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resi\OneDrive - renhui\"/>
    </mc:Choice>
  </mc:AlternateContent>
  <xr:revisionPtr revIDLastSave="394" documentId="8_{9973DFBF-D84B-40D5-BB9E-042AA82A0CBB}" xr6:coauthVersionLast="45" xr6:coauthVersionMax="45" xr10:uidLastSave="{5FA7CD99-1DC8-4DED-A82B-F5D673513BD6}"/>
  <bookViews>
    <workbookView xWindow="-120" yWindow="-120" windowWidth="29040" windowHeight="16440" activeTab="1" xr2:uid="{00000000-000D-0000-FFFF-FFFF00000000}"/>
  </bookViews>
  <sheets>
    <sheet name="raw data" sheetId="1" r:id="rId1"/>
    <sheet name="Vali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6j2w7FPf9D1HCR2U5t5p86+9wZg=="/>
    </ext>
  </extLst>
</workbook>
</file>

<file path=xl/calcChain.xml><?xml version="1.0" encoding="utf-8"?>
<calcChain xmlns="http://schemas.openxmlformats.org/spreadsheetml/2006/main">
  <c r="N66" i="2" l="1"/>
  <c r="M66" i="2"/>
  <c r="J66" i="2"/>
  <c r="G66" i="2"/>
  <c r="E66" i="2"/>
  <c r="C66" i="2"/>
  <c r="T66" i="2" l="1"/>
  <c r="T3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H68" i="2"/>
  <c r="H67" i="2"/>
  <c r="S66" i="2"/>
  <c r="R66" i="2"/>
  <c r="Q66" i="2"/>
  <c r="P66" i="2"/>
  <c r="H66" i="2"/>
  <c r="S64" i="2"/>
  <c r="S3" i="2"/>
  <c r="S5" i="2"/>
  <c r="S6" i="2"/>
  <c r="S7" i="2"/>
  <c r="S8" i="2"/>
  <c r="S9" i="2"/>
  <c r="S10" i="2"/>
  <c r="S11" i="2"/>
  <c r="S12" i="2"/>
  <c r="S14" i="2"/>
  <c r="S15" i="2"/>
  <c r="S17" i="2"/>
  <c r="S18" i="2"/>
  <c r="S19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8" i="2"/>
  <c r="S39" i="2"/>
  <c r="S40" i="2"/>
  <c r="S41" i="2"/>
  <c r="S42" i="2"/>
  <c r="S43" i="2"/>
  <c r="S44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2" i="2"/>
  <c r="S63" i="2"/>
  <c r="S2" i="2"/>
  <c r="R14" i="2"/>
  <c r="R15" i="2"/>
  <c r="R17" i="2"/>
  <c r="R18" i="2"/>
  <c r="R19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2" i="2"/>
  <c r="R53" i="2"/>
  <c r="R57" i="2"/>
  <c r="R59" i="2"/>
  <c r="R60" i="2"/>
  <c r="R62" i="2"/>
  <c r="R63" i="2"/>
  <c r="R64" i="2"/>
  <c r="R3" i="2"/>
  <c r="R5" i="2"/>
  <c r="R6" i="2"/>
  <c r="R7" i="2"/>
  <c r="R8" i="2"/>
  <c r="R9" i="2"/>
  <c r="R10" i="2"/>
  <c r="R11" i="2"/>
  <c r="R12" i="2"/>
  <c r="R2" i="2"/>
  <c r="P2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Q57" i="2"/>
  <c r="P57" i="2"/>
  <c r="Q56" i="2"/>
  <c r="Q55" i="2"/>
  <c r="Q54" i="2"/>
  <c r="Q53" i="2"/>
  <c r="P53" i="2"/>
  <c r="Q52" i="2"/>
  <c r="P52" i="2"/>
  <c r="Q51" i="2"/>
  <c r="Q50" i="2"/>
  <c r="Q49" i="2"/>
  <c r="P49" i="2"/>
  <c r="Q48" i="2"/>
  <c r="P48" i="2"/>
  <c r="Q47" i="2"/>
  <c r="P47" i="2"/>
  <c r="Q46" i="2"/>
  <c r="P46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P16" i="2"/>
  <c r="Q15" i="2"/>
  <c r="P15" i="2"/>
  <c r="Q14" i="2"/>
  <c r="P14" i="2"/>
  <c r="Q13" i="2"/>
  <c r="P13" i="2"/>
  <c r="Q12" i="2"/>
  <c r="P12" i="2"/>
  <c r="P11" i="2"/>
  <c r="Q10" i="2"/>
  <c r="P10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L11" i="1"/>
  <c r="L14" i="1"/>
  <c r="L37" i="1"/>
  <c r="L40" i="1"/>
  <c r="L49" i="1"/>
  <c r="L51" i="1"/>
  <c r="L56" i="1"/>
  <c r="L57" i="1"/>
  <c r="L58" i="1"/>
  <c r="L59" i="1"/>
  <c r="L60" i="1"/>
  <c r="L63" i="1"/>
  <c r="L65" i="1"/>
  <c r="L68" i="1"/>
  <c r="L74" i="1"/>
  <c r="L77" i="1"/>
  <c r="L82" i="1"/>
  <c r="L99" i="1"/>
  <c r="L182" i="1"/>
  <c r="L184" i="1"/>
  <c r="L194" i="1"/>
  <c r="L227" i="1"/>
  <c r="L240" i="1"/>
  <c r="L271" i="1"/>
  <c r="L272" i="1"/>
  <c r="L292" i="1"/>
  <c r="L312" i="1"/>
  <c r="L321" i="1"/>
  <c r="L324" i="1"/>
  <c r="L334" i="1"/>
  <c r="L337" i="1"/>
  <c r="L347" i="1"/>
  <c r="L351" i="1"/>
  <c r="L359" i="1"/>
  <c r="L368" i="1"/>
  <c r="L371" i="1"/>
  <c r="L382" i="1"/>
  <c r="L388" i="1"/>
  <c r="L389" i="1"/>
  <c r="L393" i="1"/>
  <c r="L394" i="1"/>
  <c r="L395" i="1"/>
  <c r="L405" i="1"/>
  <c r="L407" i="1"/>
  <c r="L410" i="1"/>
  <c r="L411" i="1"/>
  <c r="L412" i="1"/>
  <c r="L417" i="1"/>
  <c r="L423" i="1"/>
  <c r="L449" i="1"/>
  <c r="L464" i="1"/>
  <c r="L466" i="1"/>
  <c r="L467" i="1"/>
  <c r="L468" i="1"/>
  <c r="L473" i="1"/>
  <c r="L474" i="1"/>
  <c r="M462" i="1" l="1"/>
  <c r="M440" i="1"/>
  <c r="M432" i="1"/>
  <c r="M426" i="1"/>
  <c r="M414" i="1"/>
  <c r="M415" i="1"/>
  <c r="M423" i="1"/>
  <c r="M407" i="1"/>
  <c r="M11" i="1"/>
  <c r="M14" i="1"/>
  <c r="M37" i="1"/>
  <c r="M40" i="1"/>
  <c r="M49" i="1"/>
  <c r="M51" i="1"/>
  <c r="M57" i="1"/>
  <c r="M59" i="1"/>
  <c r="M60" i="1"/>
  <c r="M63" i="1"/>
  <c r="M65" i="1"/>
  <c r="M74" i="1"/>
  <c r="M77" i="1"/>
  <c r="M82" i="1"/>
  <c r="M99" i="1"/>
  <c r="M182" i="1"/>
  <c r="M184" i="1"/>
  <c r="M194" i="1"/>
  <c r="M227" i="1"/>
  <c r="M240" i="1"/>
  <c r="M271" i="1"/>
  <c r="M272" i="1"/>
  <c r="M292" i="1"/>
  <c r="M312" i="1"/>
  <c r="M321" i="1"/>
  <c r="M324" i="1"/>
  <c r="M334" i="1"/>
  <c r="M337" i="1"/>
  <c r="M347" i="1"/>
  <c r="M351" i="1"/>
  <c r="M359" i="1"/>
  <c r="M368" i="1"/>
  <c r="M371" i="1"/>
  <c r="M382" i="1"/>
  <c r="M388" i="1"/>
  <c r="M389" i="1"/>
  <c r="M393" i="1"/>
  <c r="M394" i="1"/>
  <c r="M395" i="1"/>
  <c r="M410" i="1"/>
  <c r="M411" i="1"/>
  <c r="M412" i="1"/>
  <c r="M417" i="1"/>
  <c r="M449" i="1"/>
  <c r="M464" i="1"/>
  <c r="M466" i="1"/>
  <c r="M467" i="1"/>
  <c r="M468" i="1"/>
  <c r="M473" i="1"/>
  <c r="M474" i="1"/>
  <c r="M3" i="1"/>
  <c r="M484" i="1" s="1"/>
  <c r="L3" i="1"/>
  <c r="L483" i="1" s="1"/>
  <c r="L484" i="1" l="1"/>
  <c r="M483" i="1"/>
</calcChain>
</file>

<file path=xl/sharedStrings.xml><?xml version="1.0" encoding="utf-8"?>
<sst xmlns="http://schemas.openxmlformats.org/spreadsheetml/2006/main" count="1854" uniqueCount="1531">
  <si>
    <t>nodeSRT experiment on uppy</t>
  </si>
  <si>
    <t>revision</t>
  </si>
  <si>
    <t>date</t>
  </si>
  <si>
    <t>full unit test running time (/s)</t>
  </si>
  <si>
    <t>total unit test number</t>
  </si>
  <si>
    <t>total e2e test number</t>
  </si>
  <si>
    <t>selected unit test number</t>
  </si>
  <si>
    <t>selection step running time</t>
  </si>
  <si>
    <t>selected unit running time (/s)</t>
  </si>
  <si>
    <t>selected e2e test number</t>
  </si>
  <si>
    <t>jest onlychanged option selected tests</t>
  </si>
  <si>
    <t>jest only changed running time</t>
  </si>
  <si>
    <t>3c1a2afb09576f75e91a19604aa64235710d9238</t>
  </si>
  <si>
    <t>23.885s</t>
  </si>
  <si>
    <t>133.002ms</t>
  </si>
  <si>
    <t>14.973s</t>
  </si>
  <si>
    <t>4.017s</t>
  </si>
  <si>
    <t>53ef2fd862ed89e75a7691e2521bb12153c98f37</t>
  </si>
  <si>
    <t>57.358s</t>
  </si>
  <si>
    <t>627b2e4df93a9dcb9b21f812e30c29ef1880244f</t>
  </si>
  <si>
    <t>28.859s</t>
  </si>
  <si>
    <t>5.667s</t>
  </si>
  <si>
    <t>72210adee733c89a94b563413864d82df78c5f66</t>
  </si>
  <si>
    <t>59.075s</t>
  </si>
  <si>
    <t>4.141s</t>
  </si>
  <si>
    <t>e1f25a4beb92294a61bd7d18872d9e65a1787ff5</t>
  </si>
  <si>
    <t>55.254s</t>
  </si>
  <si>
    <t>a7e4e12fe2689b4b25d9c5707970d0c32fb0d69e</t>
  </si>
  <si>
    <t>54.572s</t>
  </si>
  <si>
    <t>9.414s</t>
  </si>
  <si>
    <t>1d7a58481d9974e0d98cc1a710c5d8ac6ac038e0</t>
  </si>
  <si>
    <t>57.187s</t>
  </si>
  <si>
    <t>6642f32e4a5e4838c020ad18ca9c0eb0d9ac4e08</t>
  </si>
  <si>
    <t>59.454s</t>
  </si>
  <si>
    <t>2b7df61111531e32fc0fd660bb59c254dc6190aa</t>
  </si>
  <si>
    <t>55.957s</t>
  </si>
  <si>
    <t>747.871ms</t>
  </si>
  <si>
    <t>20.453s</t>
  </si>
  <si>
    <t>22.511s</t>
  </si>
  <si>
    <t>bdc8862d766d20b2efddfd14b96a6f9ab85dd9db</t>
  </si>
  <si>
    <t>56.771s</t>
  </si>
  <si>
    <t>6.986s</t>
  </si>
  <si>
    <t>bb2ff31335e589f952cf949a6111e9ae90930d48</t>
  </si>
  <si>
    <t>58.323s</t>
  </si>
  <si>
    <t>1463ee79cea25aa623b69cc8027683f7b8b5f3c7</t>
  </si>
  <si>
    <t>30.396s</t>
  </si>
  <si>
    <t>395.369ms</t>
  </si>
  <si>
    <t>43.072s</t>
  </si>
  <si>
    <t>20.236s</t>
  </si>
  <si>
    <t>fec7d7db3a742b347d6c64ee92fa96be73b3a8b1</t>
  </si>
  <si>
    <t>40.481s</t>
  </si>
  <si>
    <t>136.350ms</t>
  </si>
  <si>
    <t>564c500b760c7392b6a5a99add2124946fcc4323</t>
  </si>
  <si>
    <t>40.847s</t>
  </si>
  <si>
    <t>99.403ms</t>
  </si>
  <si>
    <t>7b2283d8ef25a18dcfa5c618caa50222b8c7e243</t>
  </si>
  <si>
    <t>54.742s</t>
  </si>
  <si>
    <t>268.355ms</t>
  </si>
  <si>
    <t>7706cad4b7122dda991194027c3976a45d209ee5</t>
  </si>
  <si>
    <t>55.593s</t>
  </si>
  <si>
    <t>147.102ms</t>
  </si>
  <si>
    <t>c63d01bf0754bf4ea557ceaa8c16321f90b07d68</t>
  </si>
  <si>
    <t>58.412s</t>
  </si>
  <si>
    <t>128.626ms</t>
  </si>
  <si>
    <t>fc5321ef2473f12997558fe29b7e30e6dcf4d458</t>
  </si>
  <si>
    <t>49.673s</t>
  </si>
  <si>
    <t>182.345ms</t>
  </si>
  <si>
    <t>28209a059af2820a9264c8fe890abbf85825fe65</t>
  </si>
  <si>
    <t>81.85s</t>
  </si>
  <si>
    <t>149.529ms</t>
  </si>
  <si>
    <t>2b91a96c95ea1aa32980984904f9877d8a4c4440</t>
  </si>
  <si>
    <t>66.301s</t>
  </si>
  <si>
    <t>463.811ms</t>
  </si>
  <si>
    <t>21.578s</t>
  </si>
  <si>
    <t>cdb2e43543b415e460fd5c728e839f717152a4fc</t>
  </si>
  <si>
    <t>68.197s</t>
  </si>
  <si>
    <t>147.072ms</t>
  </si>
  <si>
    <t>44495c324627bd6e499c3f4eed82a9f93304ac86</t>
  </si>
  <si>
    <t>65.105s</t>
  </si>
  <si>
    <t>143.238ms</t>
  </si>
  <si>
    <t>96e21be9d01208a788ff65dda27f5cf5cfc61e5e</t>
  </si>
  <si>
    <t>54.564s</t>
  </si>
  <si>
    <t>122.487ms</t>
  </si>
  <si>
    <t>a82dee3a844d4b5da10e5b42d2d5ef8c3d51a680</t>
  </si>
  <si>
    <t>64.835s</t>
  </si>
  <si>
    <t>96.932ms</t>
  </si>
  <si>
    <t>ed18c78f96729284d76897687a61570a8aad6fb3</t>
  </si>
  <si>
    <t>28.094s</t>
  </si>
  <si>
    <t>67.882ms</t>
  </si>
  <si>
    <t>d3595e4b4da9e18be4fb22d20f75076a5be34131</t>
  </si>
  <si>
    <t>31.974s</t>
  </si>
  <si>
    <t>66.976ms</t>
  </si>
  <si>
    <t>c7868c5c20e99c6e20d907d27e663b0128cc424f</t>
  </si>
  <si>
    <t>55.451s</t>
  </si>
  <si>
    <t>107.593ms</t>
  </si>
  <si>
    <t>303751915e57a13698a791618a090bb108a82bb2</t>
  </si>
  <si>
    <t>60.707s</t>
  </si>
  <si>
    <t>90.674ms</t>
  </si>
  <si>
    <t>c4af95d98cdd5c3727ee5c14dfd07af227c59b9e</t>
  </si>
  <si>
    <t>75.499s</t>
  </si>
  <si>
    <t>216.052ms</t>
  </si>
  <si>
    <t>7aac3de10bc7946795c273ee17da063b1bc4f1de</t>
  </si>
  <si>
    <t>74.804s</t>
  </si>
  <si>
    <t>124.162ms</t>
  </si>
  <si>
    <t>aefa2986d7547a34cdb7b92d24384b2a2b9851b9</t>
  </si>
  <si>
    <t>82.352s</t>
  </si>
  <si>
    <t>155.265ms</t>
  </si>
  <si>
    <t>41af1995c21057271affc00a4d8ff372a47addc0</t>
  </si>
  <si>
    <t>84.319s</t>
  </si>
  <si>
    <t>137.701ms</t>
  </si>
  <si>
    <t>22.746s</t>
  </si>
  <si>
    <t>c6fbae5a9dde4529476f61e0dfa299e46e698c03</t>
  </si>
  <si>
    <t>56.682s</t>
  </si>
  <si>
    <t>180.506ms</t>
  </si>
  <si>
    <t>0b4c22dddb6dd92f7b22a90871fad4d4cffcdb21</t>
  </si>
  <si>
    <t>59.225s</t>
  </si>
  <si>
    <t>119.114ms</t>
  </si>
  <si>
    <t>7eda2346a8a94a58414e88911a090667b569e289</t>
  </si>
  <si>
    <t>59.069s</t>
  </si>
  <si>
    <t>295.537ms</t>
  </si>
  <si>
    <t>18.71s</t>
  </si>
  <si>
    <t>6.002s</t>
  </si>
  <si>
    <t>1971117ee316e337b7d00b2703dcf6ae8ba8cb69</t>
  </si>
  <si>
    <t>65.371s</t>
  </si>
  <si>
    <t>129.928ms</t>
  </si>
  <si>
    <t>4d8bdb282c55b189a541011f589d1c3a753e0b2c</t>
  </si>
  <si>
    <t>55.624s</t>
  </si>
  <si>
    <t>87.631ms</t>
  </si>
  <si>
    <t>4b4ff2eccd93a86f228eab63217e2339d2535e62</t>
  </si>
  <si>
    <t>54.259s</t>
  </si>
  <si>
    <t>187.481ms</t>
  </si>
  <si>
    <t>16.712s</t>
  </si>
  <si>
    <t>4.4s</t>
  </si>
  <si>
    <t>aeb3d12d7f825eaa4dbbcd9c7f45c297eaa72206</t>
  </si>
  <si>
    <t>95.828s</t>
  </si>
  <si>
    <t>174.498ms</t>
  </si>
  <si>
    <t>a54274f645ff601d785495d46bf184bb0daefbbd</t>
  </si>
  <si>
    <t>78.186s</t>
  </si>
  <si>
    <t>260.474ms</t>
  </si>
  <si>
    <t>4ee15aedefb488ef2c1d197eb56dd0d33c539539</t>
  </si>
  <si>
    <t>81.33s</t>
  </si>
  <si>
    <t>102.473ms</t>
  </si>
  <si>
    <t>78003c2f5bde6bca5bdf9af1f3074f2354f49d77</t>
  </si>
  <si>
    <t>82.02s</t>
  </si>
  <si>
    <t>121.006ms</t>
  </si>
  <si>
    <t>d9882e569d4ff7e24fb201e865966be0e399da76</t>
  </si>
  <si>
    <t>64.63s</t>
  </si>
  <si>
    <t>117.757ms</t>
  </si>
  <si>
    <t>61edba36b3a2472a204bf2255f7a327faeabe445</t>
  </si>
  <si>
    <t>55.81s</t>
  </si>
  <si>
    <t>183.440ms</t>
  </si>
  <si>
    <t>cb75538fcd296aa12385b03c87f678e40968ff9c</t>
  </si>
  <si>
    <t>68.49s</t>
  </si>
  <si>
    <t>536.622ms</t>
  </si>
  <si>
    <t>15cd6fd78107aac4b32b1a49a1bdd5c7ef6fc375</t>
  </si>
  <si>
    <t>93.199s</t>
  </si>
  <si>
    <t>289.471ms</t>
  </si>
  <si>
    <t>0640a1a56a391a54fe3c2291a6a15b029d1e06cf</t>
  </si>
  <si>
    <t>90.072s</t>
  </si>
  <si>
    <t>261.983ms</t>
  </si>
  <si>
    <t>57.67s</t>
  </si>
  <si>
    <t>9.282s</t>
  </si>
  <si>
    <t>285ac9a9d01f8b4d08977baa655d3f07f51138ad</t>
  </si>
  <si>
    <t>79.583s</t>
  </si>
  <si>
    <t>184.914ms</t>
  </si>
  <si>
    <t>11.308s</t>
  </si>
  <si>
    <t>1ea950d5d269c69d5a1a4f5aee6d689e3fb04db4</t>
  </si>
  <si>
    <t>83.389s</t>
  </si>
  <si>
    <t>1427.015ms</t>
  </si>
  <si>
    <t>31.393s</t>
  </si>
  <si>
    <t>14.533s</t>
  </si>
  <si>
    <t>ff5714ebc35827f8bba378f69aa63900eef7e4f5</t>
  </si>
  <si>
    <t>40.133s</t>
  </si>
  <si>
    <t>113.644ms</t>
  </si>
  <si>
    <t>e86d01e24746340eabd02cd806101989a1eeaba4</t>
  </si>
  <si>
    <t>43.783s</t>
  </si>
  <si>
    <t>103.834ms</t>
  </si>
  <si>
    <t>d34a67f9fd62d68444b3694e94c9ecefdf2063b4</t>
  </si>
  <si>
    <t>71.691s</t>
  </si>
  <si>
    <t>271.935ms</t>
  </si>
  <si>
    <t>746bbcbbc5dc64203390322b28fb380ec67bd94f</t>
  </si>
  <si>
    <t>64.551s</t>
  </si>
  <si>
    <t>113.593ms</t>
  </si>
  <si>
    <t>83ec63efb28584d84538847615656a523deae527</t>
  </si>
  <si>
    <t>58.053s</t>
  </si>
  <si>
    <t>239.008ms</t>
  </si>
  <si>
    <t>27.644s</t>
  </si>
  <si>
    <t>4ed7508f78e6ed6b4e86101f472e33d056bb098f</t>
  </si>
  <si>
    <t>86.698s</t>
  </si>
  <si>
    <t>594.583ms</t>
  </si>
  <si>
    <t>41.936s</t>
  </si>
  <si>
    <t>12.464s</t>
  </si>
  <si>
    <t>4c1f6231a1ec34643556dc79b73113bcc18245c2</t>
  </si>
  <si>
    <t>79.931s</t>
  </si>
  <si>
    <t>332.769ms</t>
  </si>
  <si>
    <t>39.765s</t>
  </si>
  <si>
    <t>d385d2c84e3193b61a90b50711e26c3b16efa9bb</t>
  </si>
  <si>
    <t>71.713s</t>
  </si>
  <si>
    <t>397.252ms</t>
  </si>
  <si>
    <t>17.662s</t>
  </si>
  <si>
    <t>8.179s</t>
  </si>
  <si>
    <t>a8917d50621fa90feb36d5bd9dcac347a2c0b401</t>
  </si>
  <si>
    <t>255.535s</t>
  </si>
  <si>
    <t>1523.679ms</t>
  </si>
  <si>
    <t>76.941s</t>
  </si>
  <si>
    <t>510.246s</t>
  </si>
  <si>
    <t>fd9c1933adbca4dfe1f59508c666c19bb3c1248b</t>
  </si>
  <si>
    <t>82.605s</t>
  </si>
  <si>
    <t>177.878ms</t>
  </si>
  <si>
    <t>c7027643ff6411e6cbd02f0698f1832d94c35a2e</t>
  </si>
  <si>
    <t>83.056s</t>
  </si>
  <si>
    <t>365.810ms</t>
  </si>
  <si>
    <t>6bef0a0314e0cb99f8186a6f92740df8f00c2e28</t>
  </si>
  <si>
    <t>161.607s</t>
  </si>
  <si>
    <t>1086.292ms</t>
  </si>
  <si>
    <t>141.498s</t>
  </si>
  <si>
    <t>136.427s</t>
  </si>
  <si>
    <t>a032f96e85b1a7cffb2141e9abe83a4767b7343a</t>
  </si>
  <si>
    <t>161.514s</t>
  </si>
  <si>
    <t>1158.864ms</t>
  </si>
  <si>
    <t>cb3b69a143597d59aad66124083ac7700389cf81</t>
  </si>
  <si>
    <t>152.438s</t>
  </si>
  <si>
    <t>617.382ms</t>
  </si>
  <si>
    <t>141.891s</t>
  </si>
  <si>
    <t>140.43s</t>
  </si>
  <si>
    <t>55e3c3ee3129f1cc2b356a5f1379c2c53661b818</t>
  </si>
  <si>
    <t>85.229s</t>
  </si>
  <si>
    <t>134.558ms</t>
  </si>
  <si>
    <t>b7bdce7363c68193aa6017247681f7c9345300bc</t>
  </si>
  <si>
    <t>80.472s</t>
  </si>
  <si>
    <t>158.535ms</t>
  </si>
  <si>
    <t>44cc071471c472b129e0a91b5c86f470a737daa0</t>
  </si>
  <si>
    <t>82.896s</t>
  </si>
  <si>
    <t>235.756ms</t>
  </si>
  <si>
    <t>991.718s</t>
  </si>
  <si>
    <t>cde05cbb318e33e36932d66ba9ba225cbaf1df44</t>
  </si>
  <si>
    <t>82.478s</t>
  </si>
  <si>
    <t>662.356ms</t>
  </si>
  <si>
    <t>deec61bc4e550e617ac5e1db37bf076f671d6c1a</t>
  </si>
  <si>
    <t>596.854s</t>
  </si>
  <si>
    <t>272.940ms</t>
  </si>
  <si>
    <t>c0c5b3edfb55dd49458596a27fa6b9f29fb5cc53</t>
  </si>
  <si>
    <t>34.511s</t>
  </si>
  <si>
    <t>123.871ms</t>
  </si>
  <si>
    <t>283dfb1d057c14919f8f4bc49aebe019b3aab75b</t>
  </si>
  <si>
    <t>36.983s</t>
  </si>
  <si>
    <t>84.002ms</t>
  </si>
  <si>
    <t>013f5958d24d698e7b23bca5bea68fcd319af464</t>
  </si>
  <si>
    <t>28.384s</t>
  </si>
  <si>
    <t>90.374ms</t>
  </si>
  <si>
    <t>3.973s</t>
  </si>
  <si>
    <t>d0f181caeb5bdf92a7c8f04d09c0d9edd6c20580</t>
  </si>
  <si>
    <t>44.729s</t>
  </si>
  <si>
    <t>537.566ms</t>
  </si>
  <si>
    <t>25.225s</t>
  </si>
  <si>
    <t>30.595s</t>
  </si>
  <si>
    <t>e63f666950ef41db95593887f63cd0649d305119</t>
  </si>
  <si>
    <t>36.573s</t>
  </si>
  <si>
    <t>200.903ms</t>
  </si>
  <si>
    <t>561a436119875baf2cd6d4d4543418f1ff1cd15e</t>
  </si>
  <si>
    <t>25.097s</t>
  </si>
  <si>
    <t>133.999ms</t>
  </si>
  <si>
    <t>856243a149739fbeeac9f75f1343c0bf71d6cf8f</t>
  </si>
  <si>
    <t>48.914s</t>
  </si>
  <si>
    <t>460.049ms</t>
  </si>
  <si>
    <t>14.555s</t>
  </si>
  <si>
    <t>16.415s</t>
  </si>
  <si>
    <t>f291688fb813c55ff905abb334eff61c1c5a9dd0</t>
  </si>
  <si>
    <t>23.511s</t>
  </si>
  <si>
    <t>68.613ms</t>
  </si>
  <si>
    <t>1996cc024006437724fd0390f55c5ff39a8cf968</t>
  </si>
  <si>
    <t>18.342s</t>
  </si>
  <si>
    <t>81.971ms</t>
  </si>
  <si>
    <t>77ef346cb03d027537ba158e6489de7fc89c39d7</t>
  </si>
  <si>
    <t>24.917s</t>
  </si>
  <si>
    <t>176.065ms</t>
  </si>
  <si>
    <t>12.969s</t>
  </si>
  <si>
    <t>931bca1be641af44ecb7310aa9800136b0d0aab4</t>
  </si>
  <si>
    <t>32.269s</t>
  </si>
  <si>
    <t>141.054ms</t>
  </si>
  <si>
    <t>e9ea32ad0ca11f32aa62e89a708e4ff402e68eb4</t>
  </si>
  <si>
    <t>38.625s</t>
  </si>
  <si>
    <t>806.620ms</t>
  </si>
  <si>
    <t>30.165s</t>
  </si>
  <si>
    <t>19.718s</t>
  </si>
  <si>
    <t>6d4272f4b0a5786b61d5683e82e668658fe7310a</t>
  </si>
  <si>
    <t>20.981s</t>
  </si>
  <si>
    <t>635.678ms</t>
  </si>
  <si>
    <t>a62a2630a3a7d47daca4d9fa6e8e305569380671</t>
  </si>
  <si>
    <t>34.869s</t>
  </si>
  <si>
    <t>110.862ms</t>
  </si>
  <si>
    <t>16eeef94371cd6abafdb2e7dc0b4769cde2b552d</t>
  </si>
  <si>
    <t>34.789s</t>
  </si>
  <si>
    <t>103.911ms</t>
  </si>
  <si>
    <t>07e9909bfcca44505433c8bfc38a050314be64ce</t>
  </si>
  <si>
    <t>46.585s</t>
  </si>
  <si>
    <t>175.030ms</t>
  </si>
  <si>
    <t>e552d7991ed2b485389a1da8679f2bb161d2c910</t>
  </si>
  <si>
    <t>39.686s</t>
  </si>
  <si>
    <t>116.246ms</t>
  </si>
  <si>
    <t>a6a4a87c532159d88314b875e138d7dade07a9b1</t>
  </si>
  <si>
    <t>29.72s</t>
  </si>
  <si>
    <t>370.720ms</t>
  </si>
  <si>
    <t>c943711428da5e90dfc3a9cff692ac70b3bf13cf</t>
  </si>
  <si>
    <t>35.439s</t>
  </si>
  <si>
    <t>82.114ms</t>
  </si>
  <si>
    <t>691bb2152ba670aaa5b718ce4c701a3b285fd00a</t>
  </si>
  <si>
    <t>29.335s</t>
  </si>
  <si>
    <t>104.062ms</t>
  </si>
  <si>
    <t>9e88407bfd9ca3299d8010ee9afc691ada0a1d2a</t>
  </si>
  <si>
    <t>75.139s</t>
  </si>
  <si>
    <t>94.722ms</t>
  </si>
  <si>
    <t>0652141f6f59228036a39c662a69dc13190e238e</t>
  </si>
  <si>
    <t>78.892s</t>
  </si>
  <si>
    <t>99.195ms</t>
  </si>
  <si>
    <t>0a8a3af86393f93b6043cf36ac187b56c38afdc8</t>
  </si>
  <si>
    <t>82.968s</t>
  </si>
  <si>
    <t>83.765ms</t>
  </si>
  <si>
    <t>bd8ba95406131a44a559df18d5ea41f7b0f1cc6b</t>
  </si>
  <si>
    <t>38.736s</t>
  </si>
  <si>
    <t>194.038ms</t>
  </si>
  <si>
    <t>073290ba8b6b94d9a4ccf92efe0ce01f1a704d4d</t>
  </si>
  <si>
    <t>53.623s</t>
  </si>
  <si>
    <t>77.135ms</t>
  </si>
  <si>
    <t>1ee3c46f7982e44f8aebc2f8053ca826b4159459</t>
  </si>
  <si>
    <t>35.866s</t>
  </si>
  <si>
    <t>133.453ms</t>
  </si>
  <si>
    <t>4a7fc46aa57a58ea4da13bd2c5d42843d1851f21</t>
  </si>
  <si>
    <t>41.329s</t>
  </si>
  <si>
    <t>426.532ms</t>
  </si>
  <si>
    <t>68639c2bb8e6d790d4c0bfc69ebdb9e222abd6b6</t>
  </si>
  <si>
    <t>59.668s</t>
  </si>
  <si>
    <t>71.274ms</t>
  </si>
  <si>
    <t>d7b92cc04e68e145d2466b87056435e731cd8691</t>
  </si>
  <si>
    <t>58.289s</t>
  </si>
  <si>
    <t>772.901ms</t>
  </si>
  <si>
    <t>554.514s</t>
  </si>
  <si>
    <t>1542.883s</t>
  </si>
  <si>
    <t>be66c47deb7a994d51967256b1228f7b7ef08797</t>
  </si>
  <si>
    <t>8cd801eb3da1f95d4750f77ea537a4719ebcd834</t>
  </si>
  <si>
    <t>67.457s</t>
  </si>
  <si>
    <t>102.900ms</t>
  </si>
  <si>
    <t>1205b9c467f1fe1b9ae9caeae68b56baa1b8e5c7</t>
  </si>
  <si>
    <t>70.8s</t>
  </si>
  <si>
    <t>121.709ms</t>
  </si>
  <si>
    <t>643305605cfe4df0f189c54ce34dbf1af8b4cc02</t>
  </si>
  <si>
    <t>62.808s</t>
  </si>
  <si>
    <t>234.268ms</t>
  </si>
  <si>
    <t>349247607513bc6b33bf2a90ab0b82f8f2e81d78</t>
  </si>
  <si>
    <t>25.147s</t>
  </si>
  <si>
    <t>116.892ms</t>
  </si>
  <si>
    <t>0f5166905c173ceddd22d2a67b2c5d2973c5f249</t>
  </si>
  <si>
    <t>57.908s</t>
  </si>
  <si>
    <t>92.635ms</t>
  </si>
  <si>
    <t>2c98271103539fbe46b37b9f8c2746bc7188b9c8</t>
  </si>
  <si>
    <t>94.791s</t>
  </si>
  <si>
    <t>410.100ms</t>
  </si>
  <si>
    <t>26.89s</t>
  </si>
  <si>
    <t>b328a86e9ecb10f7c170b717a5684eb14befc0f8</t>
  </si>
  <si>
    <t>84.206s</t>
  </si>
  <si>
    <t>475.655ms</t>
  </si>
  <si>
    <t>dd3f72aef32d3792877a4b0ee5448dfadc6b172a</t>
  </si>
  <si>
    <t>90.061s</t>
  </si>
  <si>
    <t>342.977ms</t>
  </si>
  <si>
    <t>17578e83dc008b1a07ed7caf5516ee5cd0a98ab1</t>
  </si>
  <si>
    <t>62.291s</t>
  </si>
  <si>
    <t>121.746ms</t>
  </si>
  <si>
    <t>f5e0298fa5227bb2eba80f21b9f4f4cf5f1d85fe</t>
  </si>
  <si>
    <t>32.233s</t>
  </si>
  <si>
    <t>69.965ms</t>
  </si>
  <si>
    <t>35d51b5d12c7e0b7a5911d3c7c9bb74334176acd</t>
  </si>
  <si>
    <t>58.997s</t>
  </si>
  <si>
    <t>121.862ms</t>
  </si>
  <si>
    <t>924482a7aeaa7bfa65f706bbde21386a5cf63b49</t>
  </si>
  <si>
    <t>58.598s</t>
  </si>
  <si>
    <t>80.628ms</t>
  </si>
  <si>
    <t>9dfda7593d8f3a315c0ab996e395780b4f659a43</t>
  </si>
  <si>
    <t>369.601s</t>
  </si>
  <si>
    <t>340.036ms</t>
  </si>
  <si>
    <t>4aeef4dac0490ebb1d1fccd5582ba42c6c0fb87d</t>
  </si>
  <si>
    <t>180.773s</t>
  </si>
  <si>
    <t>1896.109ms</t>
  </si>
  <si>
    <t>dc3b46039c8558f7cfa8aceda85aa8e95238b9d9</t>
  </si>
  <si>
    <t>71.734s</t>
  </si>
  <si>
    <t>112.722ms</t>
  </si>
  <si>
    <t>aa1fa387187d53e2652ba8c9c97fe623bb9d8039</t>
  </si>
  <si>
    <t>49.135s</t>
  </si>
  <si>
    <t>131.836ms</t>
  </si>
  <si>
    <t>d50dd2a3245b6034c22ba5212c310fed8bf61422</t>
  </si>
  <si>
    <t>45.885s</t>
  </si>
  <si>
    <t>163.646ms</t>
  </si>
  <si>
    <t>513f2f861177be6153c2feacdd393e4c8ea51bf6</t>
  </si>
  <si>
    <t>63.411s</t>
  </si>
  <si>
    <t>329.450ms</t>
  </si>
  <si>
    <t>6e869a2fc172bd3d4910ef73c9d0d705ca511f34</t>
  </si>
  <si>
    <t>926cf8ee6dff9d23213482d3bf4db2b45e8c96a5</t>
  </si>
  <si>
    <t>47.128s</t>
  </si>
  <si>
    <t>105.732ms</t>
  </si>
  <si>
    <t>59bfaf0d209e10058b4eae054cc9fd57c6eff79e</t>
  </si>
  <si>
    <t>41.487s</t>
  </si>
  <si>
    <t>90.051ms</t>
  </si>
  <si>
    <t>f984c0901f03193a88b3a708388fcc443fafedc1</t>
  </si>
  <si>
    <t>214.339s</t>
  </si>
  <si>
    <t>109.253ms</t>
  </si>
  <si>
    <t>fab5c80bfcb542b281d57acf4724730089c7dd41</t>
  </si>
  <si>
    <t>89.026s</t>
  </si>
  <si>
    <t>4292.863ms</t>
  </si>
  <si>
    <t>191ab53846c786bebdde23482b850a769863145d</t>
  </si>
  <si>
    <t>89.689s</t>
  </si>
  <si>
    <t>4541.170ms</t>
  </si>
  <si>
    <t>9a3e27855da7ddbac50b40ccb320831fee108787</t>
  </si>
  <si>
    <t>94.609s</t>
  </si>
  <si>
    <t>5096.269ms</t>
  </si>
  <si>
    <t>f69e1b12037ec2751f7bb06e13008e49cdf6a0bf</t>
  </si>
  <si>
    <t>75.935s</t>
  </si>
  <si>
    <t>16988.042ms</t>
  </si>
  <si>
    <t>9355c1e3130700653179d6d7cc761e574b4a5ebd</t>
  </si>
  <si>
    <t>42.877s</t>
  </si>
  <si>
    <t>90.260ms</t>
  </si>
  <si>
    <t>d98384989fd00d955a7de1504d48433357a3b2e5</t>
  </si>
  <si>
    <t>72.696s</t>
  </si>
  <si>
    <t>186.238ms</t>
  </si>
  <si>
    <t>b20bc7e1f1a3e4132dde0c311fff1ff18080414c</t>
  </si>
  <si>
    <t>70.571s</t>
  </si>
  <si>
    <t>316.385ms</t>
  </si>
  <si>
    <t>16.108s</t>
  </si>
  <si>
    <t>a88d564962a44959236206e8ea689d8d91a05279</t>
  </si>
  <si>
    <t>117.209s</t>
  </si>
  <si>
    <t>89.963ms</t>
  </si>
  <si>
    <t>2f01b49edc1a4390f32b343950193913dca53198</t>
  </si>
  <si>
    <t>132.338s</t>
  </si>
  <si>
    <t>123.496ms</t>
  </si>
  <si>
    <t>c5750367b7bc9f48be2e0f28c1aad2780f04974f</t>
  </si>
  <si>
    <t>833.607s</t>
  </si>
  <si>
    <t>793.158ms</t>
  </si>
  <si>
    <t>9b17cf203711ac89984832f2efe921beb7513419</t>
  </si>
  <si>
    <t>43.653s</t>
  </si>
  <si>
    <t>664.801ms</t>
  </si>
  <si>
    <t>7525440229bde28241e34ba3eacf3fad77269c05</t>
  </si>
  <si>
    <t>46.803s</t>
  </si>
  <si>
    <t>384.936ms</t>
  </si>
  <si>
    <t>ca37f093fec92f94e812176e1e70ef217657bdeb</t>
  </si>
  <si>
    <t>115.445s</t>
  </si>
  <si>
    <t>418.735ms</t>
  </si>
  <si>
    <t>0bf6e6bd0b5e742025042d1a1f53c810242ad3c7</t>
  </si>
  <si>
    <t>102.276s</t>
  </si>
  <si>
    <t>104.629ms</t>
  </si>
  <si>
    <t>7fc4490bb874668155ecfdb92a752df62211ccb5</t>
  </si>
  <si>
    <t>51.881s</t>
  </si>
  <si>
    <t>69.014ms</t>
  </si>
  <si>
    <t>b59d5b4fb645b5384d3bf340b0b73a096947e800</t>
  </si>
  <si>
    <t>41.805s</t>
  </si>
  <si>
    <t>166.097ms</t>
  </si>
  <si>
    <t>a09d76b0c3a95ab763c61e83f2e29310cc98cb0d</t>
  </si>
  <si>
    <t>51.724s</t>
  </si>
  <si>
    <t>72.062ms</t>
  </si>
  <si>
    <t>4d00ef34299161064a8d9923c700e5e5244272b6</t>
  </si>
  <si>
    <t>48.361s</t>
  </si>
  <si>
    <t>61.476ms</t>
  </si>
  <si>
    <t>7bfc3e7e5fd6eddd6178bd95caa6e9cf0fdf3f2a</t>
  </si>
  <si>
    <t>48.983s</t>
  </si>
  <si>
    <t>90.872ms</t>
  </si>
  <si>
    <t>1938f16fd8d96db53b9b9885e9b315a382a6e8b8</t>
  </si>
  <si>
    <t>63.221s</t>
  </si>
  <si>
    <t>108.908ms</t>
  </si>
  <si>
    <t>1096c7e6afa976bce1b4f8a2f66efea28e9e005e</t>
  </si>
  <si>
    <t>ea0be471fcfbad7f7f731a26c01e3948009dca94</t>
  </si>
  <si>
    <t>49.528s</t>
  </si>
  <si>
    <t>57.050ms</t>
  </si>
  <si>
    <t>cbe33a661fe9a977e25de2745f6a966b72f3a225</t>
  </si>
  <si>
    <t>80.307s</t>
  </si>
  <si>
    <t>127.162ms</t>
  </si>
  <si>
    <t>b2b24a2404112aa6c0fbfd41c09756a0d06a7c99</t>
  </si>
  <si>
    <t>79.128s</t>
  </si>
  <si>
    <t>106.611ms</t>
  </si>
  <si>
    <t>d191703595044038a6dd79a60a680b58cd3c0fc0</t>
  </si>
  <si>
    <t>52.991s</t>
  </si>
  <si>
    <t>91.966ms</t>
  </si>
  <si>
    <t>ee39e7c967463b733f603569883eca8126573b16</t>
  </si>
  <si>
    <t>47.348s</t>
  </si>
  <si>
    <t>63.069ms</t>
  </si>
  <si>
    <t>40570c22dfca030bef624d2137d6d43ea801936a</t>
  </si>
  <si>
    <t>112.856s</t>
  </si>
  <si>
    <t>181.354ms</t>
  </si>
  <si>
    <t>e27178bfa1962c9ec17af0933c0892fb86f3a684</t>
  </si>
  <si>
    <t>152.325s</t>
  </si>
  <si>
    <t>111.682ms</t>
  </si>
  <si>
    <t>7676fd11b3e1bd0c2149f5c50879ac3323211048</t>
  </si>
  <si>
    <t>76.745s</t>
  </si>
  <si>
    <t>120.786ms</t>
  </si>
  <si>
    <t>b40934a90c3ff71bb418b29d850a6a6a919da4bc</t>
  </si>
  <si>
    <t>78.706s</t>
  </si>
  <si>
    <t>118.098ms</t>
  </si>
  <si>
    <t>4e5cad5842a5bdb175a70dc7eafbdae9dd3e0e92</t>
  </si>
  <si>
    <t>64.932s</t>
  </si>
  <si>
    <t>86.207ms</t>
  </si>
  <si>
    <t>0e02d2a4950062904891ea47bd27cbbf5b2ef0ec</t>
  </si>
  <si>
    <t>73.334s</t>
  </si>
  <si>
    <t>96.156ms</t>
  </si>
  <si>
    <t>ecf8b8c044ab6a055ad2814d758ad6d19c3381da</t>
  </si>
  <si>
    <t>59.227s</t>
  </si>
  <si>
    <t>113.008ms</t>
  </si>
  <si>
    <t>da7e7f101d55bbc827ba8dbde0c9d4857ad37b2d</t>
  </si>
  <si>
    <t>78.299s</t>
  </si>
  <si>
    <t>85.776ms</t>
  </si>
  <si>
    <t>9192c9fca9e73dfc1f2336b10a8356ba80f38fc2</t>
  </si>
  <si>
    <t>58.064s</t>
  </si>
  <si>
    <t>47.979ms</t>
  </si>
  <si>
    <t>289d39a6e7b2d256dba64cd2c1c35f21af7cf48f</t>
  </si>
  <si>
    <t>69.604s</t>
  </si>
  <si>
    <t>68.139ms</t>
  </si>
  <si>
    <t>62c48408bac53a61fc5ea88956b7b66966d122e9</t>
  </si>
  <si>
    <t>47.444s</t>
  </si>
  <si>
    <t>131.077ms</t>
  </si>
  <si>
    <t>e20d6e78fc70e94c0d24b8d728969b1aee82ec88</t>
  </si>
  <si>
    <t>49.787s</t>
  </si>
  <si>
    <t>80.470ms</t>
  </si>
  <si>
    <t>a59e8483b07612b665e73fe578d6f2358e04eb41</t>
  </si>
  <si>
    <t>43.119s</t>
  </si>
  <si>
    <t>111.919ms</t>
  </si>
  <si>
    <t>82e2100ad8c3ae4208291c521e7f0a839622f959</t>
  </si>
  <si>
    <t>42.479s</t>
  </si>
  <si>
    <t>93.130ms</t>
  </si>
  <si>
    <t>cf756eb3c125156cca29451c22028e455e289b82</t>
  </si>
  <si>
    <t>56.378s</t>
  </si>
  <si>
    <t>116.401ms</t>
  </si>
  <si>
    <t>87a48cffb9d379615ff05e5352a1eb317b2061a9</t>
  </si>
  <si>
    <t>42.204s</t>
  </si>
  <si>
    <t>93.135ms</t>
  </si>
  <si>
    <t>af75287b06e4e4b71c78b0f597e9f0701e248b6d</t>
  </si>
  <si>
    <t>42.154s</t>
  </si>
  <si>
    <t>135.975ms</t>
  </si>
  <si>
    <t>2664a5945082c82a8664e15d2be302a8b8e28b0a</t>
  </si>
  <si>
    <t>95.944s</t>
  </si>
  <si>
    <t>164.779ms</t>
  </si>
  <si>
    <t>9a610f12040636365f7f0886ff8cdf9728f438b1</t>
  </si>
  <si>
    <t>183.247s</t>
  </si>
  <si>
    <t>124.373ms</t>
  </si>
  <si>
    <t>90014d97c477294578dd078aaff6502e374aedaf</t>
  </si>
  <si>
    <t>178.594s</t>
  </si>
  <si>
    <t>233.772ms</t>
  </si>
  <si>
    <t>9d35a7f5c52c511fb2565c8153282728148e6ed2</t>
  </si>
  <si>
    <t>92.924s</t>
  </si>
  <si>
    <t>137.667ms</t>
  </si>
  <si>
    <t>15513c7ececd39e4756aa3e9082100ec1ce7812f</t>
  </si>
  <si>
    <t>88.722s</t>
  </si>
  <si>
    <t>363.557ms</t>
  </si>
  <si>
    <t>d85cf2024b35420226a00a7e3b1519aeb4ef78ea</t>
  </si>
  <si>
    <t>43.051s</t>
  </si>
  <si>
    <t>90.017ms</t>
  </si>
  <si>
    <t>849b12a6558c0500a64f7af72e7053dfb15964f3</t>
  </si>
  <si>
    <t>42.298s</t>
  </si>
  <si>
    <t>167.580ms</t>
  </si>
  <si>
    <t>0aa511a47656808b7c0411730ff304679c78dfe2</t>
  </si>
  <si>
    <t>86.525s</t>
  </si>
  <si>
    <t>111.297ms</t>
  </si>
  <si>
    <t>ab3d7cb06723cba16fb35cdfdaf4b0f88be0d7c3</t>
  </si>
  <si>
    <t>74.02s</t>
  </si>
  <si>
    <t>64.680ms</t>
  </si>
  <si>
    <t>fdc065fe5138e54797e596942497d12579206705</t>
  </si>
  <si>
    <t>73.114s</t>
  </si>
  <si>
    <t>524.666ms</t>
  </si>
  <si>
    <t>fdd7efc9fa8d6cc156ec74f0a484e98ba16dd7d7</t>
  </si>
  <si>
    <t>44.756s</t>
  </si>
  <si>
    <t>368.322ms</t>
  </si>
  <si>
    <t>fc3b50a76afdd92e00f70fddec87d3ee4e7354f4</t>
  </si>
  <si>
    <t>43.115s</t>
  </si>
  <si>
    <t>188.168ms</t>
  </si>
  <si>
    <t>eedc1187afe62141c78090b72b9b2e676bb8592a</t>
  </si>
  <si>
    <t>67.097s</t>
  </si>
  <si>
    <t>107.821ms</t>
  </si>
  <si>
    <t>a6bfd8123b09cd195ee6087f34b454f12b2632bc</t>
  </si>
  <si>
    <t>b8836b5cf50890bb9cb15f1a9b783d4e8775d555</t>
  </si>
  <si>
    <t>30118950c58d5001b45c58501631921e2069b5c0</t>
  </si>
  <si>
    <t>57.136s</t>
  </si>
  <si>
    <t>100.382ms</t>
  </si>
  <si>
    <t>702165745966aa06183c275555df617f3ce02a84</t>
  </si>
  <si>
    <t>43.168s</t>
  </si>
  <si>
    <t>205.194ms</t>
  </si>
  <si>
    <t>27.098s</t>
  </si>
  <si>
    <t>8.262s</t>
  </si>
  <si>
    <t>2c781a6c6435bfc1e794dd0cd22d7f76b06cf0a3</t>
  </si>
  <si>
    <t>42.198s</t>
  </si>
  <si>
    <t>113.215ms</t>
  </si>
  <si>
    <t>5e25b2a9398c0c060d82dc18c77d42989bb76b1e</t>
  </si>
  <si>
    <t>89.395s</t>
  </si>
  <si>
    <t>873.896ms</t>
  </si>
  <si>
    <t>69.823s</t>
  </si>
  <si>
    <t>35.444s</t>
  </si>
  <si>
    <t>1e5e54bc9d32fee84c80f37275c0ab8c7ca4dfa3</t>
  </si>
  <si>
    <t>57.368s</t>
  </si>
  <si>
    <t>105.999ms</t>
  </si>
  <si>
    <t>450050c820ca860094c0ff7f745cc72c47b99628</t>
  </si>
  <si>
    <t>88.412s</t>
  </si>
  <si>
    <t>218.647ms</t>
  </si>
  <si>
    <t>5.832s</t>
  </si>
  <si>
    <t>f4497838daddc1c55290c67485f66286e9c0a274</t>
  </si>
  <si>
    <t>83.559s</t>
  </si>
  <si>
    <t>375.285ms</t>
  </si>
  <si>
    <t>16.202s</t>
  </si>
  <si>
    <t>59e658e9833caacd0ba03c62e75d595b6a801bc0</t>
  </si>
  <si>
    <t>49.009s</t>
  </si>
  <si>
    <t>129.603ms</t>
  </si>
  <si>
    <t>bfd5d217feebb99a6eb60518b159bee6bf4d38ca</t>
  </si>
  <si>
    <t>47.049s</t>
  </si>
  <si>
    <t>125.054ms</t>
  </si>
  <si>
    <t>5fe7b54a435a2860b086e9605652d23ff7e8e53a</t>
  </si>
  <si>
    <t>79.191s</t>
  </si>
  <si>
    <t>105.662ms</t>
  </si>
  <si>
    <t>a1339034021c05748ebadd978b172babcd49c63e</t>
  </si>
  <si>
    <t>92.376s</t>
  </si>
  <si>
    <t>228.449ms</t>
  </si>
  <si>
    <t>2d9f4f5cb24e699197d21db1469f46902305d361</t>
  </si>
  <si>
    <t>90.265s</t>
  </si>
  <si>
    <t>128.295ms</t>
  </si>
  <si>
    <t>5079d98584928ba018f05d02152d78014ea36790</t>
  </si>
  <si>
    <t>88.365s</t>
  </si>
  <si>
    <t>failed</t>
  </si>
  <si>
    <t>876f8a2fc0d6627e9734c535c88e8beef7c4fbb1</t>
  </si>
  <si>
    <t>43.779s</t>
  </si>
  <si>
    <t>777.325ms</t>
  </si>
  <si>
    <t>26.925s</t>
  </si>
  <si>
    <t>14.432s</t>
  </si>
  <si>
    <t>71fa8397ad4bb635dc1c0d26f9650ffcdbd1a523</t>
  </si>
  <si>
    <t>43.325s</t>
  </si>
  <si>
    <t>653.447ms</t>
  </si>
  <si>
    <t>305ee8a4df5eea937cfc67982908aefa66fddf00</t>
  </si>
  <si>
    <t>89.394s</t>
  </si>
  <si>
    <t>90.670ms</t>
  </si>
  <si>
    <t>9642a6325979f35d86439cb5dc490babea95e356</t>
  </si>
  <si>
    <t>92.646s</t>
  </si>
  <si>
    <t>104.204ms</t>
  </si>
  <si>
    <t>fa32da7cf3b1a518a86304ae169c657f2622e5cd</t>
  </si>
  <si>
    <t>91.189s</t>
  </si>
  <si>
    <t>361.828ms</t>
  </si>
  <si>
    <t>c32b6bfed3085d78ffad1d5239f99bcea76dd0f2</t>
  </si>
  <si>
    <t>57.147s</t>
  </si>
  <si>
    <t>145.781ms</t>
  </si>
  <si>
    <t>fe81bc5ab08fd4bd6567b1b7667ad4ab0494d034</t>
  </si>
  <si>
    <t>116.093s</t>
  </si>
  <si>
    <t>123.670ms</t>
  </si>
  <si>
    <t>8d3ecd0a9dd0b42e66962d6d02a59d924a8b8608</t>
  </si>
  <si>
    <t>66.129s</t>
  </si>
  <si>
    <t>70.280ms</t>
  </si>
  <si>
    <t>3f89cee4f075a2b6f70986cff418b2a7d1dcc144</t>
  </si>
  <si>
    <t>43.466s</t>
  </si>
  <si>
    <t>123.110ms</t>
  </si>
  <si>
    <t>e7dc7bd9cc85a82af785be141bf757dc28ffe272</t>
  </si>
  <si>
    <t>57.561s</t>
  </si>
  <si>
    <t>63.540ms</t>
  </si>
  <si>
    <t>0b1187e5238a0480e659af3a8ee67544fb8c3506</t>
  </si>
  <si>
    <t>86.969s</t>
  </si>
  <si>
    <t>132.038ms</t>
  </si>
  <si>
    <t>6b2cb1a1fafbcac09fdc82e070af2cb7b4156275</t>
  </si>
  <si>
    <t>90.359s</t>
  </si>
  <si>
    <t>215.524ms</t>
  </si>
  <si>
    <t>16.559s</t>
  </si>
  <si>
    <t>7629854db5bf358b78707d96e35c60c1a31b2ec2</t>
  </si>
  <si>
    <t>82.327s</t>
  </si>
  <si>
    <t>251.343ms</t>
  </si>
  <si>
    <t>20.807s</t>
  </si>
  <si>
    <t>a92588199524616c40f4fbd135876892bc159333</t>
  </si>
  <si>
    <t>82.993s</t>
  </si>
  <si>
    <t>8e79920097794780d2f3588f61bd51a0c775a260</t>
  </si>
  <si>
    <t>71.224s</t>
  </si>
  <si>
    <t>165.704ms</t>
  </si>
  <si>
    <t>7.185s</t>
  </si>
  <si>
    <t>f614aee76a64b8a0654f3ca475300c7f2f000de5</t>
  </si>
  <si>
    <t>89.39s</t>
  </si>
  <si>
    <t>97.068ms</t>
  </si>
  <si>
    <t>f32b77455bf40505646b971fbf509dc879f599fd</t>
  </si>
  <si>
    <t>93.275s</t>
  </si>
  <si>
    <t>8735c896a5cdfa506e084bbf1a6a1a425c8896a0</t>
  </si>
  <si>
    <t>93.518s</t>
  </si>
  <si>
    <t>211.849ms</t>
  </si>
  <si>
    <t>9.857s</t>
  </si>
  <si>
    <t>d272ff210e7ff09fd8d3802c3b707d7800e15b8a</t>
  </si>
  <si>
    <t>89.145s</t>
  </si>
  <si>
    <t>150.076ms</t>
  </si>
  <si>
    <t>894c739883b90fb1d7724b98fea3a0009ab0ba4e</t>
  </si>
  <si>
    <t>77.354s</t>
  </si>
  <si>
    <t>364.114ms</t>
  </si>
  <si>
    <t>8d5890ca3f99800466367d7b8d5cf435669088f1</t>
  </si>
  <si>
    <t>65.42s</t>
  </si>
  <si>
    <t>95.563ms</t>
  </si>
  <si>
    <t>697ad04a34f7dafb57d42eb4ce45f63ecdb5415e</t>
  </si>
  <si>
    <t>43.976s</t>
  </si>
  <si>
    <t>168.240ms</t>
  </si>
  <si>
    <t>be59f514d1e4ca0adfab77bf74d207a0e267acdf</t>
  </si>
  <si>
    <t>75.326s</t>
  </si>
  <si>
    <t>91.983ms</t>
  </si>
  <si>
    <t>6c784ea1a805609483006bd14a924d019000b871</t>
  </si>
  <si>
    <t>91.292s</t>
  </si>
  <si>
    <t>98.448ms</t>
  </si>
  <si>
    <t>bd87af3d8a9a05528df6a61bf750bc0a4dfc6e2e</t>
  </si>
  <si>
    <t>65.133s</t>
  </si>
  <si>
    <t>88.075ms</t>
  </si>
  <si>
    <t>eceff59bb692a06afa903c000063cae4babc5743</t>
  </si>
  <si>
    <t>44.599s</t>
  </si>
  <si>
    <t>146.786ms</t>
  </si>
  <si>
    <t>8ad7eddaa31c296ff0be964f0304ac1c749c3161</t>
  </si>
  <si>
    <t>77.319s</t>
  </si>
  <si>
    <t>116.689ms</t>
  </si>
  <si>
    <t>3b54808cc764427a13bb972fd0ed565bc325678a</t>
  </si>
  <si>
    <t>91.746s</t>
  </si>
  <si>
    <t>93.839ms</t>
  </si>
  <si>
    <t>71e83504d3b20c84cd4682bc0a0eaae5eb2be1b4</t>
  </si>
  <si>
    <t>67.861s</t>
  </si>
  <si>
    <t>117.360ms</t>
  </si>
  <si>
    <t>7.251s</t>
  </si>
  <si>
    <t>72425316e2c57ddddf25876c468ad3f0d73c352e</t>
  </si>
  <si>
    <t>43.515s</t>
  </si>
  <si>
    <t>111.549ms</t>
  </si>
  <si>
    <t>700863e46e309916e851588fe4cb697e42c73f00</t>
  </si>
  <si>
    <t>43.93s</t>
  </si>
  <si>
    <t>155.434ms</t>
  </si>
  <si>
    <t>12.189s</t>
  </si>
  <si>
    <t>972e3d2eeba5c1c5d52c3cfe43cce6a0d06e1931</t>
  </si>
  <si>
    <t>56.779s</t>
  </si>
  <si>
    <t>104.328ms</t>
  </si>
  <si>
    <t>89c04b851665906d6dd9e2d48f5075c111583512</t>
  </si>
  <si>
    <t>238.493s</t>
  </si>
  <si>
    <t>154.783ms</t>
  </si>
  <si>
    <t>7d972e09a460b97420adeb2e680d9f8a3770fcca</t>
  </si>
  <si>
    <t>91.471s</t>
  </si>
  <si>
    <t>367.822ms</t>
  </si>
  <si>
    <t>40.155s</t>
  </si>
  <si>
    <t>12.348s</t>
  </si>
  <si>
    <t>b46685d186fb3b698caccc7f4206e1ea4dbaeedd</t>
  </si>
  <si>
    <t>47.236s</t>
  </si>
  <si>
    <t>133.223ms</t>
  </si>
  <si>
    <t>4eee20aa18f7399dba694829e977a676e6227d66</t>
  </si>
  <si>
    <t>47.448s</t>
  </si>
  <si>
    <t>153.599ms</t>
  </si>
  <si>
    <t>6.87s</t>
  </si>
  <si>
    <t>e8eeb1b850bc123f4e542336751189e405d754b5</t>
  </si>
  <si>
    <t>50.563s</t>
  </si>
  <si>
    <t>112.466ms</t>
  </si>
  <si>
    <t>0f5b6e9223c61e625eab1b7d8b000f57eb627ccf</t>
  </si>
  <si>
    <t>47.766s</t>
  </si>
  <si>
    <t>83.558ms</t>
  </si>
  <si>
    <t>120e3b617268a959ba0f220d4f83c882ea6891f2</t>
  </si>
  <si>
    <t>42.992s</t>
  </si>
  <si>
    <t>98.298ms</t>
  </si>
  <si>
    <t>9ecc54dfd2d3e12e1d9b1be9941f53ff3b3d576f</t>
  </si>
  <si>
    <t>42.118s</t>
  </si>
  <si>
    <t>88.223ms</t>
  </si>
  <si>
    <t>478927cb6bcf59e9be3ad6514dfb1f52cc7ebf9c</t>
  </si>
  <si>
    <t>48.545s</t>
  </si>
  <si>
    <t>84.247ms</t>
  </si>
  <si>
    <t>8ecfa9749e11d06303afd7cc25078ec0306c5a93</t>
  </si>
  <si>
    <t>44.931s</t>
  </si>
  <si>
    <t>152.518ms</t>
  </si>
  <si>
    <t>7cb93d75023355c9b24d9160650b767142b96188</t>
  </si>
  <si>
    <t>90.591s</t>
  </si>
  <si>
    <t>194.960ms</t>
  </si>
  <si>
    <t>9247c4e0241438d5220231a02bd5a02ba2f7e7b4</t>
  </si>
  <si>
    <t>91.653s</t>
  </si>
  <si>
    <t>117.977ms</t>
  </si>
  <si>
    <t>a9a00b1d8166f2e6f128668f2e4e27f14b78e73a</t>
  </si>
  <si>
    <t>92.371s</t>
  </si>
  <si>
    <t>66.638ms</t>
  </si>
  <si>
    <t>ad14a01ae94d326dc22ec955fa6d5e914d7e863d</t>
  </si>
  <si>
    <t>109.732ms</t>
  </si>
  <si>
    <t>ab764485080da1774836f34b8b345f957335873f</t>
  </si>
  <si>
    <t>49.789s</t>
  </si>
  <si>
    <t>505.093ms</t>
  </si>
  <si>
    <t>30.117s</t>
  </si>
  <si>
    <t>10.148s</t>
  </si>
  <si>
    <t>40bb4989e8e2797896694c780d83034557229965</t>
  </si>
  <si>
    <t>40d39ecbf70d618f8c8b7c8c9b7aeab4c7a0cf0c</t>
  </si>
  <si>
    <t>89.527s</t>
  </si>
  <si>
    <t>100.320ms</t>
  </si>
  <si>
    <t>df7577d7890491696b9c6f519de0e5abffb84b00</t>
  </si>
  <si>
    <t>63.01s</t>
  </si>
  <si>
    <t>89.474ms</t>
  </si>
  <si>
    <t>f053124b89f30e8a71a57c8e65e0702d59ace811</t>
  </si>
  <si>
    <t>86.581s</t>
  </si>
  <si>
    <t>97.197ms</t>
  </si>
  <si>
    <t>37ecb0d1143677747f017d9cf9df735d3ea49697</t>
  </si>
  <si>
    <t>50.35s</t>
  </si>
  <si>
    <t>501.884ms</t>
  </si>
  <si>
    <t>0481589f3bd589eabd78fd91af9e2688e356f4f9</t>
  </si>
  <si>
    <t>57.062s</t>
  </si>
  <si>
    <t>297.475ms</t>
  </si>
  <si>
    <t>30.693s</t>
  </si>
  <si>
    <t>36f6c8f811b3c877e3925468cbd97a08d5088b5f</t>
  </si>
  <si>
    <t>166.217s</t>
  </si>
  <si>
    <t>607.151ms</t>
  </si>
  <si>
    <t>b37503937aef8029039490dbfb3916bb424470b2</t>
  </si>
  <si>
    <t>82.529s</t>
  </si>
  <si>
    <t>126.826ms</t>
  </si>
  <si>
    <t>7bf390abda320868902ca14c6b4ed5780bc04cb0</t>
  </si>
  <si>
    <t>64.481s</t>
  </si>
  <si>
    <t>994.443ms</t>
  </si>
  <si>
    <t>d85185559d434c6a6c67539c0210bf5da2656101</t>
  </si>
  <si>
    <t>71.257s</t>
  </si>
  <si>
    <t>84.258ms</t>
  </si>
  <si>
    <t>6.437s</t>
  </si>
  <si>
    <t>4c9c55fd384ddcd3e76cd1287fbcff22571009c4</t>
  </si>
  <si>
    <t>60.756s</t>
  </si>
  <si>
    <t>76.576ms</t>
  </si>
  <si>
    <t>3304358954cf91e07af4d985dd82f4cae8522398</t>
  </si>
  <si>
    <t>91.905s</t>
  </si>
  <si>
    <t>586.608ms</t>
  </si>
  <si>
    <t>4b1297f71aaaff8e33ffb469836499c0b41b9f1d</t>
  </si>
  <si>
    <t>89.954s</t>
  </si>
  <si>
    <t>190.815ms</t>
  </si>
  <si>
    <t>8.176s</t>
  </si>
  <si>
    <t>b27d6781610818819cf1357b00997191b1cbf474</t>
  </si>
  <si>
    <t>89.961s</t>
  </si>
  <si>
    <t>272.816ms</t>
  </si>
  <si>
    <t>73f2aaea37fc5cb5e03e0e1cef23a06785dd4382</t>
  </si>
  <si>
    <t>86.482s</t>
  </si>
  <si>
    <t>147.897ms</t>
  </si>
  <si>
    <t>9979d38bfaa354bc582ca06330b9a1714124ee4c</t>
  </si>
  <si>
    <t>81.713s</t>
  </si>
  <si>
    <t>149.367ms</t>
  </si>
  <si>
    <t>bf1ad04b86117e7923d35cc8e36e969407ecf193</t>
  </si>
  <si>
    <t>102.474s</t>
  </si>
  <si>
    <t>823.299ms</t>
  </si>
  <si>
    <t>10.139s</t>
  </si>
  <si>
    <t>5752662a93e22342f22464c8bb5bc7cb7c0ee7d7</t>
  </si>
  <si>
    <t>87.753s</t>
  </si>
  <si>
    <t>304.094ms</t>
  </si>
  <si>
    <t>29.447s</t>
  </si>
  <si>
    <t>cf0fff137fca5275630b6d7e9fe5482b85d98e19</t>
  </si>
  <si>
    <t>91.087s</t>
  </si>
  <si>
    <t>137.564ms</t>
  </si>
  <si>
    <t>323233488f4abe33f0fda037673d38777f109f6f</t>
  </si>
  <si>
    <t>92.886s</t>
  </si>
  <si>
    <t>253.560ms</t>
  </si>
  <si>
    <t>28.738s</t>
  </si>
  <si>
    <t>0db71dfc12ee3b4f2e031283237111156cd9c9ad</t>
  </si>
  <si>
    <t>83.002s</t>
  </si>
  <si>
    <t>140.144ms</t>
  </si>
  <si>
    <t>c2df2e4699843a73dfa3539df7395b29fd921caf</t>
  </si>
  <si>
    <t>137.185s</t>
  </si>
  <si>
    <t>76.272ms</t>
  </si>
  <si>
    <t>e1012563500641252c8860a5ffe62a17177d28d4</t>
  </si>
  <si>
    <t>93.274s</t>
  </si>
  <si>
    <t>141.211ms</t>
  </si>
  <si>
    <t>b02bb2c5170b4c85209c9030c8b958db0418b5bc</t>
  </si>
  <si>
    <t>eb82c5c15ac27353ea66da613fe9431b00020971</t>
  </si>
  <si>
    <t>91.346s</t>
  </si>
  <si>
    <t>119.662ms</t>
  </si>
  <si>
    <t>ed01291b26899636df840f05836a84ed08584bfb</t>
  </si>
  <si>
    <t>134.272s</t>
  </si>
  <si>
    <t>512.258ms</t>
  </si>
  <si>
    <t>d57684676bef489f3e2b0c5a5524f157624fda41</t>
  </si>
  <si>
    <t>186.663s</t>
  </si>
  <si>
    <t>424.888ms</t>
  </si>
  <si>
    <t>29ed21674c70fc1cc44668de16a02dbe9fa0966b</t>
  </si>
  <si>
    <t>77.937s</t>
  </si>
  <si>
    <t>60.999ms</t>
  </si>
  <si>
    <t>87c4deb45c8f20fb1bd0617cfdd81c748a477572</t>
  </si>
  <si>
    <t>3c89563f1b2e1d23aef8a265b1943cf81fdb9625</t>
  </si>
  <si>
    <t>48.278s</t>
  </si>
  <si>
    <t>87.449ms</t>
  </si>
  <si>
    <t>1141e3c6a0033dac177d5d2a42f4b36c179f290d</t>
  </si>
  <si>
    <t>90.835s</t>
  </si>
  <si>
    <t>496.396ms</t>
  </si>
  <si>
    <t>36.705s</t>
  </si>
  <si>
    <t>19.755s</t>
  </si>
  <si>
    <t>ed8a4948750de8b8ec86831cfb41b1e007a3571e</t>
  </si>
  <si>
    <t>89.271s</t>
  </si>
  <si>
    <t>645.612ms</t>
  </si>
  <si>
    <t>38.76s</t>
  </si>
  <si>
    <t>34.096s</t>
  </si>
  <si>
    <t>614d0c455f2e33f1f70d19885ebc966ace5108f1</t>
  </si>
  <si>
    <t>90.712s</t>
  </si>
  <si>
    <t>111.211ms</t>
  </si>
  <si>
    <t>a6c8ef15e1f17235f8a9b5a3b21cb513a8577441</t>
  </si>
  <si>
    <t>44.927s</t>
  </si>
  <si>
    <t>287.127ms</t>
  </si>
  <si>
    <t>9513d1c0b1c7eba3d3c124a2c6a838e3758efb3b</t>
  </si>
  <si>
    <t>44.101s</t>
  </si>
  <si>
    <t>114.456ms</t>
  </si>
  <si>
    <t>320d73e46b574ace6018d09b706f4d1b07c4477b</t>
  </si>
  <si>
    <t>46.763s</t>
  </si>
  <si>
    <t>198.993ms</t>
  </si>
  <si>
    <t>10.782s</t>
  </si>
  <si>
    <t>5ad145775a2d6f6c5f00b4795379ca825caf6b3e</t>
  </si>
  <si>
    <t>7231b919202cc238b0a9e67983d377ba6f1f3958</t>
  </si>
  <si>
    <t>23f3bf9edcd2248d7d2535a9e29dd48fd70690e7</t>
  </si>
  <si>
    <t>3277339899a53ce9e8d3d5d5411c6c19357e9384</t>
  </si>
  <si>
    <t>4e1f21ce5f7b278c3b8ec24f8b5fb23561632ae8</t>
  </si>
  <si>
    <t>6072b1625f4034b35a3c3894c91be8a21049f569</t>
  </si>
  <si>
    <t>908598c5d8b9cb8085df84557b7de74bd0e9695b</t>
  </si>
  <si>
    <t>ecb1a22a3d9056c6f8f02d857ad57620ef4fb31d</t>
  </si>
  <si>
    <t>53138f48f840d02706e7f45da3f3c4202aeb51e6</t>
  </si>
  <si>
    <t>273439a1a583f7c6f87cee9c301fa5b9f1eec4bb</t>
  </si>
  <si>
    <t>df9739e24a0b30295a38bb4cc9b53d6173810e2e</t>
  </si>
  <si>
    <t>4f534d97b58fdd3d16dde055520cecb366193fbe</t>
  </si>
  <si>
    <t>8e5b86b839233e6f944855eb70a8aaec53c8011b</t>
  </si>
  <si>
    <t>684c59c794449983c70127f708fd6028bb7b9b7e</t>
  </si>
  <si>
    <t>74.701s</t>
  </si>
  <si>
    <t>164.972ms</t>
  </si>
  <si>
    <t>8fd3f591d016888183eb2738f75623f6f618795b</t>
  </si>
  <si>
    <t>56.135s</t>
  </si>
  <si>
    <t>67.694ms</t>
  </si>
  <si>
    <t>9fb55428b5459c63487dbf5c27c3534868f068e4</t>
  </si>
  <si>
    <t>47.719s</t>
  </si>
  <si>
    <t>311.908ms</t>
  </si>
  <si>
    <t>28.627s</t>
  </si>
  <si>
    <t>9.158s</t>
  </si>
  <si>
    <t>d043677c169b34fe896b7ae835593e3aa63fac29</t>
  </si>
  <si>
    <t>65.843s</t>
  </si>
  <si>
    <t>89.094ms</t>
  </si>
  <si>
    <t>4dce124013b4a15c7d4fa8cd756c7b9cc494cc32</t>
  </si>
  <si>
    <t>60.003s</t>
  </si>
  <si>
    <t>126.358ms</t>
  </si>
  <si>
    <t>6e2dfd7c0f54f38672894eac2333310dcd276c03</t>
  </si>
  <si>
    <t>68.474s</t>
  </si>
  <si>
    <t>284.989ms</t>
  </si>
  <si>
    <t>25.078s</t>
  </si>
  <si>
    <t>81f61d3c3399b1ddf2e2496cd4e2bb4e81b50b41</t>
  </si>
  <si>
    <t>50.534s</t>
  </si>
  <si>
    <t>229.295ms</t>
  </si>
  <si>
    <t>97b311324d6fbdb50173a553de5cc2032f584077</t>
  </si>
  <si>
    <t>5528c6f6eae8873a363be5a45862459f168a7c90</t>
  </si>
  <si>
    <t>a3a48895c06862fac1428bb5113bcb4c89926ecb</t>
  </si>
  <si>
    <t>379be415604d8dc64c434533567f81f4b81ed83f</t>
  </si>
  <si>
    <t>57d1fed9843b42b548436447fb63b242487f08a7</t>
  </si>
  <si>
    <t>129.921s</t>
  </si>
  <si>
    <t>123.288ms</t>
  </si>
  <si>
    <t>e5c854e12a684aeb8d909cc146726804d7414660</t>
  </si>
  <si>
    <t>121.157s</t>
  </si>
  <si>
    <t>74.101ms</t>
  </si>
  <si>
    <t>73.508s</t>
  </si>
  <si>
    <t>f04e9c80f5d7ccec72bdb32ad0f0d98dc4bf9da4</t>
  </si>
  <si>
    <t>49.614s</t>
  </si>
  <si>
    <t>87.315ms</t>
  </si>
  <si>
    <t>3da7d8938d47b77ce031a642a7b6b64f7871dd45</t>
  </si>
  <si>
    <t>44.947s</t>
  </si>
  <si>
    <t>114.604ms</t>
  </si>
  <si>
    <t>4ddeacff7afd4150e63e6ddd30f5ac8bee427fd4</t>
  </si>
  <si>
    <t>575.393s</t>
  </si>
  <si>
    <t>124.753ms</t>
  </si>
  <si>
    <t>216e481ed58c3612be52590727281ba82d1bc0b4</t>
  </si>
  <si>
    <t>174.911s</t>
  </si>
  <si>
    <t>0cc2c360cfe78d6fcfe8fc1bbd858b79799e5023</t>
  </si>
  <si>
    <t>43.354s</t>
  </si>
  <si>
    <t>57da3a5a80c8e3fbe89aeb777cde4d0d6a46df33</t>
  </si>
  <si>
    <t>41.791s</t>
  </si>
  <si>
    <t>143.291ms</t>
  </si>
  <si>
    <t>77e197fdda82b262ceebe0d585f3864b0fd18817</t>
  </si>
  <si>
    <t>167.797s</t>
  </si>
  <si>
    <t>700.376ms</t>
  </si>
  <si>
    <t>5.511s</t>
  </si>
  <si>
    <t>ef4468934da14767f1907fed0c5c0af909395257</t>
  </si>
  <si>
    <t>59.926s</t>
  </si>
  <si>
    <t>862.637ms</t>
  </si>
  <si>
    <t>3ebe9a91beda60209db34247e680d8ffb1347dbd</t>
  </si>
  <si>
    <t>88.906s</t>
  </si>
  <si>
    <t>498.742ms</t>
  </si>
  <si>
    <t>803611ed043f18c12edbedc8cf57a843d506a301</t>
  </si>
  <si>
    <t>75.078s</t>
  </si>
  <si>
    <t>1082.359ms</t>
  </si>
  <si>
    <t>51.89s</t>
  </si>
  <si>
    <t>30.488s</t>
  </si>
  <si>
    <t>d67ff8d8849b388d924218372a73126ff16853e5</t>
  </si>
  <si>
    <t>77.588s</t>
  </si>
  <si>
    <t>210.259ms</t>
  </si>
  <si>
    <t>887103ef55fc33519dba0d6c5f5f31a41e0166e6</t>
  </si>
  <si>
    <t>79.469s</t>
  </si>
  <si>
    <t>115.020ms</t>
  </si>
  <si>
    <t>ba970ba6dd06eb4bd5bcef7e29feb5aa3be854ea</t>
  </si>
  <si>
    <t>73.147s</t>
  </si>
  <si>
    <t>65.491ms</t>
  </si>
  <si>
    <t>ec125eec1d65fbd7e87c0f3e475b4db9843d1904</t>
  </si>
  <si>
    <t>42.412s</t>
  </si>
  <si>
    <t>228.952ms</t>
  </si>
  <si>
    <t>5d4dc0ea7c245a1427b725411892983260cee7e7</t>
  </si>
  <si>
    <t>39.874s</t>
  </si>
  <si>
    <t>105.811ms</t>
  </si>
  <si>
    <t>58cf8e8deb5a1ceb12430ccb4b5ac8383d440b37</t>
  </si>
  <si>
    <t>63.033s</t>
  </si>
  <si>
    <t>108.099ms</t>
  </si>
  <si>
    <t>b5c67e6ea1cf3c3db9fc9962dc991e072ada8478</t>
  </si>
  <si>
    <t>80.477s</t>
  </si>
  <si>
    <t>181.232ms</t>
  </si>
  <si>
    <t>c6af18b80bbe4b877820cb12ae001cfaa821a3fd</t>
  </si>
  <si>
    <t>80.812s</t>
  </si>
  <si>
    <t>62.436ms</t>
  </si>
  <si>
    <t>5f28e40dbf8b2507e28eb8182a67f64389ad0c19</t>
  </si>
  <si>
    <t>57.609s</t>
  </si>
  <si>
    <t>270.631ms</t>
  </si>
  <si>
    <t>45.285s</t>
  </si>
  <si>
    <t>7.912s</t>
  </si>
  <si>
    <t>43006c2552a290dd7c525c76ffe52dd0bb3cdb5a</t>
  </si>
  <si>
    <t>48.752s</t>
  </si>
  <si>
    <t>137.067ms</t>
  </si>
  <si>
    <t>817d5ab225d521f902f2b980284c03ebcb2ea33d</t>
  </si>
  <si>
    <t>42.99s</t>
  </si>
  <si>
    <t>102.410ms</t>
  </si>
  <si>
    <t>6.406s</t>
  </si>
  <si>
    <t>811d763e161458bb893920e5903c3646ede60943</t>
  </si>
  <si>
    <t>58.359s</t>
  </si>
  <si>
    <t>110.364ms</t>
  </si>
  <si>
    <t>48.78s</t>
  </si>
  <si>
    <t>10.534s</t>
  </si>
  <si>
    <t>ba4f182c486d612917fada90fa30e500a04c1b62</t>
  </si>
  <si>
    <t>75.581s</t>
  </si>
  <si>
    <t>332.050ms</t>
  </si>
  <si>
    <t>547ef058c7cc6651f84486e7250464fc78a4409e</t>
  </si>
  <si>
    <t>78.418s</t>
  </si>
  <si>
    <t>89.312ms</t>
  </si>
  <si>
    <t>18.751s</t>
  </si>
  <si>
    <t>eff4ae9299d9ce05bc948381ab0a681c5df86876</t>
  </si>
  <si>
    <t>131.225ms</t>
  </si>
  <si>
    <t>2be9d4f9f813b97d272b52915f6f6f37f93f4582</t>
  </si>
  <si>
    <t>47.54s</t>
  </si>
  <si>
    <t>85.159ms</t>
  </si>
  <si>
    <t>29e2af05e4eb4462fcde325adfad7fb35e2dedea</t>
  </si>
  <si>
    <t>66.396s</t>
  </si>
  <si>
    <t>160.243ms</t>
  </si>
  <si>
    <t>f8f2bfa9736ffd47803afb230e6544dc01bd13f5</t>
  </si>
  <si>
    <t>54.778s</t>
  </si>
  <si>
    <t>302.677ms</t>
  </si>
  <si>
    <t>8fa71761155ca96f59ca6e5b0208ac3feac45d75</t>
  </si>
  <si>
    <t>64.744s</t>
  </si>
  <si>
    <t>204.276ms</t>
  </si>
  <si>
    <t>5.957s</t>
  </si>
  <si>
    <t>aeae190b8b2dc2d63f982a699ffcacb55b8abdc6</t>
  </si>
  <si>
    <t>48.504s</t>
  </si>
  <si>
    <t>235.825ms</t>
  </si>
  <si>
    <t>5.333s</t>
  </si>
  <si>
    <t>2beb0dc814e7ceb2b5c867a5c90c3ac47f65f239</t>
  </si>
  <si>
    <t>45.494s</t>
  </si>
  <si>
    <t>124.822ms</t>
  </si>
  <si>
    <t>dd5f0b23b4ea6daab9e0cd9a3d754744000384cc</t>
  </si>
  <si>
    <t>56.004s</t>
  </si>
  <si>
    <t>137.633ms</t>
  </si>
  <si>
    <t>47.25s</t>
  </si>
  <si>
    <t>6.528s</t>
  </si>
  <si>
    <t>c06196ae689844f1661d819d636c2aed53383513</t>
  </si>
  <si>
    <t>53.581s</t>
  </si>
  <si>
    <t>164.535ms</t>
  </si>
  <si>
    <t>52f850663245366a2bc70563276a3af921e30e72</t>
  </si>
  <si>
    <t>54.488s</t>
  </si>
  <si>
    <t>232.628ms</t>
  </si>
  <si>
    <t>7.023s</t>
  </si>
  <si>
    <t>99db9f2076e2f88b38de5003b30b871d85ab5dec</t>
  </si>
  <si>
    <t>55.149s</t>
  </si>
  <si>
    <t>243.031ms</t>
  </si>
  <si>
    <t>44.558s</t>
  </si>
  <si>
    <t>8.546s</t>
  </si>
  <si>
    <t>12715801abf524e91ce0270fd712a7e410964d55</t>
  </si>
  <si>
    <t>47.599s</t>
  </si>
  <si>
    <t>102.036ms</t>
  </si>
  <si>
    <t>1fd95932c37a3175f04ed81a9ae2bae79d8f4dbd</t>
  </si>
  <si>
    <t>43.524s</t>
  </si>
  <si>
    <t>100.512ms</t>
  </si>
  <si>
    <t>11c1febf8bd2189a607dba4187906647710fab63</t>
  </si>
  <si>
    <t>62.116s</t>
  </si>
  <si>
    <t>102.142ms</t>
  </si>
  <si>
    <t>01ce09a1438c218ae3cf6b89c2feac6c67df8f85</t>
  </si>
  <si>
    <t>75.41s</t>
  </si>
  <si>
    <t>285.959ms</t>
  </si>
  <si>
    <t>6a0152327386cb6dd1ae8aada13f13062d326b61</t>
  </si>
  <si>
    <t>361.079s</t>
  </si>
  <si>
    <t>415.254ms</t>
  </si>
  <si>
    <t>113.797s</t>
  </si>
  <si>
    <t>befaf64c8d235fc35665e1b09192bd899cf729b6</t>
  </si>
  <si>
    <t>77.209s</t>
  </si>
  <si>
    <t>103.995ms</t>
  </si>
  <si>
    <t>175945c7312602906991cb7067c0373f0f7bf7fb</t>
  </si>
  <si>
    <t>47.407s</t>
  </si>
  <si>
    <t>111.947ms</t>
  </si>
  <si>
    <t>5273c46a06f58a8e40e8fed0c57c7c2988635fa1</t>
  </si>
  <si>
    <t>47.368s</t>
  </si>
  <si>
    <t>110.343ms</t>
  </si>
  <si>
    <t>5.176s</t>
  </si>
  <si>
    <t>0e78e32e4cf50b276ee4a48f1bf57e6be279b539</t>
  </si>
  <si>
    <t>86.853s</t>
  </si>
  <si>
    <t>636.739ms</t>
  </si>
  <si>
    <t>7.116s</t>
  </si>
  <si>
    <t>fc3cafd4fa2376d345a4872400ad167205a7c9a2</t>
  </si>
  <si>
    <t>194.181s</t>
  </si>
  <si>
    <t>244.396ms</t>
  </si>
  <si>
    <t>23.391s</t>
  </si>
  <si>
    <t>15.536s</t>
  </si>
  <si>
    <t>1edfdb6ae5eab2f8aef7170c7143daa636ae535f</t>
  </si>
  <si>
    <t>46.142s</t>
  </si>
  <si>
    <t>152.797ms</t>
  </si>
  <si>
    <t>b6f125d74e8b9b12b9dc6ba0ac88070717eb32f5</t>
  </si>
  <si>
    <t>42.461s</t>
  </si>
  <si>
    <t>92.330ms</t>
  </si>
  <si>
    <t>57ad9d7fd9df75ec759145583f97e1d45afbe917</t>
  </si>
  <si>
    <t>77.257s</t>
  </si>
  <si>
    <t>163.827ms</t>
  </si>
  <si>
    <t>68f36b1ac20c087e2f7c66c942c2694470db6d0e</t>
  </si>
  <si>
    <t>77.558s</t>
  </si>
  <si>
    <t>584.134ms</t>
  </si>
  <si>
    <t>37.425s</t>
  </si>
  <si>
    <t>15.659s</t>
  </si>
  <si>
    <t>fd3cd064776e4b02e4101e1b2b5e5af7b5906faf</t>
  </si>
  <si>
    <t>76.848s</t>
  </si>
  <si>
    <t>60.221ms</t>
  </si>
  <si>
    <t>239a97b23f057c2657c9873f7506948b1cf41da5</t>
  </si>
  <si>
    <t>46.713s</t>
  </si>
  <si>
    <t>80.795ms</t>
  </si>
  <si>
    <t>375b09fe2ce8986567def2e902376668b755383d</t>
  </si>
  <si>
    <t>48.877s</t>
  </si>
  <si>
    <t>83.081ms</t>
  </si>
  <si>
    <t>9d9269d2a02e58557de8fcc83a4d88ecc91af510</t>
  </si>
  <si>
    <t>61.729s</t>
  </si>
  <si>
    <t>166.043ms</t>
  </si>
  <si>
    <t>ae3396321c792cf3fc5749cf42b160d8bce54812</t>
  </si>
  <si>
    <t>72.414s</t>
  </si>
  <si>
    <t>136.756ms</t>
  </si>
  <si>
    <t>6f41aa161e9c0bc04197c5810e846a66aa4672f0</t>
  </si>
  <si>
    <t>54.442s</t>
  </si>
  <si>
    <t>452.146ms</t>
  </si>
  <si>
    <t>ef5977643a8cd1b751f2c61ac4d8e4a35035cd30</t>
  </si>
  <si>
    <t>64.797s</t>
  </si>
  <si>
    <t>254.592ms</t>
  </si>
  <si>
    <t>13.721s</t>
  </si>
  <si>
    <t>7de154e06eff462985cc6995c51769721b809922</t>
  </si>
  <si>
    <t>49.444s</t>
  </si>
  <si>
    <t>974.095ms</t>
  </si>
  <si>
    <t>23.498s</t>
  </si>
  <si>
    <t>11.09s</t>
  </si>
  <si>
    <t>bb98e5cb1e8d736a4b4a57a367fc70ae9ee036a7</t>
  </si>
  <si>
    <t>47.296s</t>
  </si>
  <si>
    <t>101.215ms</t>
  </si>
  <si>
    <t>948a17d86fa7773ac14f82489b820eac2d5bf4ab</t>
  </si>
  <si>
    <t>69.078s</t>
  </si>
  <si>
    <t>157.742ms</t>
  </si>
  <si>
    <t>10.864s</t>
  </si>
  <si>
    <t>dddb2a1f43d65e65b0d719dec5987fab304da21d</t>
  </si>
  <si>
    <t>64.536s</t>
  </si>
  <si>
    <t>215.142ms</t>
  </si>
  <si>
    <t>14.028s</t>
  </si>
  <si>
    <t>b00ba139128393fd625defeb430c9a19b1a138f2</t>
  </si>
  <si>
    <t>62.825s</t>
  </si>
  <si>
    <t>320.940ms</t>
  </si>
  <si>
    <t>391ee6521089c20475e17734eb81eae65c69daf2</t>
  </si>
  <si>
    <t>56.172s</t>
  </si>
  <si>
    <t>55.795ms</t>
  </si>
  <si>
    <t>c7e0ff5447480904037cfbe099b192efe65e5a0c</t>
  </si>
  <si>
    <t>47.455s</t>
  </si>
  <si>
    <t>161.986ms</t>
  </si>
  <si>
    <t>9.629s</t>
  </si>
  <si>
    <t>a886de17d5267067c15c913a919ff185ec15aee3</t>
  </si>
  <si>
    <t>46.681s</t>
  </si>
  <si>
    <t>96.314ms</t>
  </si>
  <si>
    <t>21f4686f006d87f49340fe41a941077b932108ce</t>
  </si>
  <si>
    <t>51.455s</t>
  </si>
  <si>
    <t>182.496ms</t>
  </si>
  <si>
    <t>69f653eb47bf65557e155c825a0b53e0e5de2058</t>
  </si>
  <si>
    <t>49.463s</t>
  </si>
  <si>
    <t>319.696ms</t>
  </si>
  <si>
    <t>45.828s</t>
  </si>
  <si>
    <t>d46ba6f28e014e7fbca8af861137498f79151a32</t>
  </si>
  <si>
    <t>50.135s</t>
  </si>
  <si>
    <t>130.024ms</t>
  </si>
  <si>
    <t>ab88612dff3ce24b001acb3b626516f0e2f7fd0c</t>
  </si>
  <si>
    <t>51.108s</t>
  </si>
  <si>
    <t>104.785ms</t>
  </si>
  <si>
    <t>9fb7b8b2da8155176197820cb03716145787234f</t>
  </si>
  <si>
    <t>45.736s</t>
  </si>
  <si>
    <t>279.433ms</t>
  </si>
  <si>
    <t>24.983s</t>
  </si>
  <si>
    <t>6.922s</t>
  </si>
  <si>
    <t>0f7adf5759d1160c2c1622afbd292d6dc814883f</t>
  </si>
  <si>
    <t>47.405s</t>
  </si>
  <si>
    <t>117.988ms</t>
  </si>
  <si>
    <t>740ba1d5b31d946b83c8624d51eedbd9b4e612f0</t>
  </si>
  <si>
    <t>54.495s</t>
  </si>
  <si>
    <t>112.100ms</t>
  </si>
  <si>
    <t>aacaff256c64739337c9148963e874d7c06c9e58</t>
  </si>
  <si>
    <t>49.76s</t>
  </si>
  <si>
    <t>136.851ms</t>
  </si>
  <si>
    <t>12.366s</t>
  </si>
  <si>
    <t>3d949ace8437dad5205edcbe2c63671f84aa3a46</t>
  </si>
  <si>
    <t>47.439s</t>
  </si>
  <si>
    <t>87.847ms</t>
  </si>
  <si>
    <t>d430698c9dad886fb3042bede78294d6c1657930</t>
  </si>
  <si>
    <t>46.856s</t>
  </si>
  <si>
    <t>72.867ms</t>
  </si>
  <si>
    <t>5effd4898d2ec642637fb3cf9d65cf7b20288a87</t>
  </si>
  <si>
    <t>46.876s</t>
  </si>
  <si>
    <t>56.560ms</t>
  </si>
  <si>
    <t>5f10af0c276be40232056c302d0e7d668860f785</t>
  </si>
  <si>
    <t>49.102s</t>
  </si>
  <si>
    <t>60.884ms</t>
  </si>
  <si>
    <t>5b20573909384627da105fed445caa20b5a7b878</t>
  </si>
  <si>
    <t>46.2s</t>
  </si>
  <si>
    <t>52.201ms</t>
  </si>
  <si>
    <t>25f4f405fe10d57a6569eeb27586b7e467a472a4</t>
  </si>
  <si>
    <t>93.385s</t>
  </si>
  <si>
    <t>194.741ms</t>
  </si>
  <si>
    <t>7f33e7e5075f1c751daa534bea465de13dc79888</t>
  </si>
  <si>
    <t>73.473s</t>
  </si>
  <si>
    <t>306.101ms</t>
  </si>
  <si>
    <t>112.789s</t>
  </si>
  <si>
    <t>541feef81e590bf7cfd55c8c6a2665984a6502e1</t>
  </si>
  <si>
    <t>143.028s</t>
  </si>
  <si>
    <t>376.213ms</t>
  </si>
  <si>
    <t>64.135s</t>
  </si>
  <si>
    <t>22.581s</t>
  </si>
  <si>
    <t>2ab00ab05dbf6daf1949217a411d8b02099b9fdd</t>
  </si>
  <si>
    <t>200.963s</t>
  </si>
  <si>
    <t>352.439ms</t>
  </si>
  <si>
    <t>988a7ede30dc806e0522b198fde77443264cbf2e</t>
  </si>
  <si>
    <t>45.968s</t>
  </si>
  <si>
    <t>216.821ms</t>
  </si>
  <si>
    <t>054e40831aadf0e5ac9ef57a9cae332aae7a88e5</t>
  </si>
  <si>
    <t>41.776s</t>
  </si>
  <si>
    <t>225.198ms</t>
  </si>
  <si>
    <t>42552ba3a683ee675c908715637230e2685ba8b0</t>
  </si>
  <si>
    <t>42.297s</t>
  </si>
  <si>
    <t>157.203ms</t>
  </si>
  <si>
    <t>2cdc98b8d26bfc1a01bcec0aae89947a05db4612</t>
  </si>
  <si>
    <t>40.467s</t>
  </si>
  <si>
    <t>125.729ms</t>
  </si>
  <si>
    <t>945b7b92fbb4cb1a28c8b2f39aafe18ea17ac9d4</t>
  </si>
  <si>
    <t>46.735s</t>
  </si>
  <si>
    <t>286.216ms</t>
  </si>
  <si>
    <t>23.284s</t>
  </si>
  <si>
    <t>6.656s</t>
  </si>
  <si>
    <t>eab4ddd55c47634355a57072591ecd936ee33a67</t>
  </si>
  <si>
    <t>49.415s</t>
  </si>
  <si>
    <t>325.821ms</t>
  </si>
  <si>
    <t>24.21s</t>
  </si>
  <si>
    <t>8.291s</t>
  </si>
  <si>
    <t>f9093c59d219a340d4877f56da66296ef9fcad52</t>
  </si>
  <si>
    <t>78.428s</t>
  </si>
  <si>
    <t>231.625ms</t>
  </si>
  <si>
    <t>258c80d5e5c09637ee6ed4823fc1f333a04b4817</t>
  </si>
  <si>
    <t>75.947s</t>
  </si>
  <si>
    <t>94.975ms</t>
  </si>
  <si>
    <t>fb162d8673fa5f8baeb48c7e1714ac0b4f0234b2</t>
  </si>
  <si>
    <t>77.163s</t>
  </si>
  <si>
    <t>99.999ms</t>
  </si>
  <si>
    <t>ca9adf605d1cd5f93f266486d6af7853f6026dfd</t>
  </si>
  <si>
    <t>76.926s</t>
  </si>
  <si>
    <t>312.680ms</t>
  </si>
  <si>
    <t>29.64s</t>
  </si>
  <si>
    <t>12.99s</t>
  </si>
  <si>
    <t>59bf5309611d5aa89706b2fb7fda064169235999</t>
  </si>
  <si>
    <t>45.27s</t>
  </si>
  <si>
    <t>175.734ms</t>
  </si>
  <si>
    <t>25.049s</t>
  </si>
  <si>
    <t>6.126s</t>
  </si>
  <si>
    <t>1423b4c839c946b769f5d35dffaf8a93ff8e198c</t>
  </si>
  <si>
    <t>40.627s</t>
  </si>
  <si>
    <t>1785.507ms</t>
  </si>
  <si>
    <t>25.725s</t>
  </si>
  <si>
    <t>23.471s</t>
  </si>
  <si>
    <t>3af9d22e89eb15ee4b2e0de9262a773023cd393c</t>
  </si>
  <si>
    <t>77.326s</t>
  </si>
  <si>
    <t>216.210ms</t>
  </si>
  <si>
    <t>0367074d92c2c59d565494ff69a5cab090ca497c</t>
  </si>
  <si>
    <t>71.699s</t>
  </si>
  <si>
    <t>91.098ms</t>
  </si>
  <si>
    <t>59eb9118a3d8c237d88ab3b3938da3cdd0e2ff66</t>
  </si>
  <si>
    <t>77.328s</t>
  </si>
  <si>
    <t>77.333ms</t>
  </si>
  <si>
    <t>a8318377736f1cf8a1d6d1f10c59512170033359</t>
  </si>
  <si>
    <t>63.543s</t>
  </si>
  <si>
    <t>246.128ms</t>
  </si>
  <si>
    <t>fd5f092f5fe9aef4698ae4509655cda1a26ed06a</t>
  </si>
  <si>
    <t>41.221s</t>
  </si>
  <si>
    <t>684.019ms</t>
  </si>
  <si>
    <t>0211e06f191f7215dddf3c0df5d98bc51b3dc48d</t>
  </si>
  <si>
    <t>101.633s</t>
  </si>
  <si>
    <t>180.076ms</t>
  </si>
  <si>
    <t>34d5d2c1b2dd0677d819b51dd6c7cda6d08c7627</t>
  </si>
  <si>
    <t>77.263s</t>
  </si>
  <si>
    <t>216.175ms</t>
  </si>
  <si>
    <t>f68c5b9273bfbc8177ff7d7d93b4e9df7db810ca</t>
  </si>
  <si>
    <t>76.298s</t>
  </si>
  <si>
    <t>143.103ms</t>
  </si>
  <si>
    <t>921013de28f75990fbcffee8f7075bbb1135fe94</t>
  </si>
  <si>
    <t>78.845s</t>
  </si>
  <si>
    <t>142.596ms</t>
  </si>
  <si>
    <t>772e54c6bf12a2ddcce6ad4ee2b03257a71a0f26</t>
  </si>
  <si>
    <t>77.685s</t>
  </si>
  <si>
    <t>278.902ms</t>
  </si>
  <si>
    <t>27.752s</t>
  </si>
  <si>
    <t>c61155a95b9926fc79ffde6b5c0a7e5dcd48729a</t>
  </si>
  <si>
    <t>63.946s</t>
  </si>
  <si>
    <t>155.353ms</t>
  </si>
  <si>
    <t>916d7cb3206afb6e3f90dc9bdadc917ffbb42f6a</t>
  </si>
  <si>
    <t>75.611s</t>
  </si>
  <si>
    <t>460.390ms</t>
  </si>
  <si>
    <t>39.541s</t>
  </si>
  <si>
    <t>11.494s</t>
  </si>
  <si>
    <t>4f21f6b12b72834747d77b40c65f68edd7f7b893</t>
  </si>
  <si>
    <t>78.003s</t>
  </si>
  <si>
    <t>126.235ms</t>
  </si>
  <si>
    <t>f54c6dad99efe6d9904625ac98f3f968829237a7</t>
  </si>
  <si>
    <t>55.945s</t>
  </si>
  <si>
    <t>136.307ms</t>
  </si>
  <si>
    <t>5012eb4124a2a4e490a4e68303f9a7b910e8c5f1</t>
  </si>
  <si>
    <t>49.042s</t>
  </si>
  <si>
    <t>868.975ms</t>
  </si>
  <si>
    <t>24.251s</t>
  </si>
  <si>
    <t>7.682s</t>
  </si>
  <si>
    <t>2a8a0cde0dcb82ffb16ad36429f4157f1c270b50</t>
  </si>
  <si>
    <t>43.811s</t>
  </si>
  <si>
    <t>216.677ms</t>
  </si>
  <si>
    <t>25.712s</t>
  </si>
  <si>
    <t>9.816s</t>
  </si>
  <si>
    <t>6b6332503551cc729c61a9e8ef3d6b47a2d80928</t>
  </si>
  <si>
    <t>61.153s</t>
  </si>
  <si>
    <t>376.635ms</t>
  </si>
  <si>
    <t>28.615s</t>
  </si>
  <si>
    <t>7.696s</t>
  </si>
  <si>
    <t>04d5d3433210ea5d00116962aef2705c930196cb</t>
  </si>
  <si>
    <t>16686fc0cae55dd40f449f63005273145aba7df3</t>
  </si>
  <si>
    <t>39.276s</t>
  </si>
  <si>
    <t>215.304ms</t>
  </si>
  <si>
    <t>15.192s</t>
  </si>
  <si>
    <t>373a2d0f3269d8b5556477eac97164f9f9799efd</t>
  </si>
  <si>
    <t>76.925s</t>
  </si>
  <si>
    <t>296.308ms</t>
  </si>
  <si>
    <t>8.013s</t>
  </si>
  <si>
    <t>4a2cff37a95f0c1154f5c02d58a207033f7c8e0a</t>
  </si>
  <si>
    <t>76.758s</t>
  </si>
  <si>
    <t>127.505ms</t>
  </si>
  <si>
    <t>32e2e02102704266bb5f3f937b5dfa1d029350f1</t>
  </si>
  <si>
    <t>76.919s</t>
  </si>
  <si>
    <t>267.840ms</t>
  </si>
  <si>
    <t>42.673s</t>
  </si>
  <si>
    <t>7.134s</t>
  </si>
  <si>
    <t>735a2f3c21e45db8cebfb170dfbab570a4205824</t>
  </si>
  <si>
    <t>72.895s</t>
  </si>
  <si>
    <t>90.927ms</t>
  </si>
  <si>
    <t>5cf40d0f001552e9f085b6ccab0c34dc0397c33c</t>
  </si>
  <si>
    <t>85.575s</t>
  </si>
  <si>
    <t>681.538ms</t>
  </si>
  <si>
    <t>9726f01f5e87bae24c8c78a586e270f4d5cc47fe</t>
  </si>
  <si>
    <t>28.658s</t>
  </si>
  <si>
    <t>66.328ms</t>
  </si>
  <si>
    <t>bfa3fd729b01dcabf2a63c59d97d5ffaf5efb296</t>
  </si>
  <si>
    <t>35.582s</t>
  </si>
  <si>
    <t>116.912ms</t>
  </si>
  <si>
    <t>7a3bc72a63d6c9e363f4f8651c5489f71f5e1eef</t>
  </si>
  <si>
    <t>37.715s</t>
  </si>
  <si>
    <t>93.554ms</t>
  </si>
  <si>
    <t>5c761b8f3669eab5a23f7e48ff4c545f70a9b7d2</t>
  </si>
  <si>
    <t>76.415s</t>
  </si>
  <si>
    <t>1638.361ms</t>
  </si>
  <si>
    <t>44.151s</t>
  </si>
  <si>
    <t>37.794s</t>
  </si>
  <si>
    <t>62d01a49fee364bc2012d5cdabd752dde00fb3c8</t>
  </si>
  <si>
    <t>cd5f455b7d6816c04031c53e0c8fe70d94e433ed</t>
  </si>
  <si>
    <t>76.9s</t>
  </si>
  <si>
    <t>142.648ms</t>
  </si>
  <si>
    <t>23d2b2e01bcb4a102d584763bcc57ad52a095768</t>
  </si>
  <si>
    <t>43.704s</t>
  </si>
  <si>
    <t>427.146ms</t>
  </si>
  <si>
    <t>11.486s</t>
  </si>
  <si>
    <t>e4f8da4386cb5e3b5963d7b32b8380b28217cebb</t>
  </si>
  <si>
    <t>dc648856606a5e704e476310980d81a7d74f9595</t>
  </si>
  <si>
    <t>47.133s</t>
  </si>
  <si>
    <t>103.365ms</t>
  </si>
  <si>
    <t>b48757b50cea35de18bf9836150fa9ee6b026515</t>
  </si>
  <si>
    <t>38.488s</t>
  </si>
  <si>
    <t>116.193ms</t>
  </si>
  <si>
    <t>5b89211e2c34cd98966c906663ed0712463a85c5</t>
  </si>
  <si>
    <t>104.792s</t>
  </si>
  <si>
    <t>277.249ms</t>
  </si>
  <si>
    <t>f154f4fa23c576907521ff15cdcbd951efa633fc</t>
  </si>
  <si>
    <t>20.678s</t>
  </si>
  <si>
    <t>112.650ms</t>
  </si>
  <si>
    <t>1faeb43228dab45e42d5f0ccc10cd321c774e114</t>
  </si>
  <si>
    <t>65.082s</t>
  </si>
  <si>
    <t>167.542ms</t>
  </si>
  <si>
    <t>9.848s</t>
  </si>
  <si>
    <t>96715d3260ac42228f7e4b6211f7c437e82713a3</t>
  </si>
  <si>
    <t>64.239s</t>
  </si>
  <si>
    <t>102.673ms</t>
  </si>
  <si>
    <t>6839a4c0d74ad161cdaecca750fcf5f71ef188d0</t>
  </si>
  <si>
    <t>53.802s</t>
  </si>
  <si>
    <t>271.384ms</t>
  </si>
  <si>
    <t>2847dc839d3081fc85914b142eaa32fd6b6aee8a</t>
  </si>
  <si>
    <t>52.443s</t>
  </si>
  <si>
    <t>156.980ms</t>
  </si>
  <si>
    <t>1d3bf63a32e2e6f1ab0811ecf342e2a188b19f1e</t>
  </si>
  <si>
    <t>54.662s</t>
  </si>
  <si>
    <t>109.444ms</t>
  </si>
  <si>
    <t>3e6be9d310bdfab2e41f7e955124b31b956fdea8</t>
  </si>
  <si>
    <t>54.599s</t>
  </si>
  <si>
    <t>94.947ms</t>
  </si>
  <si>
    <t>070365cd64ca99c6d43bd1ab0805110d31dba59e</t>
  </si>
  <si>
    <t>cbc6c362b42d929e70afbee6ac255e3bb1e557fd</t>
  </si>
  <si>
    <t>40.295s</t>
  </si>
  <si>
    <t>396.224ms</t>
  </si>
  <si>
    <t>8d32b6f5a8641c352db6d61a302fc2cecd79c415</t>
  </si>
  <si>
    <t>45.598s</t>
  </si>
  <si>
    <t>139.206ms</t>
  </si>
  <si>
    <t>11.268s</t>
  </si>
  <si>
    <t>2db787fe777ad6e4990322035995e46fd8cd9384</t>
  </si>
  <si>
    <t>46.572s</t>
  </si>
  <si>
    <t>72.964ms</t>
  </si>
  <si>
    <t>dddafad5eb5b813d32e40ec5dd29ffb4db5940f6</t>
  </si>
  <si>
    <t>40.634s</t>
  </si>
  <si>
    <t>178.352ms</t>
  </si>
  <si>
    <t>63e84465944e9b57b15ffa79ae6ba1e3403b6a0b</t>
  </si>
  <si>
    <t>44.959s</t>
  </si>
  <si>
    <t>85.125ms</t>
  </si>
  <si>
    <t>3aa54561b8c4ef8efc9612758c33fb5a49b240b1</t>
  </si>
  <si>
    <t>76.027s</t>
  </si>
  <si>
    <t>139.784ms</t>
  </si>
  <si>
    <t>65e75a3b777c6bc6aadf68208337a62a0fa24006</t>
  </si>
  <si>
    <t>78.728s</t>
  </si>
  <si>
    <t>71.867ms</t>
  </si>
  <si>
    <t>c3206d6a2d7708f0d60aa4160fc822d74c48648c</t>
  </si>
  <si>
    <t>44.712s</t>
  </si>
  <si>
    <t>90.641ms</t>
  </si>
  <si>
    <t>50eaf379109875ca00032c71ed25fdd94d7b948a</t>
  </si>
  <si>
    <t>39.498s</t>
  </si>
  <si>
    <t>97.049ms</t>
  </si>
  <si>
    <t>602e1759ea2d166036a2f102b89e23bc78023d06</t>
  </si>
  <si>
    <t>132.650ms</t>
  </si>
  <si>
    <t>4ad07f5f1bc4ab2a63c8d84eb3957ad792d2d4c3</t>
  </si>
  <si>
    <t>77.344s</t>
  </si>
  <si>
    <t>278.142ms</t>
  </si>
  <si>
    <t>31.676s</t>
  </si>
  <si>
    <t>5.804s</t>
  </si>
  <si>
    <t>2dcd91eed9896d866c9f3ea72e64b3decd52aaa8</t>
  </si>
  <si>
    <t>100.372s</t>
  </si>
  <si>
    <t>3019.696ms</t>
  </si>
  <si>
    <t>0abcff7f0bfded6510ba9de2023aa0c6d479cea5</t>
  </si>
  <si>
    <t>bd6708ec13939c6bbdda0caea3f42e6405d2f600</t>
  </si>
  <si>
    <t>5e4a99a1133f69be9c3c1892700a398f9344af4e</t>
  </si>
  <si>
    <t>6151b337004204137893c9fc52bfab139acca652</t>
  </si>
  <si>
    <t>aca4bc1517f635ef039d9e50edf1f2e0e0dfb4b7</t>
  </si>
  <si>
    <t>d8b1eadf49475ed2f23b2b90ce78e1930a87d1d4</t>
  </si>
  <si>
    <t>649fd84dd7f24b8ce8db7a90e98f1bd390248f4e</t>
  </si>
  <si>
    <t>0868f390436a7ed7f20bb140ffed68a3275fd722</t>
  </si>
  <si>
    <t>a0a4bef6ab5e5f34fde9480aa0dd612509288918</t>
  </si>
  <si>
    <t>fa079c033bb11648057fe82f11cc2757a845d3bc</t>
  </si>
  <si>
    <t>70.531s</t>
  </si>
  <si>
    <t>131.842ms</t>
  </si>
  <si>
    <t>7a3b58524286f6c00f73b2f17bbfbcc743ae783e</t>
  </si>
  <si>
    <t>69.316s</t>
  </si>
  <si>
    <t>76.551ms</t>
  </si>
  <si>
    <t>b9657daebf678f0824b5be34c3e3b2ee864519b8</t>
  </si>
  <si>
    <t>77.149s</t>
  </si>
  <si>
    <t>136.958ms</t>
  </si>
  <si>
    <t>12.905s</t>
  </si>
  <si>
    <t>e2bcc57810ddb4b685dbc2008b2887df809051de</t>
  </si>
  <si>
    <t>80.861s</t>
  </si>
  <si>
    <t>215.721ms</t>
  </si>
  <si>
    <t>1e3bc43fbb5079dbd948c64b487b5cabafcd61e0</t>
  </si>
  <si>
    <t>72.987s</t>
  </si>
  <si>
    <t>150.324ms</t>
  </si>
  <si>
    <t>25.973s</t>
  </si>
  <si>
    <t>8.249s</t>
  </si>
  <si>
    <t>da80f73dcb5118654e8e8a822e905da9877f8da9</t>
  </si>
  <si>
    <t>72.797s</t>
  </si>
  <si>
    <t>202.17ms</t>
  </si>
  <si>
    <t>14.32s</t>
  </si>
  <si>
    <t>8c826313b684297dbd814481639380e72bf93124</t>
  </si>
  <si>
    <t>43.067s</t>
  </si>
  <si>
    <t>479.452ms</t>
  </si>
  <si>
    <t>30.669s</t>
  </si>
  <si>
    <t>14.956s</t>
  </si>
  <si>
    <t>72965029f24a5edaa5cca7a2ae6e5020c9e73e2b</t>
  </si>
  <si>
    <t>68.679s</t>
  </si>
  <si>
    <t>698.766ms</t>
  </si>
  <si>
    <t>168.743s</t>
  </si>
  <si>
    <t>200.983s</t>
  </si>
  <si>
    <t>a8e8a65664ca69b9d2009a8751d8abebc8ff19e3</t>
  </si>
  <si>
    <t>21.057s</t>
  </si>
  <si>
    <t>96.128ms</t>
  </si>
  <si>
    <t>13.235s</t>
  </si>
  <si>
    <t>3.352s</t>
  </si>
  <si>
    <t>3286f935e93cac1db608017d6ae0b539033c84ba</t>
  </si>
  <si>
    <t>51.752s</t>
  </si>
  <si>
    <t>97.589ms</t>
  </si>
  <si>
    <t>4ff28bee2a644bc22a3fd62486f0395fbb0ccce8</t>
  </si>
  <si>
    <t>59.779s</t>
  </si>
  <si>
    <t>106.982ms</t>
  </si>
  <si>
    <t>2d91641ddd1efbb7b21ba850156d865491999106</t>
  </si>
  <si>
    <t>90.898s</t>
  </si>
  <si>
    <t>549.454ms</t>
  </si>
  <si>
    <t>28.302s</t>
  </si>
  <si>
    <t>a81e357e32b2e91afbde639faba77ddfcf408f41</t>
  </si>
  <si>
    <t>95.179s</t>
  </si>
  <si>
    <t>136.961ms</t>
  </si>
  <si>
    <t>5bc704baf5e4a3c94786763c13e885301cc7bc36</t>
  </si>
  <si>
    <t>38.287s</t>
  </si>
  <si>
    <t>94.976ms</t>
  </si>
  <si>
    <t>30.593s</t>
  </si>
  <si>
    <t>3.782s</t>
  </si>
  <si>
    <t>f1ef5bd8098446d9d76a8ba0c51a1e0fdb602037</t>
  </si>
  <si>
    <t>33.792s</t>
  </si>
  <si>
    <t>845.429ms</t>
  </si>
  <si>
    <t>24.235s</t>
  </si>
  <si>
    <t>8.041s</t>
  </si>
  <si>
    <t>b7369acefdb4c8269ba6a2421d8e7fab4226cb96</t>
  </si>
  <si>
    <t>63.336s</t>
  </si>
  <si>
    <t>166.209ms</t>
  </si>
  <si>
    <t>2a146957a526fcb49f28b145ab92b925e56d196b</t>
  </si>
  <si>
    <t>62.592s</t>
  </si>
  <si>
    <t>124.544ms</t>
  </si>
  <si>
    <t>7cdbd70d8419d9d7cac32f8de72039ecd390d7c3</t>
  </si>
  <si>
    <t>46.693s</t>
  </si>
  <si>
    <t>179.725ms</t>
  </si>
  <si>
    <t>a27266e96a78751a3a96694929e2e0b235bc57ad</t>
  </si>
  <si>
    <t>32.449s</t>
  </si>
  <si>
    <t>148.219ms</t>
  </si>
  <si>
    <t>36ab6f1d492edca678327a98629a0a53ba37604e</t>
  </si>
  <si>
    <t>57.515s</t>
  </si>
  <si>
    <t>184.885ms</t>
  </si>
  <si>
    <t>14.074s</t>
  </si>
  <si>
    <t>cb6ba02493abfda0c59d1bc91412b9bf6096148e</t>
  </si>
  <si>
    <t>55.079s</t>
  </si>
  <si>
    <t>77.968ms</t>
  </si>
  <si>
    <t>0658050840e2afec416c26a3640207cfa010d097</t>
  </si>
  <si>
    <t>81.083s</t>
  </si>
  <si>
    <t>262.771ms</t>
  </si>
  <si>
    <t>53702d79cfbcbffce8d2d7ecb59432e396bc6485</t>
  </si>
  <si>
    <t>83.402s</t>
  </si>
  <si>
    <t>193.547ms</t>
  </si>
  <si>
    <t>average</t>
  </si>
  <si>
    <t>Jest onlyChange / total unit tests</t>
  </si>
  <si>
    <t>NodeSRT selected tests / totoal unit tests</t>
  </si>
  <si>
    <t>count</t>
  </si>
  <si>
    <t>NodeSRT selected tests running time / total running time</t>
  </si>
  <si>
    <t>Jest onlyChange tests running time / total running time</t>
  </si>
  <si>
    <t>MAX</t>
  </si>
  <si>
    <t>Low</t>
  </si>
  <si>
    <t>NodeSRT full select process running time / total tests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</si>
</sst>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9FC5E8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/>
    <xf numFmtId="14" fontId="2" fillId="0" borderId="0" xfId="0" applyNumberFormat="1" applyFont="1"/>
    <xf numFmtId="0" fontId="3" fillId="0" borderId="0" xfId="0" applyFont="1" applyAlignment="1"/>
    <xf numFmtId="14" fontId="4" fillId="0" borderId="0" xfId="0" applyNumberFormat="1" applyFont="1" applyAlignment="1"/>
    <xf numFmtId="0" fontId="5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6" fillId="0" borderId="0" xfId="0" applyFont="1" applyAlignment="1"/>
    <xf numFmtId="0" fontId="3" fillId="8" borderId="0" xfId="0" applyFont="1" applyFill="1" applyAlignment="1"/>
    <xf numFmtId="0" fontId="3" fillId="8" borderId="0" xfId="0" applyFont="1" applyFill="1"/>
    <xf numFmtId="0" fontId="3" fillId="9" borderId="0" xfId="0" applyFont="1" applyFill="1" applyAlignment="1"/>
    <xf numFmtId="14" fontId="7" fillId="0" borderId="0" xfId="0" applyNumberFormat="1" applyFont="1" applyAlignment="1"/>
    <xf numFmtId="0" fontId="8" fillId="0" borderId="0" xfId="0" applyFont="1" applyAlignment="1"/>
    <xf numFmtId="0" fontId="8" fillId="2" borderId="0" xfId="0" applyFont="1" applyFill="1" applyAlignment="1"/>
    <xf numFmtId="0" fontId="8" fillId="9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11" fillId="0" borderId="0" xfId="0" applyFont="1"/>
    <xf numFmtId="2" fontId="2" fillId="0" borderId="0" xfId="1" applyNumberFormat="1" applyFont="1"/>
    <xf numFmtId="2" fontId="2" fillId="0" borderId="0" xfId="1" applyNumberFormat="1" applyFont="1" applyAlignment="1">
      <alignment vertical="center" wrapText="1"/>
    </xf>
    <xf numFmtId="2" fontId="0" fillId="0" borderId="0" xfId="1" applyNumberFormat="1" applyFont="1" applyAlignment="1"/>
    <xf numFmtId="2" fontId="2" fillId="0" borderId="0" xfId="0" applyNumberFormat="1" applyFont="1" applyAlignment="1">
      <alignment vertical="center" wrapText="1"/>
    </xf>
    <xf numFmtId="2" fontId="3" fillId="0" borderId="0" xfId="0" applyNumberFormat="1" applyFont="1"/>
    <xf numFmtId="2" fontId="0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test selected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'Valid data'!$P$1</c:f>
              <c:strCache>
                <c:ptCount val="1"/>
                <c:pt idx="0">
                  <c:v>NodeSRT selected tests / totoal unit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'Valid data'!$P$2:$P$64</c:f>
              <c:numCache>
                <c:formatCode>General</c:formatCode>
                <c:ptCount val="63"/>
                <c:pt idx="0">
                  <c:v>9.4786729857819912E-3</c:v>
                </c:pt>
                <c:pt idx="1">
                  <c:v>4.7393364928909949E-2</c:v>
                </c:pt>
                <c:pt idx="2">
                  <c:v>0.29383886255924169</c:v>
                </c:pt>
                <c:pt idx="3">
                  <c:v>8.5308056872037921E-2</c:v>
                </c:pt>
                <c:pt idx="4">
                  <c:v>8.5308056872037921E-2</c:v>
                </c:pt>
                <c:pt idx="5">
                  <c:v>9.4786729857819912E-3</c:v>
                </c:pt>
                <c:pt idx="6">
                  <c:v>0.49289099526066349</c:v>
                </c:pt>
                <c:pt idx="7">
                  <c:v>9.4786729857819912E-3</c:v>
                </c:pt>
                <c:pt idx="8">
                  <c:v>9.4786729857819912E-3</c:v>
                </c:pt>
                <c:pt idx="9">
                  <c:v>9.4786729857819912E-3</c:v>
                </c:pt>
                <c:pt idx="10">
                  <c:v>3.3175355450236969E-2</c:v>
                </c:pt>
                <c:pt idx="11">
                  <c:v>9.4786729857819912E-3</c:v>
                </c:pt>
                <c:pt idx="12">
                  <c:v>1.8957345971563982E-2</c:v>
                </c:pt>
                <c:pt idx="13">
                  <c:v>1.8957345971563982E-2</c:v>
                </c:pt>
                <c:pt idx="14">
                  <c:v>2.843601895734597E-2</c:v>
                </c:pt>
                <c:pt idx="15">
                  <c:v>0.49289099526066349</c:v>
                </c:pt>
                <c:pt idx="16">
                  <c:v>0.16587677725118483</c:v>
                </c:pt>
                <c:pt idx="17">
                  <c:v>0.49289099526066349</c:v>
                </c:pt>
                <c:pt idx="18">
                  <c:v>0.49289099526066349</c:v>
                </c:pt>
                <c:pt idx="19">
                  <c:v>2.843601895734597E-2</c:v>
                </c:pt>
                <c:pt idx="20">
                  <c:v>0.53080568720379151</c:v>
                </c:pt>
                <c:pt idx="21">
                  <c:v>3.255813953488372E-2</c:v>
                </c:pt>
                <c:pt idx="22">
                  <c:v>9.0090090090090089E-3</c:v>
                </c:pt>
                <c:pt idx="23">
                  <c:v>5.8558558558558557E-2</c:v>
                </c:pt>
                <c:pt idx="24">
                  <c:v>9.0090090090090089E-3</c:v>
                </c:pt>
                <c:pt idx="25">
                  <c:v>8.5585585585585586E-2</c:v>
                </c:pt>
                <c:pt idx="26">
                  <c:v>8.9686098654708519E-3</c:v>
                </c:pt>
                <c:pt idx="27">
                  <c:v>0.19634703196347031</c:v>
                </c:pt>
                <c:pt idx="28">
                  <c:v>2.7777777777777776E-2</c:v>
                </c:pt>
                <c:pt idx="29">
                  <c:v>2.7777777777777776E-2</c:v>
                </c:pt>
                <c:pt idx="30">
                  <c:v>3.2407407407407406E-2</c:v>
                </c:pt>
                <c:pt idx="31">
                  <c:v>2.7777777777777776E-2</c:v>
                </c:pt>
                <c:pt idx="32">
                  <c:v>2.7777777777777776E-2</c:v>
                </c:pt>
                <c:pt idx="33">
                  <c:v>2.7777777777777776E-2</c:v>
                </c:pt>
                <c:pt idx="34">
                  <c:v>2.7777777777777776E-2</c:v>
                </c:pt>
                <c:pt idx="35">
                  <c:v>9.2592592592592587E-3</c:v>
                </c:pt>
                <c:pt idx="36">
                  <c:v>2.7777777777777776E-2</c:v>
                </c:pt>
                <c:pt idx="37">
                  <c:v>1.3888888888888888E-2</c:v>
                </c:pt>
                <c:pt idx="38">
                  <c:v>2.7777777777777776E-2</c:v>
                </c:pt>
                <c:pt idx="39">
                  <c:v>5.0925925925925923E-2</c:v>
                </c:pt>
                <c:pt idx="40">
                  <c:v>5.0925925925925923E-2</c:v>
                </c:pt>
                <c:pt idx="41">
                  <c:v>2.7777777777777776E-2</c:v>
                </c:pt>
                <c:pt idx="42">
                  <c:v>0.10648148148148148</c:v>
                </c:pt>
                <c:pt idx="43">
                  <c:v>9.2592592592592587E-3</c:v>
                </c:pt>
                <c:pt idx="44">
                  <c:v>2.7777777777777776E-2</c:v>
                </c:pt>
                <c:pt idx="45">
                  <c:v>3.2407407407407406E-2</c:v>
                </c:pt>
                <c:pt idx="46">
                  <c:v>2.7777777777777776E-2</c:v>
                </c:pt>
                <c:pt idx="47">
                  <c:v>8.9686098654708519E-3</c:v>
                </c:pt>
                <c:pt idx="50">
                  <c:v>2.7777777777777776E-2</c:v>
                </c:pt>
                <c:pt idx="51">
                  <c:v>5.0925925925925923E-2</c:v>
                </c:pt>
                <c:pt idx="55">
                  <c:v>2.6666666666666668E-2</c:v>
                </c:pt>
                <c:pt idx="57">
                  <c:v>2.1739130434782608E-2</c:v>
                </c:pt>
                <c:pt idx="58">
                  <c:v>6.0869565217391307E-2</c:v>
                </c:pt>
                <c:pt idx="59">
                  <c:v>0.13478260869565217</c:v>
                </c:pt>
                <c:pt idx="60">
                  <c:v>2.6086956521739129E-2</c:v>
                </c:pt>
                <c:pt idx="61">
                  <c:v>3.9130434782608699E-2</c:v>
                </c:pt>
                <c:pt idx="62">
                  <c:v>1.3043478260869565E-2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6-4CA7-904A-B89480428309}"/>
            </c:ext>
          </c:extLst>
        </c:ser>
        <c:ser>
          <c:idx val="1"/>
          <c:order val="1"/>
          <c:tx>
            <c:strRef>
              <c:f>'Valid data'!$Q$1</c:f>
              <c:strCache>
                <c:ptCount val="1"/>
                <c:pt idx="0">
                  <c:v>Jest onlyChange / total unit 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'Valid data'!$Q$2:$Q$64</c:f>
              <c:numCache>
                <c:formatCode>General</c:formatCode>
                <c:ptCount val="63"/>
                <c:pt idx="0">
                  <c:v>9.4786729857819912E-3</c:v>
                </c:pt>
                <c:pt idx="1">
                  <c:v>0.6398104265402843</c:v>
                </c:pt>
                <c:pt idx="2">
                  <c:v>0.59241706161137442</c:v>
                </c:pt>
                <c:pt idx="3">
                  <c:v>0.40284360189573459</c:v>
                </c:pt>
                <c:pt idx="4">
                  <c:v>0.40284360189573459</c:v>
                </c:pt>
                <c:pt idx="5">
                  <c:v>1.4218009478672985E-2</c:v>
                </c:pt>
                <c:pt idx="6">
                  <c:v>0.40284360189573459</c:v>
                </c:pt>
                <c:pt idx="8">
                  <c:v>9.4786729857819912E-3</c:v>
                </c:pt>
                <c:pt idx="10">
                  <c:v>0.40284360189573459</c:v>
                </c:pt>
                <c:pt idx="11">
                  <c:v>9.4786729857819912E-3</c:v>
                </c:pt>
                <c:pt idx="12">
                  <c:v>0.40284360189573459</c:v>
                </c:pt>
                <c:pt idx="13">
                  <c:v>0.40284360189573459</c:v>
                </c:pt>
                <c:pt idx="15">
                  <c:v>0.40284360189573459</c:v>
                </c:pt>
                <c:pt idx="16">
                  <c:v>0.4218009478672986</c:v>
                </c:pt>
                <c:pt idx="17">
                  <c:v>0.65402843601895733</c:v>
                </c:pt>
                <c:pt idx="18">
                  <c:v>0.65402843601895733</c:v>
                </c:pt>
                <c:pt idx="19">
                  <c:v>2.843601895734597E-2</c:v>
                </c:pt>
                <c:pt idx="20">
                  <c:v>2.3696682464454975E-2</c:v>
                </c:pt>
                <c:pt idx="21">
                  <c:v>9.3023255813953487E-3</c:v>
                </c:pt>
                <c:pt idx="22">
                  <c:v>9.0090090090090089E-3</c:v>
                </c:pt>
                <c:pt idx="23">
                  <c:v>0.41891891891891891</c:v>
                </c:pt>
                <c:pt idx="24">
                  <c:v>9.0090090090090089E-3</c:v>
                </c:pt>
                <c:pt idx="25">
                  <c:v>0.4144144144144144</c:v>
                </c:pt>
                <c:pt idx="26">
                  <c:v>0.14798206278026907</c:v>
                </c:pt>
                <c:pt idx="27">
                  <c:v>0.62557077625570778</c:v>
                </c:pt>
                <c:pt idx="28">
                  <c:v>2.7777777777777776E-2</c:v>
                </c:pt>
                <c:pt idx="29">
                  <c:v>0.39351851851851855</c:v>
                </c:pt>
                <c:pt idx="30">
                  <c:v>3.2407407407407406E-2</c:v>
                </c:pt>
                <c:pt idx="31">
                  <c:v>2.7777777777777776E-2</c:v>
                </c:pt>
                <c:pt idx="32">
                  <c:v>2.7777777777777776E-2</c:v>
                </c:pt>
                <c:pt idx="33">
                  <c:v>6.0185185185185182E-2</c:v>
                </c:pt>
                <c:pt idx="34">
                  <c:v>6.0185185185185182E-2</c:v>
                </c:pt>
                <c:pt idx="36">
                  <c:v>2.7777777777777776E-2</c:v>
                </c:pt>
                <c:pt idx="37">
                  <c:v>1.8518518518518517E-2</c:v>
                </c:pt>
                <c:pt idx="38">
                  <c:v>2.7777777777777776E-2</c:v>
                </c:pt>
                <c:pt idx="39">
                  <c:v>0.42129629629629628</c:v>
                </c:pt>
                <c:pt idx="40">
                  <c:v>0.42129629629629628</c:v>
                </c:pt>
                <c:pt idx="41">
                  <c:v>2.7777777777777776E-2</c:v>
                </c:pt>
                <c:pt idx="42">
                  <c:v>0.67129629629629628</c:v>
                </c:pt>
                <c:pt idx="44">
                  <c:v>2.7777777777777776E-2</c:v>
                </c:pt>
                <c:pt idx="45">
                  <c:v>3.2407407407407406E-2</c:v>
                </c:pt>
                <c:pt idx="46">
                  <c:v>2.7777777777777776E-2</c:v>
                </c:pt>
                <c:pt idx="47">
                  <c:v>0.39013452914798208</c:v>
                </c:pt>
                <c:pt idx="48">
                  <c:v>0.62222222222222223</c:v>
                </c:pt>
                <c:pt idx="49">
                  <c:v>2.7777777777777776E-2</c:v>
                </c:pt>
                <c:pt idx="50">
                  <c:v>2.7777777777777776E-2</c:v>
                </c:pt>
                <c:pt idx="51">
                  <c:v>0.68055555555555558</c:v>
                </c:pt>
                <c:pt idx="52">
                  <c:v>2.6666666666666668E-2</c:v>
                </c:pt>
                <c:pt idx="53">
                  <c:v>4.4444444444444446E-2</c:v>
                </c:pt>
                <c:pt idx="54">
                  <c:v>4.4444444444444446E-2</c:v>
                </c:pt>
                <c:pt idx="55">
                  <c:v>2.6666666666666668E-2</c:v>
                </c:pt>
                <c:pt idx="56">
                  <c:v>4.3478260869565216E-2</c:v>
                </c:pt>
                <c:pt idx="57">
                  <c:v>3.4782608695652174E-2</c:v>
                </c:pt>
                <c:pt idx="58">
                  <c:v>6.0869565217391307E-2</c:v>
                </c:pt>
                <c:pt idx="59">
                  <c:v>6.0869565217391307E-2</c:v>
                </c:pt>
                <c:pt idx="60">
                  <c:v>2.6086956521739129E-2</c:v>
                </c:pt>
                <c:pt idx="61">
                  <c:v>4.3478260869565218E-3</c:v>
                </c:pt>
                <c:pt idx="62">
                  <c:v>1.7391304347826087E-2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6-4CA7-904A-B8948042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986111"/>
        <c:axId val="971148095"/>
      </c:lineChart>
      <c:catAx>
        <c:axId val="1190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48095"/>
        <c:crosses val="autoZero"/>
        <c:auto val="1"/>
        <c:lblAlgn val="ctr"/>
        <c:lblOffset val="100"/>
        <c:noMultiLvlLbl val="0"/>
      </c:catAx>
      <c:valAx>
        <c:axId val="9711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Running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'Valid data'!$S$1</c:f>
              <c:strCache>
                <c:ptCount val="1"/>
                <c:pt idx="0">
                  <c:v>Jest onlyChange tests running time / total 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'Valid data'!$S$2:$S$64</c:f>
              <c:numCache>
                <c:formatCode>General</c:formatCode>
                <c:ptCount val="63"/>
                <c:pt idx="0">
                  <c:v>0.1681808666527109</c:v>
                </c:pt>
                <c:pt idx="1">
                  <c:v>0.40229104490948403</c:v>
                </c:pt>
                <c:pt idx="3">
                  <c:v>0.10160998154700435</c:v>
                </c:pt>
                <c:pt idx="4">
                  <c:v>8.1092537643524587E-2</c:v>
                </c:pt>
                <c:pt idx="5">
                  <c:v>0.10305089261923794</c:v>
                </c:pt>
                <c:pt idx="6">
                  <c:v>0.17427958123973186</c:v>
                </c:pt>
                <c:pt idx="7">
                  <c:v>0</c:v>
                </c:pt>
                <c:pt idx="8">
                  <c:v>0.14376340861380887</c:v>
                </c:pt>
                <c:pt idx="9">
                  <c:v>0</c:v>
                </c:pt>
                <c:pt idx="10">
                  <c:v>0.11405184555101587</c:v>
                </c:pt>
                <c:pt idx="12">
                  <c:v>0.84418991751594918</c:v>
                </c:pt>
                <c:pt idx="13">
                  <c:v>0.92122699064537727</c:v>
                </c:pt>
                <c:pt idx="15">
                  <c:v>0.68400813789711368</c:v>
                </c:pt>
                <c:pt idx="16">
                  <c:v>0.33558899292636052</c:v>
                </c:pt>
                <c:pt idx="17">
                  <c:v>0.51049838187702268</c:v>
                </c:pt>
                <c:pt idx="19">
                  <c:v>0.19139177168272797</c:v>
                </c:pt>
                <c:pt idx="20">
                  <c:v>0.39648749930085581</c:v>
                </c:pt>
                <c:pt idx="21">
                  <c:v>0.32965577103177318</c:v>
                </c:pt>
                <c:pt idx="22">
                  <c:v>0.1349936045303976</c:v>
                </c:pt>
                <c:pt idx="23">
                  <c:v>0.20382012091024121</c:v>
                </c:pt>
                <c:pt idx="24">
                  <c:v>0.21748224803214619</c:v>
                </c:pt>
                <c:pt idx="25">
                  <c:v>0.38193814340603327</c:v>
                </c:pt>
                <c:pt idx="26">
                  <c:v>0.19191517005804815</c:v>
                </c:pt>
                <c:pt idx="27">
                  <c:v>0.4060843389541543</c:v>
                </c:pt>
                <c:pt idx="28">
                  <c:v>0.13733965179051882</c:v>
                </c:pt>
                <c:pt idx="29">
                  <c:v>0.18050343563117943</c:v>
                </c:pt>
                <c:pt idx="30">
                  <c:v>0.11656310263552604</c:v>
                </c:pt>
                <c:pt idx="31">
                  <c:v>0.15496201200384413</c:v>
                </c:pt>
                <c:pt idx="32">
                  <c:v>8.0007827748337881E-2</c:v>
                </c:pt>
                <c:pt idx="33">
                  <c:v>0.20190051316434152</c:v>
                </c:pt>
                <c:pt idx="34">
                  <c:v>0.22429415095866029</c:v>
                </c:pt>
                <c:pt idx="36">
                  <c:v>0.15134686024138536</c:v>
                </c:pt>
                <c:pt idx="37">
                  <c:v>0.15787817769947143</c:v>
                </c:pt>
                <c:pt idx="38">
                  <c:v>0.14242002781641167</c:v>
                </c:pt>
                <c:pt idx="39">
                  <c:v>0.167783061823333</c:v>
                </c:pt>
                <c:pt idx="40">
                  <c:v>0.16886358318383901</c:v>
                </c:pt>
                <c:pt idx="41">
                  <c:v>0.13532140490390987</c:v>
                </c:pt>
                <c:pt idx="42">
                  <c:v>0.57771925074457875</c:v>
                </c:pt>
                <c:pt idx="44">
                  <c:v>0.15201491846424461</c:v>
                </c:pt>
                <c:pt idx="45">
                  <c:v>0.15664124627869988</c:v>
                </c:pt>
                <c:pt idx="46">
                  <c:v>0.22405331994248021</c:v>
                </c:pt>
                <c:pt idx="47">
                  <c:v>0.12584828217748925</c:v>
                </c:pt>
                <c:pt idx="48">
                  <c:v>0.38680109990834094</c:v>
                </c:pt>
                <c:pt idx="49">
                  <c:v>0.104166395840104</c:v>
                </c:pt>
                <c:pt idx="50">
                  <c:v>9.2746915586526091E-2</c:v>
                </c:pt>
                <c:pt idx="51">
                  <c:v>0.49458875875155395</c:v>
                </c:pt>
                <c:pt idx="52">
                  <c:v>0.26281347245103426</c:v>
                </c:pt>
                <c:pt idx="53">
                  <c:v>0.15131680034418121</c:v>
                </c:pt>
                <c:pt idx="54">
                  <c:v>0.2471161015834028</c:v>
                </c:pt>
                <c:pt idx="55">
                  <c:v>7.5041373603640882E-2</c:v>
                </c:pt>
                <c:pt idx="56">
                  <c:v>0.16727371709289815</c:v>
                </c:pt>
                <c:pt idx="57">
                  <c:v>0.11302012687190871</c:v>
                </c:pt>
                <c:pt idx="58">
                  <c:v>0.34727285392527918</c:v>
                </c:pt>
                <c:pt idx="60">
                  <c:v>0.15918696870399393</c:v>
                </c:pt>
                <c:pt idx="61">
                  <c:v>9.878026484185233E-2</c:v>
                </c:pt>
                <c:pt idx="62">
                  <c:v>0.23795572916666666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D-4F76-8E96-2E4F5F34A007}"/>
            </c:ext>
          </c:extLst>
        </c:ser>
        <c:ser>
          <c:idx val="1"/>
          <c:order val="1"/>
          <c:tx>
            <c:strRef>
              <c:f>'Valid data'!$T$1</c:f>
              <c:strCache>
                <c:ptCount val="1"/>
                <c:pt idx="0">
                  <c:v>NodeSRT full select process running time / total tests running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'Valid data'!$T$2:$T$64</c:f>
              <c:numCache>
                <c:formatCode>General</c:formatCode>
                <c:ptCount val="63"/>
                <c:pt idx="1">
                  <c:v>0.37887790624944151</c:v>
                </c:pt>
                <c:pt idx="3">
                  <c:v>0.32175146015676581</c:v>
                </c:pt>
                <c:pt idx="4">
                  <c:v>0.31145949980648374</c:v>
                </c:pt>
                <c:pt idx="5">
                  <c:v>0.64317416067146282</c:v>
                </c:pt>
                <c:pt idx="6">
                  <c:v>0.39357727038338391</c:v>
                </c:pt>
                <c:pt idx="7">
                  <c:v>0.48030262001963719</c:v>
                </c:pt>
                <c:pt idx="8">
                  <c:v>0.49056013979561242</c:v>
                </c:pt>
                <c:pt idx="9">
                  <c:v>0.50165478975616473</c:v>
                </c:pt>
                <c:pt idx="10">
                  <c:v>0.2518267538661052</c:v>
                </c:pt>
                <c:pt idx="11">
                  <c:v>0.30706039877120556</c:v>
                </c:pt>
                <c:pt idx="12">
                  <c:v>0.88229032158260456</c:v>
                </c:pt>
                <c:pt idx="13">
                  <c:v>0.93486126818772219</c:v>
                </c:pt>
                <c:pt idx="15">
                  <c:v>0.57597008652104897</c:v>
                </c:pt>
                <c:pt idx="16">
                  <c:v>0.30696833217483743</c:v>
                </c:pt>
                <c:pt idx="17">
                  <c:v>0.80185423948220058</c:v>
                </c:pt>
                <c:pt idx="19">
                  <c:v>0.63248688843587841</c:v>
                </c:pt>
                <c:pt idx="20">
                  <c:v>0.79083725040550368</c:v>
                </c:pt>
                <c:pt idx="21">
                  <c:v>0.63277655953767786</c:v>
                </c:pt>
                <c:pt idx="22">
                  <c:v>0.44301278000677807</c:v>
                </c:pt>
                <c:pt idx="23">
                  <c:v>0.61503731747976453</c:v>
                </c:pt>
                <c:pt idx="24">
                  <c:v>0.40954913854791652</c:v>
                </c:pt>
                <c:pt idx="25">
                  <c:v>0.441415599690829</c:v>
                </c:pt>
                <c:pt idx="26">
                  <c:v>0.6064441417464741</c:v>
                </c:pt>
                <c:pt idx="27">
                  <c:v>0.70556433309358257</c:v>
                </c:pt>
                <c:pt idx="28">
                  <c:v>0.79077281327570337</c:v>
                </c:pt>
                <c:pt idx="29">
                  <c:v>0.83775191487174205</c:v>
                </c:pt>
                <c:pt idx="30">
                  <c:v>0.84614729305049641</c:v>
                </c:pt>
                <c:pt idx="31">
                  <c:v>0.81236343360713703</c:v>
                </c:pt>
                <c:pt idx="32">
                  <c:v>0.12171837615420662</c:v>
                </c:pt>
                <c:pt idx="33">
                  <c:v>0.49007367389566509</c:v>
                </c:pt>
                <c:pt idx="34">
                  <c:v>0.49494569614108885</c:v>
                </c:pt>
                <c:pt idx="35">
                  <c:v>0.932974061419647</c:v>
                </c:pt>
                <c:pt idx="36">
                  <c:v>0.55235335403183494</c:v>
                </c:pt>
                <c:pt idx="37">
                  <c:v>0.45103904829823543</c:v>
                </c:pt>
                <c:pt idx="38">
                  <c:v>0.5043375628543918</c:v>
                </c:pt>
                <c:pt idx="39">
                  <c:v>0.49652577152686439</c:v>
                </c:pt>
                <c:pt idx="40">
                  <c:v>0.38937004393833036</c:v>
                </c:pt>
                <c:pt idx="41">
                  <c:v>0.557206406008394</c:v>
                </c:pt>
                <c:pt idx="42">
                  <c:v>0.67714837423388385</c:v>
                </c:pt>
                <c:pt idx="43">
                  <c:v>0.36082772736049429</c:v>
                </c:pt>
                <c:pt idx="44">
                  <c:v>0.52904193834230462</c:v>
                </c:pt>
                <c:pt idx="45">
                  <c:v>0.51221351086823541</c:v>
                </c:pt>
                <c:pt idx="46">
                  <c:v>0.5918302937618406</c:v>
                </c:pt>
                <c:pt idx="47">
                  <c:v>0.47408360996189886</c:v>
                </c:pt>
                <c:pt idx="48">
                  <c:v>5.4818209593644968E-3</c:v>
                </c:pt>
                <c:pt idx="49">
                  <c:v>3.8519077023074426E-3</c:v>
                </c:pt>
                <c:pt idx="50">
                  <c:v>0.55826050780691383</c:v>
                </c:pt>
                <c:pt idx="51">
                  <c:v>0.59921953804881245</c:v>
                </c:pt>
                <c:pt idx="52">
                  <c:v>9.7736133992311919E-3</c:v>
                </c:pt>
                <c:pt idx="53">
                  <c:v>2.5743216250268893E-3</c:v>
                </c:pt>
                <c:pt idx="54">
                  <c:v>3.0528970568884598E-3</c:v>
                </c:pt>
                <c:pt idx="55">
                  <c:v>0.41314312681009513</c:v>
                </c:pt>
                <c:pt idx="56">
                  <c:v>1.7752401197682407E-3</c:v>
                </c:pt>
                <c:pt idx="57">
                  <c:v>0.35791749215613744</c:v>
                </c:pt>
                <c:pt idx="58">
                  <c:v>0.72325567139573221</c:v>
                </c:pt>
                <c:pt idx="60">
                  <c:v>0.63309721232844185</c:v>
                </c:pt>
                <c:pt idx="61">
                  <c:v>0.80152469506621049</c:v>
                </c:pt>
                <c:pt idx="62">
                  <c:v>0.74220019531249992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D-4F76-8E96-2E4F5F34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02975"/>
        <c:axId val="1328299311"/>
      </c:lineChart>
      <c:catAx>
        <c:axId val="118190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9311"/>
        <c:crosses val="autoZero"/>
        <c:auto val="1"/>
        <c:lblAlgn val="ctr"/>
        <c:lblOffset val="100"/>
        <c:noMultiLvlLbl val="0"/>
      </c:catAx>
      <c:valAx>
        <c:axId val="13282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235477</xdr:colOff>
      <xdr:row>32</xdr:row>
      <xdr:rowOff>131760</xdr:rowOff>
    </xdr:from>
    <xdr:to>
      <xdr:col>30</xdr:col>
      <xdr:colOff>278341</xdr:colOff>
      <xdr:row>56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E70EB-B45C-47B7-B903-C3154963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153986</xdr:colOff>
      <xdr:row>7</xdr:row>
      <xdr:rowOff>180976</xdr:rowOff>
    </xdr:from>
    <xdr:to>
      <xdr:col>30</xdr:col>
      <xdr:colOff>437091</xdr:colOff>
      <xdr:row>31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E828F-8711-48BC-A1E8-60E5BED0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26" zoomScale="90" zoomScaleNormal="90" workbookViewId="0">
      <selection activeCell="I41" sqref="I41"/>
    </sheetView>
  </sheetViews>
  <sheetFormatPr defaultColWidth="12.625" defaultRowHeight="15" customHeight="1" x14ac:dyDescent="0.2"/>
  <cols>
    <col min="1" max="1" width="25.375" customWidth="1"/>
    <col min="2" max="2" width="18" customWidth="1"/>
    <col min="3" max="3" width="24.25" customWidth="1"/>
    <col min="4" max="4" width="17.875" customWidth="1"/>
    <col min="5" max="5" width="12.75" customWidth="1"/>
    <col min="6" max="6" width="16.75" customWidth="1"/>
    <col min="7" max="7" width="12" customWidth="1"/>
    <col min="8" max="8" width="14" customWidth="1"/>
    <col min="9" max="9" width="16.75" customWidth="1"/>
    <col min="10" max="10" width="19.375" customWidth="1"/>
    <col min="11" max="16" width="7.625" customWidth="1"/>
    <col min="17" max="17" width="10.625" customWidth="1"/>
    <col min="18" max="18" width="13.625" customWidth="1"/>
    <col min="19" max="26" width="7.625" customWidth="1"/>
  </cols>
  <sheetData>
    <row r="1" spans="1:26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02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1524</v>
      </c>
      <c r="M2" s="1" t="s">
        <v>1523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12</v>
      </c>
      <c r="B3" s="3">
        <v>43836</v>
      </c>
      <c r="C3" s="2" t="s">
        <v>13</v>
      </c>
      <c r="D3" s="2">
        <v>211</v>
      </c>
      <c r="E3" s="4">
        <v>8</v>
      </c>
      <c r="F3" s="2">
        <v>2</v>
      </c>
      <c r="G3" s="2" t="s">
        <v>14</v>
      </c>
      <c r="H3" s="2" t="s">
        <v>15</v>
      </c>
      <c r="I3" s="4">
        <v>1</v>
      </c>
      <c r="J3" s="2">
        <v>2</v>
      </c>
      <c r="K3" s="2" t="s">
        <v>16</v>
      </c>
      <c r="L3">
        <f>F3/D4</f>
        <v>9.4786729857819912E-3</v>
      </c>
      <c r="M3">
        <f>J3/D3</f>
        <v>9.4786729857819912E-3</v>
      </c>
    </row>
    <row r="4" spans="1:26" x14ac:dyDescent="0.25">
      <c r="A4" s="2" t="s">
        <v>17</v>
      </c>
      <c r="B4" s="3">
        <v>43836</v>
      </c>
      <c r="C4" s="2" t="s">
        <v>18</v>
      </c>
      <c r="D4" s="2">
        <v>211</v>
      </c>
      <c r="E4" s="4">
        <v>8</v>
      </c>
      <c r="F4" s="2">
        <v>0</v>
      </c>
      <c r="G4" s="2">
        <v>0</v>
      </c>
      <c r="H4" s="2">
        <v>0</v>
      </c>
      <c r="I4" s="4">
        <v>0</v>
      </c>
      <c r="J4" s="2">
        <v>0</v>
      </c>
      <c r="K4" s="2">
        <v>0</v>
      </c>
    </row>
    <row r="5" spans="1:26" x14ac:dyDescent="0.25">
      <c r="A5" s="2" t="s">
        <v>19</v>
      </c>
      <c r="B5" s="3">
        <v>43836</v>
      </c>
      <c r="C5" s="2" t="s">
        <v>20</v>
      </c>
      <c r="D5" s="2">
        <v>211</v>
      </c>
      <c r="E5" s="4">
        <v>9</v>
      </c>
      <c r="F5" s="2">
        <v>0</v>
      </c>
      <c r="G5" s="2">
        <v>0</v>
      </c>
      <c r="H5" s="2">
        <v>0</v>
      </c>
      <c r="I5" s="4">
        <v>0</v>
      </c>
      <c r="J5" s="2">
        <v>3</v>
      </c>
      <c r="K5" s="2" t="s">
        <v>21</v>
      </c>
      <c r="Q5" s="21"/>
      <c r="R5" s="21"/>
    </row>
    <row r="6" spans="1:26" x14ac:dyDescent="0.25">
      <c r="A6" s="2" t="s">
        <v>22</v>
      </c>
      <c r="B6" s="3">
        <v>43836</v>
      </c>
      <c r="C6" s="2" t="s">
        <v>23</v>
      </c>
      <c r="D6" s="2">
        <v>211</v>
      </c>
      <c r="E6" s="4">
        <v>9</v>
      </c>
      <c r="F6" s="2">
        <v>0</v>
      </c>
      <c r="G6" s="2">
        <v>0</v>
      </c>
      <c r="H6" s="2">
        <v>0</v>
      </c>
      <c r="I6" s="4">
        <v>0</v>
      </c>
      <c r="J6" s="2">
        <v>3</v>
      </c>
      <c r="K6" s="2" t="s">
        <v>24</v>
      </c>
    </row>
    <row r="7" spans="1:26" x14ac:dyDescent="0.25">
      <c r="A7" s="2" t="s">
        <v>25</v>
      </c>
      <c r="B7" s="3">
        <v>43836</v>
      </c>
      <c r="C7" s="2" t="s">
        <v>26</v>
      </c>
      <c r="D7" s="2">
        <v>211</v>
      </c>
      <c r="E7" s="4">
        <v>9</v>
      </c>
      <c r="F7" s="2">
        <v>0</v>
      </c>
      <c r="G7" s="2">
        <v>0</v>
      </c>
      <c r="H7" s="2">
        <v>0</v>
      </c>
      <c r="I7" s="4">
        <v>0</v>
      </c>
      <c r="J7" s="2">
        <v>0</v>
      </c>
      <c r="K7" s="2">
        <v>0</v>
      </c>
    </row>
    <row r="8" spans="1:26" x14ac:dyDescent="0.25">
      <c r="A8" s="2" t="s">
        <v>27</v>
      </c>
      <c r="B8" s="3">
        <v>43836</v>
      </c>
      <c r="C8" s="2" t="s">
        <v>28</v>
      </c>
      <c r="D8" s="2">
        <v>211</v>
      </c>
      <c r="E8" s="4">
        <v>9</v>
      </c>
      <c r="I8" s="4">
        <v>0</v>
      </c>
      <c r="J8" s="2">
        <v>4</v>
      </c>
      <c r="K8" s="2" t="s">
        <v>29</v>
      </c>
    </row>
    <row r="9" spans="1:26" x14ac:dyDescent="0.25">
      <c r="A9" s="2" t="s">
        <v>30</v>
      </c>
      <c r="B9" s="3">
        <v>43837</v>
      </c>
      <c r="C9" s="2" t="s">
        <v>31</v>
      </c>
      <c r="D9" s="2">
        <v>211</v>
      </c>
      <c r="J9" s="2">
        <v>0</v>
      </c>
      <c r="K9" s="2">
        <v>0</v>
      </c>
    </row>
    <row r="10" spans="1:26" x14ac:dyDescent="0.25">
      <c r="A10" s="2" t="s">
        <v>32</v>
      </c>
      <c r="B10" s="3">
        <v>43837</v>
      </c>
      <c r="C10" s="2" t="s">
        <v>33</v>
      </c>
      <c r="D10" s="2">
        <v>211</v>
      </c>
      <c r="F10" s="2">
        <v>0</v>
      </c>
      <c r="G10" s="2">
        <v>0</v>
      </c>
      <c r="H10" s="2">
        <v>0</v>
      </c>
      <c r="J10" s="2">
        <v>0</v>
      </c>
      <c r="K10" s="2">
        <v>0</v>
      </c>
    </row>
    <row r="11" spans="1:26" x14ac:dyDescent="0.25">
      <c r="A11" s="2" t="s">
        <v>34</v>
      </c>
      <c r="B11" s="3">
        <v>43838</v>
      </c>
      <c r="C11" s="2" t="s">
        <v>35</v>
      </c>
      <c r="D11" s="2">
        <v>211</v>
      </c>
      <c r="F11" s="2">
        <v>10</v>
      </c>
      <c r="G11" s="2" t="s">
        <v>36</v>
      </c>
      <c r="H11" s="4" t="s">
        <v>37</v>
      </c>
      <c r="J11" s="4">
        <v>135</v>
      </c>
      <c r="K11" s="4" t="s">
        <v>38</v>
      </c>
      <c r="L11">
        <f>F11/D11</f>
        <v>4.7393364928909949E-2</v>
      </c>
      <c r="M11">
        <f t="shared" ref="M11:M65" si="0">J11/D11</f>
        <v>0.6398104265402843</v>
      </c>
    </row>
    <row r="12" spans="1:26" x14ac:dyDescent="0.25">
      <c r="A12" s="4" t="s">
        <v>39</v>
      </c>
      <c r="B12" s="5">
        <v>43840</v>
      </c>
      <c r="C12" s="4" t="s">
        <v>40</v>
      </c>
      <c r="D12" s="4">
        <v>211</v>
      </c>
      <c r="F12" s="4">
        <v>0</v>
      </c>
      <c r="G12" s="4">
        <v>0</v>
      </c>
      <c r="H12" s="4">
        <v>0</v>
      </c>
      <c r="J12" s="4">
        <v>2</v>
      </c>
      <c r="K12" s="4" t="s">
        <v>41</v>
      </c>
    </row>
    <row r="13" spans="1:26" x14ac:dyDescent="0.25">
      <c r="A13" s="4" t="s">
        <v>42</v>
      </c>
      <c r="B13" s="5">
        <v>43840</v>
      </c>
      <c r="C13" s="4" t="s">
        <v>43</v>
      </c>
      <c r="D13" s="4">
        <v>211</v>
      </c>
      <c r="F13" s="4">
        <v>0</v>
      </c>
      <c r="G13" s="4">
        <v>0</v>
      </c>
      <c r="H13" s="4">
        <v>0</v>
      </c>
      <c r="J13" s="4">
        <v>0</v>
      </c>
      <c r="K13" s="4">
        <v>0</v>
      </c>
    </row>
    <row r="14" spans="1:26" x14ac:dyDescent="0.25">
      <c r="A14" s="4" t="s">
        <v>44</v>
      </c>
      <c r="B14" s="5">
        <v>43843</v>
      </c>
      <c r="C14" s="4" t="s">
        <v>45</v>
      </c>
      <c r="D14" s="4">
        <v>211</v>
      </c>
      <c r="F14" s="4">
        <v>62</v>
      </c>
      <c r="G14" s="4" t="s">
        <v>46</v>
      </c>
      <c r="H14" s="4" t="s">
        <v>47</v>
      </c>
      <c r="J14" s="4">
        <v>125</v>
      </c>
      <c r="K14" s="4" t="s">
        <v>48</v>
      </c>
      <c r="L14">
        <f t="shared" ref="L14:L74" si="1">F14/D14</f>
        <v>0.29383886255924169</v>
      </c>
      <c r="M14">
        <f t="shared" si="0"/>
        <v>0.59241706161137442</v>
      </c>
    </row>
    <row r="15" spans="1:26" x14ac:dyDescent="0.25">
      <c r="A15" s="4" t="s">
        <v>49</v>
      </c>
      <c r="B15" s="5">
        <v>43843</v>
      </c>
      <c r="C15" s="4" t="s">
        <v>50</v>
      </c>
      <c r="D15" s="4">
        <v>211</v>
      </c>
      <c r="F15" s="4">
        <v>0</v>
      </c>
      <c r="G15" s="4" t="s">
        <v>51</v>
      </c>
      <c r="H15" s="4">
        <v>0</v>
      </c>
      <c r="J15" s="4">
        <v>0</v>
      </c>
      <c r="K15" s="4">
        <v>0</v>
      </c>
    </row>
    <row r="16" spans="1:26" x14ac:dyDescent="0.25">
      <c r="A16" s="4" t="s">
        <v>52</v>
      </c>
      <c r="B16" s="5">
        <v>43845</v>
      </c>
      <c r="C16" s="4" t="s">
        <v>53</v>
      </c>
      <c r="D16" s="4">
        <v>211</v>
      </c>
      <c r="F16" s="4">
        <v>0</v>
      </c>
      <c r="G16" s="4" t="s">
        <v>54</v>
      </c>
      <c r="H16" s="4">
        <v>0</v>
      </c>
      <c r="J16" s="4">
        <v>0</v>
      </c>
      <c r="K16" s="4">
        <v>0</v>
      </c>
    </row>
    <row r="17" spans="1:11" x14ac:dyDescent="0.25">
      <c r="A17" s="4" t="s">
        <v>55</v>
      </c>
      <c r="B17" s="5">
        <v>43845</v>
      </c>
      <c r="C17" s="4" t="s">
        <v>56</v>
      </c>
      <c r="D17" s="4">
        <v>211</v>
      </c>
      <c r="F17" s="4">
        <v>0</v>
      </c>
      <c r="G17" s="4" t="s">
        <v>57</v>
      </c>
      <c r="H17" s="4">
        <v>0</v>
      </c>
      <c r="J17" s="4">
        <v>0</v>
      </c>
      <c r="K17" s="4">
        <v>0</v>
      </c>
    </row>
    <row r="18" spans="1:11" x14ac:dyDescent="0.25">
      <c r="A18" s="4" t="s">
        <v>58</v>
      </c>
      <c r="B18" s="5">
        <v>43845</v>
      </c>
      <c r="C18" s="4" t="s">
        <v>59</v>
      </c>
      <c r="D18" s="4">
        <v>211</v>
      </c>
      <c r="F18" s="4">
        <v>0</v>
      </c>
      <c r="G18" s="4" t="s">
        <v>60</v>
      </c>
      <c r="H18" s="4">
        <v>0</v>
      </c>
      <c r="J18" s="4">
        <v>0</v>
      </c>
      <c r="K18" s="4">
        <v>0</v>
      </c>
    </row>
    <row r="19" spans="1:11" x14ac:dyDescent="0.25">
      <c r="A19" s="4" t="s">
        <v>61</v>
      </c>
      <c r="B19" s="5">
        <v>43845</v>
      </c>
      <c r="C19" s="4" t="s">
        <v>62</v>
      </c>
      <c r="D19" s="4">
        <v>211</v>
      </c>
      <c r="F19" s="4">
        <v>0</v>
      </c>
      <c r="G19" s="4" t="s">
        <v>63</v>
      </c>
      <c r="H19" s="4">
        <v>0</v>
      </c>
      <c r="J19" s="4">
        <v>0</v>
      </c>
      <c r="K19" s="4">
        <v>0</v>
      </c>
    </row>
    <row r="20" spans="1:11" x14ac:dyDescent="0.25">
      <c r="A20" s="4" t="s">
        <v>64</v>
      </c>
      <c r="B20" s="5">
        <v>43845</v>
      </c>
      <c r="C20" s="4" t="s">
        <v>65</v>
      </c>
      <c r="D20" s="4">
        <v>211</v>
      </c>
      <c r="F20" s="4">
        <v>0</v>
      </c>
      <c r="G20" s="4" t="s">
        <v>66</v>
      </c>
      <c r="H20" s="4">
        <v>0</v>
      </c>
      <c r="J20" s="4">
        <v>0</v>
      </c>
      <c r="K20" s="4">
        <v>0</v>
      </c>
    </row>
    <row r="21" spans="1:11" ht="15.75" customHeight="1" x14ac:dyDescent="0.25">
      <c r="A21" s="4" t="s">
        <v>67</v>
      </c>
      <c r="B21" s="5">
        <v>43845</v>
      </c>
      <c r="C21" s="4" t="s">
        <v>68</v>
      </c>
      <c r="D21" s="4">
        <v>211</v>
      </c>
      <c r="F21" s="4">
        <v>0</v>
      </c>
      <c r="G21" s="4" t="s">
        <v>69</v>
      </c>
      <c r="H21" s="4">
        <v>0</v>
      </c>
      <c r="J21" s="4">
        <v>0</v>
      </c>
      <c r="K21" s="4">
        <v>0</v>
      </c>
    </row>
    <row r="22" spans="1:11" ht="15.75" customHeight="1" x14ac:dyDescent="0.25">
      <c r="A22" s="4" t="s">
        <v>70</v>
      </c>
      <c r="B22" s="5">
        <v>43845</v>
      </c>
      <c r="C22" s="4" t="s">
        <v>71</v>
      </c>
      <c r="D22" s="4">
        <v>211</v>
      </c>
      <c r="F22" s="4">
        <v>0</v>
      </c>
      <c r="G22" s="4" t="s">
        <v>72</v>
      </c>
      <c r="H22" s="4">
        <v>0</v>
      </c>
      <c r="J22" s="4">
        <v>134</v>
      </c>
      <c r="K22" s="4" t="s">
        <v>73</v>
      </c>
    </row>
    <row r="23" spans="1:11" ht="15.75" customHeight="1" x14ac:dyDescent="0.25">
      <c r="A23" s="4" t="s">
        <v>74</v>
      </c>
      <c r="B23" s="5">
        <v>43845</v>
      </c>
      <c r="C23" s="4" t="s">
        <v>75</v>
      </c>
      <c r="D23" s="4">
        <v>211</v>
      </c>
      <c r="F23" s="4">
        <v>0</v>
      </c>
      <c r="G23" s="4" t="s">
        <v>76</v>
      </c>
      <c r="H23" s="4">
        <v>0</v>
      </c>
      <c r="J23" s="4">
        <v>0</v>
      </c>
      <c r="K23" s="4">
        <v>0</v>
      </c>
    </row>
    <row r="24" spans="1:11" ht="15.75" customHeight="1" x14ac:dyDescent="0.25">
      <c r="A24" s="4" t="s">
        <v>77</v>
      </c>
      <c r="B24" s="5">
        <v>43845</v>
      </c>
      <c r="C24" s="4" t="s">
        <v>78</v>
      </c>
      <c r="D24" s="4">
        <v>211</v>
      </c>
      <c r="F24" s="4">
        <v>0</v>
      </c>
      <c r="G24" s="4" t="s">
        <v>79</v>
      </c>
      <c r="H24" s="4">
        <v>0</v>
      </c>
      <c r="J24" s="4">
        <v>0</v>
      </c>
      <c r="K24" s="4">
        <v>0</v>
      </c>
    </row>
    <row r="25" spans="1:11" ht="15.75" customHeight="1" x14ac:dyDescent="0.25">
      <c r="A25" s="4" t="s">
        <v>80</v>
      </c>
      <c r="B25" s="5">
        <v>43845</v>
      </c>
      <c r="C25" s="4" t="s">
        <v>81</v>
      </c>
      <c r="D25" s="4">
        <v>211</v>
      </c>
      <c r="F25" s="4">
        <v>0</v>
      </c>
      <c r="G25" s="4" t="s">
        <v>82</v>
      </c>
      <c r="H25" s="4">
        <v>0</v>
      </c>
      <c r="J25" s="4">
        <v>0</v>
      </c>
      <c r="K25" s="4">
        <v>0</v>
      </c>
    </row>
    <row r="26" spans="1:11" ht="15.75" customHeight="1" x14ac:dyDescent="0.25">
      <c r="A26" s="4" t="s">
        <v>83</v>
      </c>
      <c r="B26" s="5">
        <v>43845</v>
      </c>
      <c r="C26" s="4" t="s">
        <v>84</v>
      </c>
      <c r="D26" s="4">
        <v>211</v>
      </c>
      <c r="F26" s="4">
        <v>0</v>
      </c>
      <c r="G26" s="4" t="s">
        <v>85</v>
      </c>
      <c r="H26" s="4">
        <v>0</v>
      </c>
      <c r="J26" s="4">
        <v>0</v>
      </c>
      <c r="K26" s="4">
        <v>0</v>
      </c>
    </row>
    <row r="27" spans="1:11" ht="15.75" customHeight="1" x14ac:dyDescent="0.25">
      <c r="A27" s="4" t="s">
        <v>86</v>
      </c>
      <c r="B27" s="5">
        <v>43846</v>
      </c>
      <c r="C27" s="4" t="s">
        <v>87</v>
      </c>
      <c r="D27" s="4">
        <v>211</v>
      </c>
      <c r="F27" s="4">
        <v>0</v>
      </c>
      <c r="G27" s="4" t="s">
        <v>88</v>
      </c>
      <c r="H27" s="4">
        <v>0</v>
      </c>
      <c r="J27" s="4">
        <v>0</v>
      </c>
      <c r="K27" s="4">
        <v>0</v>
      </c>
    </row>
    <row r="28" spans="1:11" ht="15.75" customHeight="1" x14ac:dyDescent="0.25">
      <c r="A28" s="4" t="s">
        <v>89</v>
      </c>
      <c r="B28" s="5">
        <v>43846</v>
      </c>
      <c r="C28" s="4" t="s">
        <v>90</v>
      </c>
      <c r="D28" s="4">
        <v>211</v>
      </c>
      <c r="F28" s="4">
        <v>0</v>
      </c>
      <c r="G28" s="4" t="s">
        <v>91</v>
      </c>
      <c r="H28" s="4">
        <v>0</v>
      </c>
      <c r="J28" s="4">
        <v>0</v>
      </c>
      <c r="K28" s="4">
        <v>0</v>
      </c>
    </row>
    <row r="29" spans="1:11" ht="15.75" customHeight="1" x14ac:dyDescent="0.25">
      <c r="A29" s="4" t="s">
        <v>92</v>
      </c>
      <c r="B29" s="5">
        <v>43846</v>
      </c>
      <c r="C29" s="4" t="s">
        <v>93</v>
      </c>
      <c r="D29" s="4">
        <v>211</v>
      </c>
      <c r="F29" s="4">
        <v>0</v>
      </c>
      <c r="G29" s="4" t="s">
        <v>94</v>
      </c>
      <c r="H29" s="4">
        <v>0</v>
      </c>
      <c r="J29" s="4">
        <v>0</v>
      </c>
      <c r="K29" s="4">
        <v>0</v>
      </c>
    </row>
    <row r="30" spans="1:11" ht="15.75" customHeight="1" x14ac:dyDescent="0.25">
      <c r="A30" s="4" t="s">
        <v>95</v>
      </c>
      <c r="B30" s="5">
        <v>43847</v>
      </c>
      <c r="C30" s="4" t="s">
        <v>96</v>
      </c>
      <c r="D30" s="4">
        <v>211</v>
      </c>
      <c r="F30" s="4">
        <v>0</v>
      </c>
      <c r="G30" s="4" t="s">
        <v>97</v>
      </c>
      <c r="H30" s="4">
        <v>0</v>
      </c>
      <c r="J30" s="4">
        <v>0</v>
      </c>
      <c r="K30" s="4">
        <v>0</v>
      </c>
    </row>
    <row r="31" spans="1:11" ht="15.75" customHeight="1" x14ac:dyDescent="0.25">
      <c r="A31" s="4" t="s">
        <v>98</v>
      </c>
      <c r="B31" s="5">
        <v>43847</v>
      </c>
      <c r="C31" s="4" t="s">
        <v>99</v>
      </c>
      <c r="D31" s="4">
        <v>211</v>
      </c>
      <c r="F31" s="4">
        <v>0</v>
      </c>
      <c r="G31" s="4" t="s">
        <v>100</v>
      </c>
      <c r="H31" s="4">
        <v>0</v>
      </c>
      <c r="J31" s="4">
        <v>0</v>
      </c>
      <c r="K31" s="4">
        <v>0</v>
      </c>
    </row>
    <row r="32" spans="1:11" ht="15.75" customHeight="1" x14ac:dyDescent="0.25">
      <c r="A32" s="4" t="s">
        <v>101</v>
      </c>
      <c r="B32" s="5">
        <v>43847</v>
      </c>
      <c r="C32" s="4" t="s">
        <v>102</v>
      </c>
      <c r="D32" s="4">
        <v>211</v>
      </c>
      <c r="F32" s="4">
        <v>0</v>
      </c>
      <c r="G32" s="4" t="s">
        <v>103</v>
      </c>
      <c r="H32" s="4">
        <v>0</v>
      </c>
      <c r="J32" s="4">
        <v>0</v>
      </c>
      <c r="K32" s="4">
        <v>0</v>
      </c>
    </row>
    <row r="33" spans="1:13" ht="15.75" customHeight="1" x14ac:dyDescent="0.25">
      <c r="A33" s="4" t="s">
        <v>104</v>
      </c>
      <c r="B33" s="5">
        <v>43847</v>
      </c>
      <c r="C33" s="4" t="s">
        <v>105</v>
      </c>
      <c r="D33" s="4">
        <v>211</v>
      </c>
      <c r="F33" s="4">
        <v>0</v>
      </c>
      <c r="G33" s="4" t="s">
        <v>106</v>
      </c>
      <c r="H33" s="4">
        <v>0</v>
      </c>
      <c r="J33" s="4">
        <v>0</v>
      </c>
      <c r="K33" s="4">
        <v>0</v>
      </c>
    </row>
    <row r="34" spans="1:13" ht="15.75" customHeight="1" x14ac:dyDescent="0.25">
      <c r="A34" s="4" t="s">
        <v>107</v>
      </c>
      <c r="B34" s="5">
        <v>43847</v>
      </c>
      <c r="C34" s="4" t="s">
        <v>108</v>
      </c>
      <c r="D34" s="4">
        <v>211</v>
      </c>
      <c r="F34" s="4">
        <v>0</v>
      </c>
      <c r="G34" s="4" t="s">
        <v>109</v>
      </c>
      <c r="H34" s="4">
        <v>0</v>
      </c>
      <c r="J34" s="4">
        <v>6</v>
      </c>
      <c r="K34" s="4" t="s">
        <v>110</v>
      </c>
    </row>
    <row r="35" spans="1:13" ht="15.75" customHeight="1" x14ac:dyDescent="0.25">
      <c r="A35" s="4" t="s">
        <v>111</v>
      </c>
      <c r="B35" s="5">
        <v>43849</v>
      </c>
      <c r="C35" s="4" t="s">
        <v>112</v>
      </c>
      <c r="D35" s="4">
        <v>211</v>
      </c>
      <c r="F35" s="4">
        <v>0</v>
      </c>
      <c r="G35" s="4" t="s">
        <v>113</v>
      </c>
      <c r="H35" s="4">
        <v>0</v>
      </c>
      <c r="J35" s="4">
        <v>0</v>
      </c>
      <c r="K35" s="4">
        <v>0</v>
      </c>
    </row>
    <row r="36" spans="1:13" ht="15.75" customHeight="1" x14ac:dyDescent="0.25">
      <c r="A36" s="4" t="s">
        <v>114</v>
      </c>
      <c r="B36" s="5">
        <v>43849</v>
      </c>
      <c r="C36" s="4" t="s">
        <v>115</v>
      </c>
      <c r="D36" s="4">
        <v>211</v>
      </c>
      <c r="F36" s="4">
        <v>0</v>
      </c>
      <c r="G36" s="4" t="s">
        <v>116</v>
      </c>
      <c r="H36" s="4">
        <v>0</v>
      </c>
      <c r="J36" s="4">
        <v>0</v>
      </c>
      <c r="K36" s="4">
        <v>0</v>
      </c>
    </row>
    <row r="37" spans="1:13" ht="15.75" customHeight="1" x14ac:dyDescent="0.25">
      <c r="A37" s="4" t="s">
        <v>117</v>
      </c>
      <c r="B37" s="5">
        <v>43850</v>
      </c>
      <c r="C37" s="4" t="s">
        <v>118</v>
      </c>
      <c r="D37" s="4">
        <v>211</v>
      </c>
      <c r="F37" s="4">
        <v>18</v>
      </c>
      <c r="G37" s="4" t="s">
        <v>119</v>
      </c>
      <c r="H37" s="4" t="s">
        <v>120</v>
      </c>
      <c r="J37" s="4">
        <v>85</v>
      </c>
      <c r="K37" s="4" t="s">
        <v>121</v>
      </c>
      <c r="L37">
        <f t="shared" si="1"/>
        <v>8.5308056872037921E-2</v>
      </c>
      <c r="M37">
        <f t="shared" si="0"/>
        <v>0.40284360189573459</v>
      </c>
    </row>
    <row r="38" spans="1:13" ht="15.75" customHeight="1" x14ac:dyDescent="0.25">
      <c r="A38" s="4" t="s">
        <v>122</v>
      </c>
      <c r="B38" s="5">
        <v>43850</v>
      </c>
      <c r="C38" s="4" t="s">
        <v>123</v>
      </c>
      <c r="D38" s="4">
        <v>211</v>
      </c>
      <c r="F38" s="4">
        <v>0</v>
      </c>
      <c r="G38" s="4" t="s">
        <v>124</v>
      </c>
      <c r="H38" s="4">
        <v>0</v>
      </c>
      <c r="J38" s="4">
        <v>0</v>
      </c>
      <c r="K38" s="4">
        <v>0</v>
      </c>
    </row>
    <row r="39" spans="1:13" ht="15.75" customHeight="1" x14ac:dyDescent="0.25">
      <c r="A39" s="4" t="s">
        <v>125</v>
      </c>
      <c r="B39" s="5">
        <v>43850</v>
      </c>
      <c r="C39" s="4" t="s">
        <v>126</v>
      </c>
      <c r="D39" s="4">
        <v>211</v>
      </c>
      <c r="F39" s="4">
        <v>0</v>
      </c>
      <c r="G39" s="4" t="s">
        <v>127</v>
      </c>
      <c r="H39" s="4">
        <v>0</v>
      </c>
      <c r="J39" s="4">
        <v>0</v>
      </c>
      <c r="K39" s="4">
        <v>0</v>
      </c>
    </row>
    <row r="40" spans="1:13" ht="15.75" customHeight="1" x14ac:dyDescent="0.25">
      <c r="A40" s="4" t="s">
        <v>128</v>
      </c>
      <c r="B40" s="5">
        <v>43850</v>
      </c>
      <c r="C40" s="4" t="s">
        <v>129</v>
      </c>
      <c r="D40" s="4">
        <v>211</v>
      </c>
      <c r="F40" s="4">
        <v>18</v>
      </c>
      <c r="G40" s="4" t="s">
        <v>130</v>
      </c>
      <c r="H40" s="4" t="s">
        <v>131</v>
      </c>
      <c r="J40" s="4">
        <v>85</v>
      </c>
      <c r="K40" s="4" t="s">
        <v>132</v>
      </c>
      <c r="L40">
        <f t="shared" si="1"/>
        <v>8.5308056872037921E-2</v>
      </c>
      <c r="M40">
        <f t="shared" si="0"/>
        <v>0.40284360189573459</v>
      </c>
    </row>
    <row r="41" spans="1:13" ht="15.75" customHeight="1" x14ac:dyDescent="0.25">
      <c r="A41" s="4" t="s">
        <v>133</v>
      </c>
      <c r="B41" s="5">
        <v>43850</v>
      </c>
      <c r="C41" s="4" t="s">
        <v>134</v>
      </c>
      <c r="D41" s="4">
        <v>211</v>
      </c>
      <c r="F41" s="4">
        <v>0</v>
      </c>
      <c r="G41" s="4" t="s">
        <v>135</v>
      </c>
      <c r="H41" s="4">
        <v>0</v>
      </c>
      <c r="J41" s="4">
        <v>0</v>
      </c>
      <c r="K41" s="4">
        <v>0</v>
      </c>
    </row>
    <row r="42" spans="1:13" ht="15.75" customHeight="1" x14ac:dyDescent="0.25">
      <c r="A42" s="4" t="s">
        <v>136</v>
      </c>
      <c r="B42" s="5">
        <v>43850</v>
      </c>
      <c r="C42" s="4" t="s">
        <v>137</v>
      </c>
      <c r="D42" s="4">
        <v>211</v>
      </c>
      <c r="F42" s="4">
        <v>0</v>
      </c>
      <c r="G42" s="4" t="s">
        <v>138</v>
      </c>
      <c r="H42" s="4">
        <v>0</v>
      </c>
      <c r="J42" s="4">
        <v>0</v>
      </c>
      <c r="K42" s="4">
        <v>0</v>
      </c>
    </row>
    <row r="43" spans="1:13" ht="15.75" customHeight="1" x14ac:dyDescent="0.25">
      <c r="A43" s="4" t="s">
        <v>139</v>
      </c>
      <c r="B43" s="5">
        <v>43850</v>
      </c>
      <c r="C43" s="4" t="s">
        <v>140</v>
      </c>
      <c r="D43" s="4">
        <v>211</v>
      </c>
      <c r="F43" s="4">
        <v>0</v>
      </c>
      <c r="G43" s="4" t="s">
        <v>141</v>
      </c>
      <c r="H43" s="4">
        <v>0</v>
      </c>
      <c r="J43" s="4">
        <v>0</v>
      </c>
      <c r="K43" s="4">
        <v>0</v>
      </c>
    </row>
    <row r="44" spans="1:13" ht="15.75" customHeight="1" x14ac:dyDescent="0.25">
      <c r="A44" s="4" t="s">
        <v>142</v>
      </c>
      <c r="B44" s="5">
        <v>43850</v>
      </c>
      <c r="C44" s="4" t="s">
        <v>143</v>
      </c>
      <c r="D44" s="4">
        <v>211</v>
      </c>
      <c r="F44" s="4">
        <v>0</v>
      </c>
      <c r="G44" s="4" t="s">
        <v>144</v>
      </c>
      <c r="H44" s="4">
        <v>0</v>
      </c>
      <c r="J44" s="4">
        <v>0</v>
      </c>
      <c r="K44" s="4">
        <v>0</v>
      </c>
    </row>
    <row r="45" spans="1:13" ht="15.75" customHeight="1" x14ac:dyDescent="0.25">
      <c r="A45" s="4" t="s">
        <v>145</v>
      </c>
      <c r="B45" s="5">
        <v>43850</v>
      </c>
      <c r="C45" s="4" t="s">
        <v>146</v>
      </c>
      <c r="D45" s="4">
        <v>211</v>
      </c>
      <c r="F45" s="4">
        <v>0</v>
      </c>
      <c r="G45" s="4" t="s">
        <v>147</v>
      </c>
      <c r="H45" s="4">
        <v>0</v>
      </c>
      <c r="J45" s="4">
        <v>0</v>
      </c>
      <c r="K45" s="4">
        <v>0</v>
      </c>
    </row>
    <row r="46" spans="1:13" ht="15.75" customHeight="1" x14ac:dyDescent="0.25">
      <c r="A46" s="4" t="s">
        <v>148</v>
      </c>
      <c r="B46" s="5">
        <v>43851</v>
      </c>
      <c r="C46" s="4" t="s">
        <v>149</v>
      </c>
      <c r="D46" s="4">
        <v>211</v>
      </c>
      <c r="F46" s="4">
        <v>0</v>
      </c>
      <c r="G46" s="4" t="s">
        <v>150</v>
      </c>
      <c r="H46" s="4">
        <v>0</v>
      </c>
      <c r="J46" s="4">
        <v>0</v>
      </c>
      <c r="K46" s="4">
        <v>0</v>
      </c>
    </row>
    <row r="47" spans="1:13" ht="15.75" customHeight="1" x14ac:dyDescent="0.25">
      <c r="A47" s="4" t="s">
        <v>151</v>
      </c>
      <c r="B47" s="5">
        <v>43851</v>
      </c>
      <c r="C47" s="4" t="s">
        <v>152</v>
      </c>
      <c r="D47" s="4">
        <v>211</v>
      </c>
      <c r="F47" s="4">
        <v>0</v>
      </c>
      <c r="G47" s="4" t="s">
        <v>153</v>
      </c>
      <c r="H47" s="4">
        <v>0</v>
      </c>
      <c r="J47" s="4">
        <v>0</v>
      </c>
      <c r="K47" s="4">
        <v>0</v>
      </c>
    </row>
    <row r="48" spans="1:13" ht="15.75" customHeight="1" x14ac:dyDescent="0.25">
      <c r="A48" s="4" t="s">
        <v>154</v>
      </c>
      <c r="B48" s="5">
        <v>43852</v>
      </c>
      <c r="C48" s="4" t="s">
        <v>155</v>
      </c>
      <c r="D48" s="4">
        <v>211</v>
      </c>
      <c r="F48" s="4">
        <v>0</v>
      </c>
      <c r="G48" s="4" t="s">
        <v>156</v>
      </c>
      <c r="H48" s="4">
        <v>0</v>
      </c>
      <c r="J48" s="4">
        <v>0</v>
      </c>
      <c r="K48" s="4">
        <v>0</v>
      </c>
    </row>
    <row r="49" spans="1:13" ht="15.75" customHeight="1" x14ac:dyDescent="0.25">
      <c r="A49" s="4" t="s">
        <v>157</v>
      </c>
      <c r="B49" s="5">
        <v>43852</v>
      </c>
      <c r="C49" s="4" t="s">
        <v>158</v>
      </c>
      <c r="D49" s="4">
        <v>211</v>
      </c>
      <c r="F49" s="4">
        <v>2</v>
      </c>
      <c r="G49" s="4" t="s">
        <v>159</v>
      </c>
      <c r="H49" s="4" t="s">
        <v>160</v>
      </c>
      <c r="J49" s="4">
        <v>3</v>
      </c>
      <c r="K49" s="4" t="s">
        <v>161</v>
      </c>
      <c r="L49">
        <f t="shared" si="1"/>
        <v>9.4786729857819912E-3</v>
      </c>
      <c r="M49">
        <f t="shared" si="0"/>
        <v>1.4218009478672985E-2</v>
      </c>
    </row>
    <row r="50" spans="1:13" ht="15.75" customHeight="1" x14ac:dyDescent="0.25">
      <c r="A50" s="4" t="s">
        <v>162</v>
      </c>
      <c r="B50" s="5">
        <v>43852</v>
      </c>
      <c r="C50" s="4" t="s">
        <v>163</v>
      </c>
      <c r="D50" s="4">
        <v>211</v>
      </c>
      <c r="F50" s="4">
        <v>0</v>
      </c>
      <c r="G50" s="4" t="s">
        <v>164</v>
      </c>
      <c r="H50" s="4">
        <v>0</v>
      </c>
      <c r="J50" s="4">
        <v>6</v>
      </c>
      <c r="K50" s="4" t="s">
        <v>165</v>
      </c>
    </row>
    <row r="51" spans="1:13" ht="15.75" customHeight="1" x14ac:dyDescent="0.25">
      <c r="A51" s="4" t="s">
        <v>166</v>
      </c>
      <c r="B51" s="5">
        <v>43858</v>
      </c>
      <c r="C51" s="4" t="s">
        <v>167</v>
      </c>
      <c r="D51" s="4">
        <v>211</v>
      </c>
      <c r="F51" s="4">
        <v>104</v>
      </c>
      <c r="G51" s="4" t="s">
        <v>168</v>
      </c>
      <c r="H51" s="4" t="s">
        <v>169</v>
      </c>
      <c r="J51" s="4">
        <v>85</v>
      </c>
      <c r="K51" s="4" t="s">
        <v>170</v>
      </c>
      <c r="L51">
        <f t="shared" si="1"/>
        <v>0.49289099526066349</v>
      </c>
      <c r="M51">
        <f t="shared" si="0"/>
        <v>0.40284360189573459</v>
      </c>
    </row>
    <row r="52" spans="1:13" ht="15.75" customHeight="1" x14ac:dyDescent="0.25">
      <c r="A52" s="4" t="s">
        <v>171</v>
      </c>
      <c r="B52" s="5">
        <v>43861</v>
      </c>
      <c r="C52" s="4" t="s">
        <v>172</v>
      </c>
      <c r="D52" s="4">
        <v>211</v>
      </c>
      <c r="F52" s="4">
        <v>0</v>
      </c>
      <c r="G52" s="4" t="s">
        <v>173</v>
      </c>
      <c r="H52" s="4">
        <v>0</v>
      </c>
      <c r="J52" s="4">
        <v>0</v>
      </c>
      <c r="K52" s="4">
        <v>0</v>
      </c>
    </row>
    <row r="53" spans="1:13" ht="15.75" customHeight="1" x14ac:dyDescent="0.25">
      <c r="A53" s="4" t="s">
        <v>174</v>
      </c>
      <c r="B53" s="5">
        <v>43861</v>
      </c>
      <c r="C53" s="4" t="s">
        <v>175</v>
      </c>
      <c r="D53" s="4">
        <v>211</v>
      </c>
      <c r="F53" s="4">
        <v>0</v>
      </c>
      <c r="G53" s="4" t="s">
        <v>176</v>
      </c>
      <c r="H53" s="4">
        <v>0</v>
      </c>
      <c r="J53" s="4">
        <v>0</v>
      </c>
      <c r="K53" s="4">
        <v>0</v>
      </c>
    </row>
    <row r="54" spans="1:13" ht="15.75" customHeight="1" x14ac:dyDescent="0.25">
      <c r="A54" s="4" t="s">
        <v>177</v>
      </c>
      <c r="B54" s="5">
        <v>43861</v>
      </c>
      <c r="C54" s="4" t="s">
        <v>178</v>
      </c>
      <c r="D54" s="4">
        <v>211</v>
      </c>
      <c r="F54" s="4">
        <v>0</v>
      </c>
      <c r="G54" s="4" t="s">
        <v>179</v>
      </c>
      <c r="H54" s="4">
        <v>0</v>
      </c>
      <c r="J54" s="4">
        <v>0</v>
      </c>
      <c r="K54" s="4">
        <v>0</v>
      </c>
    </row>
    <row r="55" spans="1:13" ht="15.75" customHeight="1" x14ac:dyDescent="0.25">
      <c r="A55" s="4" t="s">
        <v>180</v>
      </c>
      <c r="B55" s="5">
        <v>43861</v>
      </c>
      <c r="C55" s="4" t="s">
        <v>181</v>
      </c>
      <c r="D55" s="4">
        <v>211</v>
      </c>
      <c r="F55" s="4">
        <v>0</v>
      </c>
      <c r="G55" s="4" t="s">
        <v>182</v>
      </c>
      <c r="H55" s="4">
        <v>0</v>
      </c>
      <c r="J55" s="4">
        <v>0</v>
      </c>
      <c r="K55" s="4">
        <v>0</v>
      </c>
    </row>
    <row r="56" spans="1:13" ht="15.75" customHeight="1" x14ac:dyDescent="0.25">
      <c r="A56" s="4" t="s">
        <v>183</v>
      </c>
      <c r="B56" s="5">
        <v>43861</v>
      </c>
      <c r="C56" s="4" t="s">
        <v>184</v>
      </c>
      <c r="D56" s="4">
        <v>211</v>
      </c>
      <c r="F56" s="4">
        <v>2</v>
      </c>
      <c r="G56" s="4" t="s">
        <v>185</v>
      </c>
      <c r="H56" s="4" t="s">
        <v>186</v>
      </c>
      <c r="J56" s="4">
        <v>0</v>
      </c>
      <c r="K56" s="4">
        <v>0</v>
      </c>
      <c r="L56">
        <f t="shared" si="1"/>
        <v>9.4786729857819912E-3</v>
      </c>
    </row>
    <row r="57" spans="1:13" ht="15.75" customHeight="1" x14ac:dyDescent="0.25">
      <c r="A57" s="4" t="s">
        <v>187</v>
      </c>
      <c r="B57" s="5">
        <v>43861</v>
      </c>
      <c r="C57" s="4" t="s">
        <v>188</v>
      </c>
      <c r="D57" s="4">
        <v>211</v>
      </c>
      <c r="F57" s="4">
        <v>2</v>
      </c>
      <c r="G57" s="4" t="s">
        <v>189</v>
      </c>
      <c r="H57" s="4" t="s">
        <v>190</v>
      </c>
      <c r="J57" s="4">
        <v>2</v>
      </c>
      <c r="K57" s="4" t="s">
        <v>191</v>
      </c>
      <c r="L57">
        <f t="shared" si="1"/>
        <v>9.4786729857819912E-3</v>
      </c>
      <c r="M57">
        <f t="shared" si="0"/>
        <v>9.4786729857819912E-3</v>
      </c>
    </row>
    <row r="58" spans="1:13" ht="15.75" customHeight="1" x14ac:dyDescent="0.25">
      <c r="A58" s="4" t="s">
        <v>192</v>
      </c>
      <c r="B58" s="5">
        <v>43864</v>
      </c>
      <c r="C58" s="4" t="s">
        <v>193</v>
      </c>
      <c r="D58" s="4">
        <v>211</v>
      </c>
      <c r="F58" s="4">
        <v>2</v>
      </c>
      <c r="G58" s="4" t="s">
        <v>194</v>
      </c>
      <c r="H58" s="4" t="s">
        <v>195</v>
      </c>
      <c r="J58" s="4">
        <v>0</v>
      </c>
      <c r="K58" s="4">
        <v>0</v>
      </c>
      <c r="L58">
        <f t="shared" si="1"/>
        <v>9.4786729857819912E-3</v>
      </c>
    </row>
    <row r="59" spans="1:13" ht="15.75" customHeight="1" x14ac:dyDescent="0.25">
      <c r="A59" s="4" t="s">
        <v>196</v>
      </c>
      <c r="B59" s="5">
        <v>43864</v>
      </c>
      <c r="C59" s="4" t="s">
        <v>197</v>
      </c>
      <c r="D59" s="4">
        <v>211</v>
      </c>
      <c r="F59" s="4">
        <v>7</v>
      </c>
      <c r="G59" s="4" t="s">
        <v>198</v>
      </c>
      <c r="H59" s="4" t="s">
        <v>199</v>
      </c>
      <c r="J59" s="4">
        <v>85</v>
      </c>
      <c r="K59" s="4" t="s">
        <v>200</v>
      </c>
      <c r="L59">
        <f t="shared" si="1"/>
        <v>3.3175355450236969E-2</v>
      </c>
      <c r="M59">
        <f t="shared" si="0"/>
        <v>0.40284360189573459</v>
      </c>
    </row>
    <row r="60" spans="1:13" ht="15.75" customHeight="1" x14ac:dyDescent="0.25">
      <c r="A60" s="4" t="s">
        <v>201</v>
      </c>
      <c r="B60" s="5">
        <v>43864</v>
      </c>
      <c r="C60" s="6" t="s">
        <v>202</v>
      </c>
      <c r="D60" s="4">
        <v>211</v>
      </c>
      <c r="F60" s="4">
        <v>2</v>
      </c>
      <c r="G60" s="4" t="s">
        <v>203</v>
      </c>
      <c r="H60" s="4" t="s">
        <v>204</v>
      </c>
      <c r="J60" s="4">
        <v>2</v>
      </c>
      <c r="K60" s="4" t="s">
        <v>205</v>
      </c>
      <c r="L60">
        <f t="shared" si="1"/>
        <v>9.4786729857819912E-3</v>
      </c>
      <c r="M60">
        <f t="shared" si="0"/>
        <v>9.4786729857819912E-3</v>
      </c>
    </row>
    <row r="61" spans="1:13" ht="15.75" customHeight="1" x14ac:dyDescent="0.25">
      <c r="A61" s="4" t="s">
        <v>206</v>
      </c>
      <c r="B61" s="5">
        <v>43865</v>
      </c>
      <c r="C61" s="4" t="s">
        <v>207</v>
      </c>
      <c r="D61" s="4">
        <v>211</v>
      </c>
      <c r="F61" s="4">
        <v>0</v>
      </c>
      <c r="G61" s="4" t="s">
        <v>208</v>
      </c>
      <c r="H61" s="4">
        <v>0</v>
      </c>
      <c r="J61" s="4">
        <v>0</v>
      </c>
      <c r="K61" s="4">
        <v>0</v>
      </c>
    </row>
    <row r="62" spans="1:13" ht="15.75" customHeight="1" x14ac:dyDescent="0.25">
      <c r="A62" s="4" t="s">
        <v>209</v>
      </c>
      <c r="B62" s="5">
        <v>43865</v>
      </c>
      <c r="C62" s="4" t="s">
        <v>210</v>
      </c>
      <c r="D62" s="4">
        <v>211</v>
      </c>
      <c r="F62" s="4">
        <v>0</v>
      </c>
      <c r="G62" s="4" t="s">
        <v>211</v>
      </c>
      <c r="H62" s="4">
        <v>0</v>
      </c>
      <c r="J62" s="4">
        <v>0</v>
      </c>
      <c r="K62" s="4">
        <v>0</v>
      </c>
    </row>
    <row r="63" spans="1:13" ht="15.75" customHeight="1" x14ac:dyDescent="0.25">
      <c r="A63" s="4" t="s">
        <v>212</v>
      </c>
      <c r="B63" s="5">
        <v>43866</v>
      </c>
      <c r="C63" s="4" t="s">
        <v>213</v>
      </c>
      <c r="D63" s="4">
        <v>211</v>
      </c>
      <c r="F63" s="4">
        <v>4</v>
      </c>
      <c r="G63" s="4" t="s">
        <v>214</v>
      </c>
      <c r="H63" s="4" t="s">
        <v>215</v>
      </c>
      <c r="J63" s="4">
        <v>85</v>
      </c>
      <c r="K63" s="4" t="s">
        <v>216</v>
      </c>
      <c r="L63">
        <f t="shared" si="1"/>
        <v>1.8957345971563982E-2</v>
      </c>
      <c r="M63">
        <f t="shared" si="0"/>
        <v>0.40284360189573459</v>
      </c>
    </row>
    <row r="64" spans="1:13" ht="15.75" customHeight="1" x14ac:dyDescent="0.25">
      <c r="A64" s="4" t="s">
        <v>217</v>
      </c>
      <c r="B64" s="5">
        <v>43866</v>
      </c>
      <c r="C64" s="4" t="s">
        <v>218</v>
      </c>
      <c r="D64" s="4">
        <v>211</v>
      </c>
      <c r="F64" s="4">
        <v>0</v>
      </c>
      <c r="G64" s="4" t="s">
        <v>219</v>
      </c>
      <c r="H64" s="4">
        <v>0</v>
      </c>
      <c r="J64" s="4">
        <v>0</v>
      </c>
      <c r="K64" s="4">
        <v>0</v>
      </c>
    </row>
    <row r="65" spans="1:13" ht="15.75" customHeight="1" x14ac:dyDescent="0.25">
      <c r="A65" s="4" t="s">
        <v>220</v>
      </c>
      <c r="B65" s="5">
        <v>43866</v>
      </c>
      <c r="C65" s="4" t="s">
        <v>221</v>
      </c>
      <c r="D65" s="4">
        <v>211</v>
      </c>
      <c r="F65" s="4">
        <v>4</v>
      </c>
      <c r="G65" s="4" t="s">
        <v>222</v>
      </c>
      <c r="H65" s="4" t="s">
        <v>223</v>
      </c>
      <c r="J65" s="4">
        <v>85</v>
      </c>
      <c r="K65" s="4" t="s">
        <v>224</v>
      </c>
      <c r="L65">
        <f t="shared" si="1"/>
        <v>1.8957345971563982E-2</v>
      </c>
      <c r="M65">
        <f t="shared" si="0"/>
        <v>0.40284360189573459</v>
      </c>
    </row>
    <row r="66" spans="1:13" ht="15.75" customHeight="1" x14ac:dyDescent="0.25">
      <c r="A66" s="4" t="s">
        <v>225</v>
      </c>
      <c r="B66" s="5">
        <v>43866</v>
      </c>
      <c r="C66" s="4" t="s">
        <v>226</v>
      </c>
      <c r="D66" s="4">
        <v>211</v>
      </c>
      <c r="F66" s="4">
        <v>0</v>
      </c>
      <c r="G66" s="4" t="s">
        <v>227</v>
      </c>
      <c r="H66" s="4">
        <v>0</v>
      </c>
      <c r="J66" s="4">
        <v>0</v>
      </c>
      <c r="K66" s="4">
        <v>0</v>
      </c>
    </row>
    <row r="67" spans="1:13" ht="15.75" customHeight="1" x14ac:dyDescent="0.25">
      <c r="A67" s="4" t="s">
        <v>228</v>
      </c>
      <c r="B67" s="5">
        <v>43866</v>
      </c>
      <c r="C67" s="4" t="s">
        <v>229</v>
      </c>
      <c r="D67" s="4">
        <v>211</v>
      </c>
      <c r="F67" s="4">
        <v>0</v>
      </c>
      <c r="G67" s="4" t="s">
        <v>230</v>
      </c>
      <c r="H67" s="4">
        <v>0</v>
      </c>
      <c r="J67" s="4">
        <v>0</v>
      </c>
      <c r="K67" s="4">
        <v>0</v>
      </c>
    </row>
    <row r="68" spans="1:13" ht="15.75" customHeight="1" x14ac:dyDescent="0.25">
      <c r="A68" s="4" t="s">
        <v>231</v>
      </c>
      <c r="B68" s="5">
        <v>43866</v>
      </c>
      <c r="C68" s="4" t="s">
        <v>232</v>
      </c>
      <c r="D68" s="4">
        <v>211</v>
      </c>
      <c r="F68" s="4">
        <v>6</v>
      </c>
      <c r="G68" s="4" t="s">
        <v>233</v>
      </c>
      <c r="H68" s="4" t="s">
        <v>234</v>
      </c>
      <c r="J68" s="4">
        <v>0</v>
      </c>
      <c r="K68" s="4">
        <v>0</v>
      </c>
      <c r="L68">
        <f t="shared" si="1"/>
        <v>2.843601895734597E-2</v>
      </c>
    </row>
    <row r="69" spans="1:13" ht="15.75" customHeight="1" x14ac:dyDescent="0.25">
      <c r="A69" s="4" t="s">
        <v>235</v>
      </c>
      <c r="B69" s="5">
        <v>43867</v>
      </c>
      <c r="C69" s="4" t="s">
        <v>236</v>
      </c>
      <c r="D69" s="4">
        <v>211</v>
      </c>
      <c r="F69" s="4">
        <v>0</v>
      </c>
      <c r="G69" s="4" t="s">
        <v>237</v>
      </c>
      <c r="H69" s="4">
        <v>0</v>
      </c>
      <c r="J69" s="4">
        <v>0</v>
      </c>
      <c r="K69" s="4">
        <v>0</v>
      </c>
    </row>
    <row r="70" spans="1:13" ht="15.75" customHeight="1" x14ac:dyDescent="0.25">
      <c r="A70" s="4" t="s">
        <v>238</v>
      </c>
      <c r="B70" s="5">
        <v>43867</v>
      </c>
      <c r="C70" s="7" t="s">
        <v>239</v>
      </c>
      <c r="D70" s="4">
        <v>211</v>
      </c>
      <c r="F70" s="4">
        <v>0</v>
      </c>
      <c r="G70" s="4" t="s">
        <v>240</v>
      </c>
      <c r="H70" s="4">
        <v>0</v>
      </c>
      <c r="J70" s="4">
        <v>0</v>
      </c>
      <c r="K70" s="4">
        <v>0</v>
      </c>
    </row>
    <row r="71" spans="1:13" ht="15.75" customHeight="1" x14ac:dyDescent="0.25">
      <c r="A71" s="4" t="s">
        <v>241</v>
      </c>
      <c r="B71" s="5">
        <v>43867</v>
      </c>
      <c r="C71" s="4" t="s">
        <v>242</v>
      </c>
      <c r="D71" s="4">
        <v>211</v>
      </c>
      <c r="F71" s="4">
        <v>0</v>
      </c>
      <c r="G71" s="4" t="s">
        <v>243</v>
      </c>
      <c r="H71" s="4">
        <v>0</v>
      </c>
      <c r="J71" s="4">
        <v>0</v>
      </c>
      <c r="K71" s="4">
        <v>0</v>
      </c>
    </row>
    <row r="72" spans="1:13" ht="15.75" customHeight="1" x14ac:dyDescent="0.25">
      <c r="A72" s="4" t="s">
        <v>244</v>
      </c>
      <c r="B72" s="5">
        <v>43869</v>
      </c>
      <c r="C72" s="4" t="s">
        <v>245</v>
      </c>
      <c r="D72" s="4">
        <v>211</v>
      </c>
      <c r="F72" s="4">
        <v>0</v>
      </c>
      <c r="G72" s="4" t="s">
        <v>246</v>
      </c>
      <c r="H72" s="4">
        <v>0</v>
      </c>
      <c r="J72" s="4">
        <v>0</v>
      </c>
      <c r="K72" s="4">
        <v>0</v>
      </c>
    </row>
    <row r="73" spans="1:13" ht="15.75" customHeight="1" x14ac:dyDescent="0.25">
      <c r="A73" s="4" t="s">
        <v>247</v>
      </c>
      <c r="B73" s="5">
        <v>43869</v>
      </c>
      <c r="C73" s="4" t="s">
        <v>248</v>
      </c>
      <c r="D73" s="4">
        <v>211</v>
      </c>
      <c r="F73" s="4">
        <v>0</v>
      </c>
      <c r="G73" s="4" t="s">
        <v>249</v>
      </c>
      <c r="H73" s="4">
        <v>0</v>
      </c>
      <c r="J73" s="4">
        <v>4</v>
      </c>
      <c r="K73" s="4" t="s">
        <v>250</v>
      </c>
    </row>
    <row r="74" spans="1:13" ht="15.75" customHeight="1" x14ac:dyDescent="0.25">
      <c r="A74" s="4" t="s">
        <v>251</v>
      </c>
      <c r="B74" s="5">
        <v>43871</v>
      </c>
      <c r="C74" s="4" t="s">
        <v>252</v>
      </c>
      <c r="D74" s="4">
        <v>211</v>
      </c>
      <c r="F74" s="4">
        <v>104</v>
      </c>
      <c r="G74" s="4" t="s">
        <v>253</v>
      </c>
      <c r="H74" s="4" t="s">
        <v>254</v>
      </c>
      <c r="J74" s="4">
        <v>85</v>
      </c>
      <c r="K74" s="4" t="s">
        <v>255</v>
      </c>
      <c r="L74">
        <f t="shared" si="1"/>
        <v>0.49289099526066349</v>
      </c>
      <c r="M74">
        <f t="shared" ref="M74:M99" si="2">J74/D74</f>
        <v>0.40284360189573459</v>
      </c>
    </row>
    <row r="75" spans="1:13" ht="15.75" customHeight="1" x14ac:dyDescent="0.25">
      <c r="A75" s="4" t="s">
        <v>256</v>
      </c>
      <c r="B75" s="5">
        <v>43871</v>
      </c>
      <c r="C75" s="4" t="s">
        <v>257</v>
      </c>
      <c r="D75" s="4">
        <v>211</v>
      </c>
      <c r="F75" s="4">
        <v>0</v>
      </c>
      <c r="G75" s="4" t="s">
        <v>258</v>
      </c>
      <c r="H75" s="4">
        <v>0</v>
      </c>
      <c r="J75" s="4">
        <v>0</v>
      </c>
      <c r="K75" s="4">
        <v>0</v>
      </c>
    </row>
    <row r="76" spans="1:13" ht="15.75" customHeight="1" x14ac:dyDescent="0.25">
      <c r="A76" s="4" t="s">
        <v>259</v>
      </c>
      <c r="B76" s="5">
        <v>43871</v>
      </c>
      <c r="C76" s="4" t="s">
        <v>260</v>
      </c>
      <c r="D76" s="4">
        <v>211</v>
      </c>
      <c r="F76" s="4">
        <v>0</v>
      </c>
      <c r="G76" s="4" t="s">
        <v>261</v>
      </c>
      <c r="H76" s="4">
        <v>0</v>
      </c>
      <c r="J76" s="4">
        <v>0</v>
      </c>
      <c r="K76" s="4">
        <v>0</v>
      </c>
    </row>
    <row r="77" spans="1:13" ht="15.75" customHeight="1" x14ac:dyDescent="0.25">
      <c r="A77" s="4" t="s">
        <v>262</v>
      </c>
      <c r="B77" s="5">
        <v>43872</v>
      </c>
      <c r="C77" s="4" t="s">
        <v>263</v>
      </c>
      <c r="D77" s="4">
        <v>211</v>
      </c>
      <c r="F77" s="4">
        <v>35</v>
      </c>
      <c r="G77" s="4" t="s">
        <v>264</v>
      </c>
      <c r="H77" s="4" t="s">
        <v>265</v>
      </c>
      <c r="J77" s="4">
        <v>89</v>
      </c>
      <c r="K77" s="4" t="s">
        <v>266</v>
      </c>
      <c r="L77">
        <f t="shared" ref="L77:L99" si="3">F77/D77</f>
        <v>0.16587677725118483</v>
      </c>
      <c r="M77">
        <f t="shared" si="2"/>
        <v>0.4218009478672986</v>
      </c>
    </row>
    <row r="78" spans="1:13" ht="15.75" customHeight="1" x14ac:dyDescent="0.25">
      <c r="A78" s="4" t="s">
        <v>267</v>
      </c>
      <c r="B78" s="5">
        <v>43872</v>
      </c>
      <c r="C78" s="4" t="s">
        <v>268</v>
      </c>
      <c r="D78" s="4">
        <v>211</v>
      </c>
      <c r="F78" s="4">
        <v>0</v>
      </c>
      <c r="G78" s="4" t="s">
        <v>269</v>
      </c>
      <c r="H78" s="4">
        <v>0</v>
      </c>
      <c r="J78" s="4">
        <v>0</v>
      </c>
      <c r="K78" s="4">
        <v>0</v>
      </c>
    </row>
    <row r="79" spans="1:13" ht="15.75" customHeight="1" x14ac:dyDescent="0.25">
      <c r="A79" s="4" t="s">
        <v>270</v>
      </c>
      <c r="B79" s="5">
        <v>43872</v>
      </c>
      <c r="C79" s="4" t="s">
        <v>271</v>
      </c>
      <c r="D79" s="4">
        <v>211</v>
      </c>
      <c r="G79" s="4" t="s">
        <v>272</v>
      </c>
      <c r="H79" s="4">
        <v>0</v>
      </c>
      <c r="J79" s="4">
        <v>0</v>
      </c>
      <c r="K79" s="4">
        <v>0</v>
      </c>
    </row>
    <row r="80" spans="1:13" ht="15.75" customHeight="1" x14ac:dyDescent="0.25">
      <c r="A80" s="4" t="s">
        <v>273</v>
      </c>
      <c r="B80" s="5">
        <v>43872</v>
      </c>
      <c r="C80" s="4" t="s">
        <v>274</v>
      </c>
      <c r="D80" s="4">
        <v>211</v>
      </c>
      <c r="F80" s="4">
        <v>0</v>
      </c>
      <c r="G80" s="4" t="s">
        <v>275</v>
      </c>
      <c r="H80" s="4">
        <v>0</v>
      </c>
      <c r="J80" s="4">
        <v>134</v>
      </c>
      <c r="K80" s="4" t="s">
        <v>276</v>
      </c>
    </row>
    <row r="81" spans="1:13" ht="15.75" customHeight="1" x14ac:dyDescent="0.25">
      <c r="A81" s="4" t="s">
        <v>277</v>
      </c>
      <c r="B81" s="5">
        <v>43872</v>
      </c>
      <c r="C81" s="4" t="s">
        <v>278</v>
      </c>
      <c r="D81" s="4">
        <v>211</v>
      </c>
      <c r="F81" s="4">
        <v>0</v>
      </c>
      <c r="G81" s="4" t="s">
        <v>279</v>
      </c>
      <c r="H81" s="4">
        <v>0</v>
      </c>
      <c r="J81" s="4">
        <v>0</v>
      </c>
      <c r="K81" s="4">
        <v>0</v>
      </c>
    </row>
    <row r="82" spans="1:13" ht="15.75" customHeight="1" x14ac:dyDescent="0.25">
      <c r="A82" s="4" t="s">
        <v>280</v>
      </c>
      <c r="B82" s="5">
        <v>43873</v>
      </c>
      <c r="C82" s="4" t="s">
        <v>281</v>
      </c>
      <c r="D82" s="4">
        <v>211</v>
      </c>
      <c r="F82" s="4">
        <v>104</v>
      </c>
      <c r="G82" s="4" t="s">
        <v>282</v>
      </c>
      <c r="H82" s="4" t="s">
        <v>283</v>
      </c>
      <c r="J82" s="4">
        <v>138</v>
      </c>
      <c r="K82" s="4" t="s">
        <v>284</v>
      </c>
      <c r="L82">
        <f t="shared" si="3"/>
        <v>0.49289099526066349</v>
      </c>
      <c r="M82">
        <f t="shared" si="2"/>
        <v>0.65402843601895733</v>
      </c>
    </row>
    <row r="83" spans="1:13" ht="15.75" customHeight="1" x14ac:dyDescent="0.25">
      <c r="A83" s="4" t="s">
        <v>285</v>
      </c>
      <c r="B83" s="5">
        <v>43873</v>
      </c>
      <c r="C83" s="4" t="s">
        <v>286</v>
      </c>
      <c r="D83" s="4">
        <v>211</v>
      </c>
      <c r="F83" s="4">
        <v>0</v>
      </c>
      <c r="G83" s="4" t="s">
        <v>287</v>
      </c>
      <c r="H83" s="4">
        <v>0</v>
      </c>
      <c r="J83" s="4">
        <v>0</v>
      </c>
      <c r="K83" s="4">
        <v>0</v>
      </c>
    </row>
    <row r="84" spans="1:13" ht="15.75" customHeight="1" x14ac:dyDescent="0.25">
      <c r="A84" s="4" t="s">
        <v>288</v>
      </c>
      <c r="B84" s="5">
        <v>43873</v>
      </c>
      <c r="C84" s="4" t="s">
        <v>289</v>
      </c>
      <c r="D84" s="4">
        <v>211</v>
      </c>
      <c r="F84" s="4">
        <v>0</v>
      </c>
      <c r="G84" s="4" t="s">
        <v>290</v>
      </c>
      <c r="H84" s="4">
        <v>0</v>
      </c>
      <c r="J84" s="4">
        <v>0</v>
      </c>
      <c r="K84" s="4">
        <v>0</v>
      </c>
    </row>
    <row r="85" spans="1:13" ht="15.75" customHeight="1" x14ac:dyDescent="0.25">
      <c r="A85" s="4" t="s">
        <v>291</v>
      </c>
      <c r="B85" s="5">
        <v>43873</v>
      </c>
      <c r="C85" s="4" t="s">
        <v>292</v>
      </c>
      <c r="D85" s="4">
        <v>211</v>
      </c>
      <c r="F85" s="4">
        <v>0</v>
      </c>
      <c r="G85" s="4" t="s">
        <v>293</v>
      </c>
      <c r="H85" s="4">
        <v>0</v>
      </c>
      <c r="J85" s="4">
        <v>0</v>
      </c>
      <c r="K85" s="4">
        <v>0</v>
      </c>
    </row>
    <row r="86" spans="1:13" ht="15.75" customHeight="1" x14ac:dyDescent="0.25">
      <c r="A86" s="4" t="s">
        <v>294</v>
      </c>
      <c r="B86" s="5">
        <v>43873</v>
      </c>
      <c r="C86" s="4" t="s">
        <v>295</v>
      </c>
      <c r="D86" s="4">
        <v>211</v>
      </c>
      <c r="F86" s="4">
        <v>0</v>
      </c>
      <c r="G86" s="4" t="s">
        <v>296</v>
      </c>
      <c r="H86" s="4">
        <v>0</v>
      </c>
      <c r="J86" s="4">
        <v>0</v>
      </c>
      <c r="K86" s="4">
        <v>0</v>
      </c>
    </row>
    <row r="87" spans="1:13" ht="15.75" customHeight="1" x14ac:dyDescent="0.25">
      <c r="A87" s="4" t="s">
        <v>297</v>
      </c>
      <c r="B87" s="5">
        <v>43873</v>
      </c>
      <c r="C87" s="4" t="s">
        <v>298</v>
      </c>
      <c r="D87" s="4">
        <v>211</v>
      </c>
      <c r="F87" s="4">
        <v>0</v>
      </c>
      <c r="G87" s="4" t="s">
        <v>299</v>
      </c>
      <c r="H87" s="4">
        <v>0</v>
      </c>
      <c r="J87" s="4">
        <v>0</v>
      </c>
      <c r="K87" s="4">
        <v>0</v>
      </c>
    </row>
    <row r="88" spans="1:13" ht="15.75" customHeight="1" x14ac:dyDescent="0.25">
      <c r="A88" s="4" t="s">
        <v>300</v>
      </c>
      <c r="B88" s="5">
        <v>43873</v>
      </c>
      <c r="C88" s="4" t="s">
        <v>301</v>
      </c>
      <c r="D88" s="4">
        <v>211</v>
      </c>
      <c r="F88" s="4">
        <v>0</v>
      </c>
      <c r="G88" s="4" t="s">
        <v>302</v>
      </c>
      <c r="H88" s="4">
        <v>0</v>
      </c>
      <c r="J88" s="4">
        <v>0</v>
      </c>
      <c r="K88" s="4">
        <v>0</v>
      </c>
    </row>
    <row r="89" spans="1:13" ht="15.75" customHeight="1" x14ac:dyDescent="0.25">
      <c r="A89" s="4" t="s">
        <v>303</v>
      </c>
      <c r="B89" s="5">
        <v>43873</v>
      </c>
      <c r="C89" s="4" t="s">
        <v>304</v>
      </c>
      <c r="D89" s="4">
        <v>211</v>
      </c>
      <c r="F89" s="4">
        <v>0</v>
      </c>
      <c r="G89" s="4" t="s">
        <v>305</v>
      </c>
      <c r="H89" s="4">
        <v>0</v>
      </c>
      <c r="J89" s="4">
        <v>0</v>
      </c>
      <c r="K89" s="4">
        <v>0</v>
      </c>
    </row>
    <row r="90" spans="1:13" ht="15.75" customHeight="1" x14ac:dyDescent="0.25">
      <c r="A90" s="4" t="s">
        <v>306</v>
      </c>
      <c r="B90" s="5">
        <v>43873</v>
      </c>
      <c r="C90" s="4" t="s">
        <v>307</v>
      </c>
      <c r="D90" s="4">
        <v>211</v>
      </c>
      <c r="F90" s="4">
        <v>0</v>
      </c>
      <c r="G90" s="4" t="s">
        <v>308</v>
      </c>
      <c r="H90" s="4">
        <v>0</v>
      </c>
      <c r="J90" s="4">
        <v>0</v>
      </c>
      <c r="K90" s="4">
        <v>0</v>
      </c>
    </row>
    <row r="91" spans="1:13" ht="15.75" customHeight="1" x14ac:dyDescent="0.25">
      <c r="A91" s="4" t="s">
        <v>309</v>
      </c>
      <c r="B91" s="5">
        <v>43873</v>
      </c>
      <c r="C91" s="4" t="s">
        <v>310</v>
      </c>
      <c r="D91" s="4">
        <v>211</v>
      </c>
      <c r="F91" s="4">
        <v>0</v>
      </c>
      <c r="G91" s="4" t="s">
        <v>311</v>
      </c>
      <c r="H91" s="4">
        <v>0</v>
      </c>
      <c r="J91" s="4">
        <v>0</v>
      </c>
      <c r="K91" s="4">
        <v>0</v>
      </c>
    </row>
    <row r="92" spans="1:13" ht="15.75" customHeight="1" x14ac:dyDescent="0.25">
      <c r="A92" s="4" t="s">
        <v>312</v>
      </c>
      <c r="B92" s="5">
        <v>43873</v>
      </c>
      <c r="C92" s="4" t="s">
        <v>313</v>
      </c>
      <c r="D92" s="4">
        <v>211</v>
      </c>
      <c r="F92" s="4">
        <v>0</v>
      </c>
      <c r="G92" s="4" t="s">
        <v>314</v>
      </c>
      <c r="H92" s="4">
        <v>0</v>
      </c>
      <c r="J92" s="4">
        <v>0</v>
      </c>
      <c r="K92" s="4">
        <v>0</v>
      </c>
    </row>
    <row r="93" spans="1:13" ht="15.75" customHeight="1" x14ac:dyDescent="0.25">
      <c r="A93" s="4" t="s">
        <v>315</v>
      </c>
      <c r="B93" s="5">
        <v>43873</v>
      </c>
      <c r="C93" s="4" t="s">
        <v>316</v>
      </c>
      <c r="D93" s="4">
        <v>211</v>
      </c>
      <c r="F93" s="4">
        <v>0</v>
      </c>
      <c r="G93" s="4" t="s">
        <v>317</v>
      </c>
      <c r="H93" s="4">
        <v>0</v>
      </c>
      <c r="J93" s="4">
        <v>0</v>
      </c>
      <c r="K93" s="4">
        <v>0</v>
      </c>
    </row>
    <row r="94" spans="1:13" ht="15.75" customHeight="1" x14ac:dyDescent="0.25">
      <c r="A94" s="4" t="s">
        <v>318</v>
      </c>
      <c r="B94" s="5">
        <v>43873</v>
      </c>
      <c r="C94" s="4" t="s">
        <v>319</v>
      </c>
      <c r="D94" s="4">
        <v>211</v>
      </c>
      <c r="F94" s="4">
        <v>0</v>
      </c>
      <c r="G94" s="4" t="s">
        <v>320</v>
      </c>
      <c r="H94" s="4">
        <v>0</v>
      </c>
      <c r="J94" s="4">
        <v>0</v>
      </c>
      <c r="K94" s="4">
        <v>0</v>
      </c>
    </row>
    <row r="95" spans="1:13" ht="15.75" customHeight="1" x14ac:dyDescent="0.25">
      <c r="A95" s="4" t="s">
        <v>321</v>
      </c>
      <c r="B95" s="5">
        <v>43873</v>
      </c>
      <c r="C95" s="4" t="s">
        <v>322</v>
      </c>
      <c r="D95" s="4">
        <v>211</v>
      </c>
      <c r="F95" s="4">
        <v>0</v>
      </c>
      <c r="G95" s="4" t="s">
        <v>323</v>
      </c>
      <c r="H95" s="4">
        <v>0</v>
      </c>
      <c r="J95" s="4">
        <v>0</v>
      </c>
      <c r="K95" s="4">
        <v>0</v>
      </c>
    </row>
    <row r="96" spans="1:13" ht="15.75" customHeight="1" x14ac:dyDescent="0.25">
      <c r="A96" s="4" t="s">
        <v>324</v>
      </c>
      <c r="B96" s="5">
        <v>43873</v>
      </c>
      <c r="C96" s="4" t="s">
        <v>325</v>
      </c>
      <c r="D96" s="4">
        <v>211</v>
      </c>
      <c r="F96" s="4">
        <v>0</v>
      </c>
      <c r="G96" s="4" t="s">
        <v>326</v>
      </c>
      <c r="H96" s="4">
        <v>0</v>
      </c>
      <c r="J96" s="4">
        <v>0</v>
      </c>
      <c r="K96" s="4">
        <v>0</v>
      </c>
    </row>
    <row r="97" spans="1:13" ht="15.75" customHeight="1" x14ac:dyDescent="0.25">
      <c r="A97" s="4" t="s">
        <v>327</v>
      </c>
      <c r="B97" s="5">
        <v>43873</v>
      </c>
      <c r="C97" s="4" t="s">
        <v>328</v>
      </c>
      <c r="D97" s="4">
        <v>211</v>
      </c>
      <c r="F97" s="4">
        <v>0</v>
      </c>
      <c r="G97" s="4" t="s">
        <v>329</v>
      </c>
      <c r="H97" s="4">
        <v>0</v>
      </c>
      <c r="J97" s="4">
        <v>0</v>
      </c>
      <c r="K97" s="4">
        <v>0</v>
      </c>
    </row>
    <row r="98" spans="1:13" ht="15.75" customHeight="1" x14ac:dyDescent="0.25">
      <c r="A98" s="4" t="s">
        <v>330</v>
      </c>
      <c r="B98" s="5">
        <v>43873</v>
      </c>
      <c r="C98" s="4" t="s">
        <v>331</v>
      </c>
      <c r="D98" s="4">
        <v>211</v>
      </c>
      <c r="F98" s="4">
        <v>0</v>
      </c>
      <c r="G98" s="4" t="s">
        <v>332</v>
      </c>
      <c r="H98" s="4">
        <v>0</v>
      </c>
      <c r="J98" s="4">
        <v>0</v>
      </c>
      <c r="K98" s="4">
        <v>0</v>
      </c>
    </row>
    <row r="99" spans="1:13" ht="15.75" customHeight="1" x14ac:dyDescent="0.25">
      <c r="A99" s="4" t="s">
        <v>333</v>
      </c>
      <c r="B99" s="5">
        <v>43873</v>
      </c>
      <c r="C99" s="4" t="s">
        <v>334</v>
      </c>
      <c r="D99" s="4">
        <v>211</v>
      </c>
      <c r="F99" s="4">
        <v>104</v>
      </c>
      <c r="G99" s="4" t="s">
        <v>335</v>
      </c>
      <c r="H99" s="8" t="s">
        <v>336</v>
      </c>
      <c r="J99" s="4">
        <v>138</v>
      </c>
      <c r="K99" s="8" t="s">
        <v>337</v>
      </c>
      <c r="L99">
        <f t="shared" si="3"/>
        <v>0.49289099526066349</v>
      </c>
      <c r="M99">
        <f t="shared" si="2"/>
        <v>0.65402843601895733</v>
      </c>
    </row>
    <row r="100" spans="1:13" ht="15.75" customHeight="1" x14ac:dyDescent="0.25">
      <c r="A100" s="4" t="s">
        <v>338</v>
      </c>
      <c r="B100" s="5">
        <v>43873</v>
      </c>
      <c r="C100" s="4">
        <v>0</v>
      </c>
      <c r="D100" s="4">
        <v>0</v>
      </c>
    </row>
    <row r="101" spans="1:13" ht="15.75" customHeight="1" x14ac:dyDescent="0.25">
      <c r="A101" s="4" t="s">
        <v>339</v>
      </c>
      <c r="B101" s="5">
        <v>43873</v>
      </c>
      <c r="C101" s="4" t="s">
        <v>340</v>
      </c>
      <c r="D101" s="4">
        <v>211</v>
      </c>
      <c r="F101" s="4">
        <v>0</v>
      </c>
      <c r="G101" s="4" t="s">
        <v>341</v>
      </c>
      <c r="H101" s="4">
        <v>0</v>
      </c>
      <c r="J101" s="4">
        <v>0</v>
      </c>
      <c r="K101" s="4">
        <v>0</v>
      </c>
    </row>
    <row r="102" spans="1:13" ht="15.75" customHeight="1" x14ac:dyDescent="0.25">
      <c r="A102" s="4" t="s">
        <v>342</v>
      </c>
      <c r="B102" s="5">
        <v>43873</v>
      </c>
      <c r="C102" s="4" t="s">
        <v>343</v>
      </c>
      <c r="D102" s="4">
        <v>211</v>
      </c>
      <c r="F102" s="4">
        <v>0</v>
      </c>
      <c r="G102" s="4" t="s">
        <v>344</v>
      </c>
      <c r="H102" s="4">
        <v>0</v>
      </c>
      <c r="J102" s="4">
        <v>0</v>
      </c>
      <c r="K102" s="4">
        <v>0</v>
      </c>
    </row>
    <row r="103" spans="1:13" ht="15.75" customHeight="1" x14ac:dyDescent="0.25">
      <c r="A103" s="4" t="s">
        <v>345</v>
      </c>
      <c r="B103" s="5">
        <v>43874</v>
      </c>
      <c r="C103" s="4" t="s">
        <v>346</v>
      </c>
      <c r="D103" s="4">
        <v>211</v>
      </c>
      <c r="F103" s="4">
        <v>0</v>
      </c>
      <c r="G103" s="4" t="s">
        <v>347</v>
      </c>
      <c r="H103" s="4">
        <v>0</v>
      </c>
      <c r="J103" s="4">
        <v>0</v>
      </c>
      <c r="K103" s="4">
        <v>0</v>
      </c>
    </row>
    <row r="104" spans="1:13" ht="15.75" customHeight="1" x14ac:dyDescent="0.25">
      <c r="A104" s="4" t="s">
        <v>348</v>
      </c>
      <c r="B104" s="5">
        <v>43875</v>
      </c>
      <c r="C104" s="4" t="s">
        <v>349</v>
      </c>
      <c r="D104" s="4">
        <v>211</v>
      </c>
      <c r="F104" s="4">
        <v>0</v>
      </c>
      <c r="G104" s="4" t="s">
        <v>350</v>
      </c>
      <c r="H104" s="4">
        <v>0</v>
      </c>
      <c r="J104" s="4">
        <v>0</v>
      </c>
      <c r="K104" s="4">
        <v>0</v>
      </c>
    </row>
    <row r="105" spans="1:13" ht="15.75" customHeight="1" x14ac:dyDescent="0.25">
      <c r="A105" s="4" t="s">
        <v>351</v>
      </c>
      <c r="B105" s="5">
        <v>43875</v>
      </c>
      <c r="C105" s="4" t="s">
        <v>352</v>
      </c>
      <c r="D105" s="4">
        <v>211</v>
      </c>
      <c r="F105" s="4">
        <v>0</v>
      </c>
      <c r="G105" s="4" t="s">
        <v>353</v>
      </c>
      <c r="H105" s="4">
        <v>0</v>
      </c>
      <c r="J105" s="4">
        <v>0</v>
      </c>
      <c r="K105" s="4">
        <v>0</v>
      </c>
    </row>
    <row r="106" spans="1:13" ht="15.75" customHeight="1" x14ac:dyDescent="0.25">
      <c r="A106" s="4" t="s">
        <v>354</v>
      </c>
      <c r="B106" s="5">
        <v>43875</v>
      </c>
      <c r="C106" s="4" t="s">
        <v>355</v>
      </c>
      <c r="D106" s="4">
        <v>211</v>
      </c>
      <c r="F106" s="4">
        <v>0</v>
      </c>
      <c r="G106" s="4" t="s">
        <v>356</v>
      </c>
      <c r="H106" s="4">
        <v>0</v>
      </c>
      <c r="J106" s="4">
        <v>143</v>
      </c>
      <c r="K106" s="4" t="s">
        <v>357</v>
      </c>
    </row>
    <row r="107" spans="1:13" ht="15.75" customHeight="1" x14ac:dyDescent="0.25">
      <c r="A107" s="4" t="s">
        <v>358</v>
      </c>
      <c r="B107" s="5">
        <v>43875</v>
      </c>
      <c r="C107" s="4" t="s">
        <v>359</v>
      </c>
      <c r="D107" s="4">
        <v>211</v>
      </c>
      <c r="F107" s="4">
        <v>0</v>
      </c>
      <c r="G107" s="4" t="s">
        <v>360</v>
      </c>
      <c r="H107" s="4">
        <v>0</v>
      </c>
      <c r="J107" s="4">
        <v>0</v>
      </c>
      <c r="K107" s="4">
        <v>0</v>
      </c>
    </row>
    <row r="108" spans="1:13" ht="15.75" customHeight="1" x14ac:dyDescent="0.25">
      <c r="A108" s="4" t="s">
        <v>361</v>
      </c>
      <c r="B108" s="5">
        <v>43878</v>
      </c>
      <c r="C108" s="4" t="s">
        <v>362</v>
      </c>
      <c r="D108" s="4">
        <v>211</v>
      </c>
      <c r="F108" s="4">
        <v>0</v>
      </c>
      <c r="G108" s="4" t="s">
        <v>363</v>
      </c>
      <c r="H108" s="4">
        <v>0</v>
      </c>
      <c r="J108" s="4">
        <v>0</v>
      </c>
      <c r="K108" s="4">
        <v>0</v>
      </c>
    </row>
    <row r="109" spans="1:13" ht="15.75" customHeight="1" x14ac:dyDescent="0.25">
      <c r="A109" s="4" t="s">
        <v>364</v>
      </c>
      <c r="B109" s="5">
        <v>43879</v>
      </c>
      <c r="C109" s="4" t="s">
        <v>365</v>
      </c>
      <c r="D109" s="4">
        <v>211</v>
      </c>
      <c r="F109" s="4">
        <v>0</v>
      </c>
      <c r="G109" s="4" t="s">
        <v>366</v>
      </c>
      <c r="H109" s="4">
        <v>0</v>
      </c>
      <c r="J109" s="4">
        <v>0</v>
      </c>
      <c r="K109" s="4">
        <v>0</v>
      </c>
    </row>
    <row r="110" spans="1:13" ht="15.75" customHeight="1" x14ac:dyDescent="0.25">
      <c r="A110" s="4" t="s">
        <v>367</v>
      </c>
      <c r="B110" s="5">
        <v>43880</v>
      </c>
      <c r="C110" s="4" t="s">
        <v>368</v>
      </c>
      <c r="D110" s="4">
        <v>211</v>
      </c>
      <c r="F110" s="4">
        <v>0</v>
      </c>
      <c r="G110" s="4" t="s">
        <v>369</v>
      </c>
      <c r="H110" s="4">
        <v>0</v>
      </c>
      <c r="J110" s="4">
        <v>0</v>
      </c>
      <c r="K110" s="4">
        <v>0</v>
      </c>
    </row>
    <row r="111" spans="1:13" ht="15.75" customHeight="1" x14ac:dyDescent="0.25">
      <c r="A111" s="4" t="s">
        <v>370</v>
      </c>
      <c r="B111" s="5">
        <v>43880</v>
      </c>
      <c r="C111" s="4" t="s">
        <v>371</v>
      </c>
      <c r="D111" s="4">
        <v>211</v>
      </c>
      <c r="F111" s="4">
        <v>0</v>
      </c>
      <c r="G111" s="4" t="s">
        <v>372</v>
      </c>
      <c r="H111" s="4">
        <v>0</v>
      </c>
      <c r="J111" s="4">
        <v>0</v>
      </c>
      <c r="K111" s="4">
        <v>0</v>
      </c>
    </row>
    <row r="112" spans="1:13" ht="15.75" customHeight="1" x14ac:dyDescent="0.25">
      <c r="A112" s="4" t="s">
        <v>373</v>
      </c>
      <c r="B112" s="5">
        <v>43880</v>
      </c>
      <c r="C112" s="4" t="s">
        <v>374</v>
      </c>
      <c r="D112" s="4">
        <v>211</v>
      </c>
      <c r="F112" s="4">
        <v>0</v>
      </c>
      <c r="G112" s="4" t="s">
        <v>375</v>
      </c>
      <c r="H112" s="4">
        <v>0</v>
      </c>
      <c r="J112" s="4">
        <v>0</v>
      </c>
      <c r="K112" s="4">
        <v>0</v>
      </c>
    </row>
    <row r="113" spans="1:11" ht="15.75" customHeight="1" x14ac:dyDescent="0.25">
      <c r="A113" s="4" t="s">
        <v>376</v>
      </c>
      <c r="B113" s="5">
        <v>43880</v>
      </c>
      <c r="C113" s="9" t="s">
        <v>377</v>
      </c>
      <c r="D113" s="4">
        <v>211</v>
      </c>
      <c r="F113" s="4">
        <v>0</v>
      </c>
      <c r="G113" s="4" t="s">
        <v>378</v>
      </c>
      <c r="H113" s="4">
        <v>0</v>
      </c>
      <c r="J113" s="4">
        <v>0</v>
      </c>
      <c r="K113" s="4">
        <v>0</v>
      </c>
    </row>
    <row r="114" spans="1:11" ht="15.75" customHeight="1" x14ac:dyDescent="0.25">
      <c r="A114" s="4" t="s">
        <v>379</v>
      </c>
      <c r="B114" s="5">
        <v>43881</v>
      </c>
      <c r="C114" s="10" t="s">
        <v>380</v>
      </c>
      <c r="D114" s="4">
        <v>211</v>
      </c>
      <c r="F114" s="4">
        <v>0</v>
      </c>
      <c r="G114" s="9" t="s">
        <v>381</v>
      </c>
      <c r="H114" s="4">
        <v>0</v>
      </c>
      <c r="J114" s="4">
        <v>0</v>
      </c>
      <c r="K114" s="4">
        <v>0</v>
      </c>
    </row>
    <row r="115" spans="1:11" ht="15.75" customHeight="1" x14ac:dyDescent="0.25">
      <c r="A115" s="4" t="s">
        <v>382</v>
      </c>
      <c r="B115" s="5">
        <v>43881</v>
      </c>
      <c r="C115" s="4" t="s">
        <v>383</v>
      </c>
      <c r="D115" s="4">
        <v>211</v>
      </c>
      <c r="F115" s="4">
        <v>0</v>
      </c>
      <c r="G115" s="4" t="s">
        <v>384</v>
      </c>
      <c r="H115" s="4">
        <v>0</v>
      </c>
      <c r="J115" s="4">
        <v>0</v>
      </c>
      <c r="K115" s="4">
        <v>0</v>
      </c>
    </row>
    <row r="116" spans="1:11" ht="15.75" customHeight="1" x14ac:dyDescent="0.25">
      <c r="A116" s="4" t="s">
        <v>385</v>
      </c>
      <c r="B116" s="5">
        <v>43884</v>
      </c>
      <c r="C116" s="4" t="s">
        <v>386</v>
      </c>
      <c r="D116" s="4">
        <v>211</v>
      </c>
      <c r="F116" s="4">
        <v>0</v>
      </c>
      <c r="G116" s="4" t="s">
        <v>387</v>
      </c>
      <c r="H116" s="4">
        <v>0</v>
      </c>
      <c r="J116" s="4">
        <v>0</v>
      </c>
      <c r="K116" s="4">
        <v>0</v>
      </c>
    </row>
    <row r="117" spans="1:11" ht="15.75" customHeight="1" x14ac:dyDescent="0.25">
      <c r="A117" s="4" t="s">
        <v>388</v>
      </c>
      <c r="B117" s="5">
        <v>43885</v>
      </c>
      <c r="C117" s="4" t="s">
        <v>389</v>
      </c>
      <c r="D117" s="4">
        <v>211</v>
      </c>
      <c r="F117" s="4">
        <v>0</v>
      </c>
      <c r="G117" s="4" t="s">
        <v>390</v>
      </c>
      <c r="H117" s="4">
        <v>0</v>
      </c>
      <c r="J117" s="4">
        <v>0</v>
      </c>
      <c r="K117" s="4">
        <v>0</v>
      </c>
    </row>
    <row r="118" spans="1:11" ht="15.75" customHeight="1" x14ac:dyDescent="0.25">
      <c r="A118" s="4" t="s">
        <v>391</v>
      </c>
      <c r="B118" s="5">
        <v>43885</v>
      </c>
      <c r="C118" s="4" t="s">
        <v>392</v>
      </c>
      <c r="D118" s="4">
        <v>211</v>
      </c>
      <c r="F118" s="4">
        <v>0</v>
      </c>
      <c r="G118" s="4" t="s">
        <v>393</v>
      </c>
      <c r="H118" s="4">
        <v>0</v>
      </c>
      <c r="J118" s="4">
        <v>0</v>
      </c>
      <c r="K118" s="4">
        <v>0</v>
      </c>
    </row>
    <row r="119" spans="1:11" ht="15.75" customHeight="1" x14ac:dyDescent="0.25">
      <c r="A119" s="4" t="s">
        <v>394</v>
      </c>
      <c r="B119" s="5">
        <v>43885</v>
      </c>
      <c r="C119" s="4">
        <v>0</v>
      </c>
      <c r="D119" s="4">
        <v>0</v>
      </c>
    </row>
    <row r="120" spans="1:11" ht="15.75" customHeight="1" x14ac:dyDescent="0.25">
      <c r="A120" s="4" t="s">
        <v>395</v>
      </c>
      <c r="B120" s="5">
        <v>43885</v>
      </c>
      <c r="C120" s="4" t="s">
        <v>396</v>
      </c>
      <c r="D120" s="4">
        <v>211</v>
      </c>
      <c r="F120" s="4">
        <v>0</v>
      </c>
      <c r="G120" s="4" t="s">
        <v>397</v>
      </c>
      <c r="H120" s="4">
        <v>0</v>
      </c>
      <c r="J120" s="4">
        <v>0</v>
      </c>
      <c r="K120" s="4">
        <v>0</v>
      </c>
    </row>
    <row r="121" spans="1:11" ht="15.75" customHeight="1" x14ac:dyDescent="0.25">
      <c r="A121" s="4" t="s">
        <v>398</v>
      </c>
      <c r="B121" s="5">
        <v>43885</v>
      </c>
      <c r="C121" s="4" t="s">
        <v>399</v>
      </c>
      <c r="D121" s="4">
        <v>211</v>
      </c>
      <c r="F121" s="4">
        <v>0</v>
      </c>
      <c r="G121" s="4" t="s">
        <v>400</v>
      </c>
      <c r="H121" s="4">
        <v>0</v>
      </c>
      <c r="J121" s="4">
        <v>0</v>
      </c>
      <c r="K121" s="4">
        <v>0</v>
      </c>
    </row>
    <row r="122" spans="1:11" ht="15.75" customHeight="1" x14ac:dyDescent="0.25">
      <c r="A122" s="4" t="s">
        <v>401</v>
      </c>
      <c r="B122" s="5">
        <v>43885</v>
      </c>
      <c r="C122" s="11" t="s">
        <v>402</v>
      </c>
      <c r="D122" s="4">
        <v>211</v>
      </c>
      <c r="F122" s="4">
        <v>0</v>
      </c>
      <c r="G122" s="4" t="s">
        <v>403</v>
      </c>
      <c r="H122" s="4">
        <v>0</v>
      </c>
      <c r="J122" s="4">
        <v>0</v>
      </c>
      <c r="K122" s="4">
        <v>0</v>
      </c>
    </row>
    <row r="123" spans="1:11" ht="15.75" customHeight="1" x14ac:dyDescent="0.25">
      <c r="A123" s="4" t="s">
        <v>404</v>
      </c>
      <c r="B123" s="5">
        <v>43885</v>
      </c>
      <c r="C123" s="4" t="s">
        <v>405</v>
      </c>
      <c r="D123" s="4">
        <v>211</v>
      </c>
      <c r="F123" s="4">
        <v>0</v>
      </c>
      <c r="G123" s="7" t="s">
        <v>406</v>
      </c>
    </row>
    <row r="124" spans="1:11" ht="15.75" customHeight="1" x14ac:dyDescent="0.25">
      <c r="A124" s="4" t="s">
        <v>407</v>
      </c>
      <c r="B124" s="5">
        <v>43885</v>
      </c>
      <c r="C124" s="4" t="s">
        <v>408</v>
      </c>
      <c r="D124" s="4">
        <v>211</v>
      </c>
      <c r="F124" s="4">
        <v>0</v>
      </c>
      <c r="G124" s="7" t="s">
        <v>409</v>
      </c>
    </row>
    <row r="125" spans="1:11" ht="15.75" customHeight="1" x14ac:dyDescent="0.25">
      <c r="A125" s="4" t="s">
        <v>410</v>
      </c>
      <c r="B125" s="5">
        <v>43886</v>
      </c>
      <c r="C125" s="4" t="s">
        <v>411</v>
      </c>
      <c r="D125" s="4">
        <v>211</v>
      </c>
      <c r="F125" s="4">
        <v>0</v>
      </c>
      <c r="G125" s="7" t="s">
        <v>412</v>
      </c>
      <c r="H125" s="4">
        <v>0</v>
      </c>
      <c r="J125" s="4">
        <v>0</v>
      </c>
      <c r="K125" s="4">
        <v>0</v>
      </c>
    </row>
    <row r="126" spans="1:11" ht="15.75" customHeight="1" x14ac:dyDescent="0.25">
      <c r="A126" s="4" t="s">
        <v>413</v>
      </c>
      <c r="B126" s="5">
        <v>43886</v>
      </c>
      <c r="C126" s="4" t="s">
        <v>414</v>
      </c>
      <c r="D126" s="4">
        <v>211</v>
      </c>
      <c r="F126" s="4">
        <v>0</v>
      </c>
      <c r="G126" s="12" t="s">
        <v>415</v>
      </c>
      <c r="H126" s="4">
        <v>0</v>
      </c>
      <c r="J126" s="4">
        <v>0</v>
      </c>
      <c r="K126" s="4">
        <v>0</v>
      </c>
    </row>
    <row r="127" spans="1:11" ht="15.75" customHeight="1" x14ac:dyDescent="0.25">
      <c r="A127" s="4" t="s">
        <v>416</v>
      </c>
      <c r="B127" s="5">
        <v>43886</v>
      </c>
      <c r="C127" s="4" t="s">
        <v>417</v>
      </c>
      <c r="D127" s="4">
        <v>211</v>
      </c>
      <c r="F127" s="4">
        <v>0</v>
      </c>
      <c r="G127" s="4" t="s">
        <v>418</v>
      </c>
      <c r="H127" s="4">
        <v>0</v>
      </c>
      <c r="J127" s="4">
        <v>0</v>
      </c>
      <c r="K127" s="4">
        <v>0</v>
      </c>
    </row>
    <row r="128" spans="1:11" ht="15.75" customHeight="1" x14ac:dyDescent="0.25">
      <c r="A128" s="13" t="s">
        <v>419</v>
      </c>
      <c r="B128" s="5">
        <v>43886</v>
      </c>
      <c r="C128" s="4" t="s">
        <v>420</v>
      </c>
      <c r="D128" s="4">
        <v>211</v>
      </c>
      <c r="F128" s="4">
        <v>0</v>
      </c>
      <c r="G128" s="4" t="s">
        <v>421</v>
      </c>
      <c r="H128" s="4">
        <v>0</v>
      </c>
      <c r="J128" s="4">
        <v>0</v>
      </c>
      <c r="K128" s="4">
        <v>0</v>
      </c>
    </row>
    <row r="129" spans="1:11" ht="15.75" customHeight="1" x14ac:dyDescent="0.25">
      <c r="A129" s="4" t="s">
        <v>422</v>
      </c>
      <c r="B129" s="5">
        <v>43887</v>
      </c>
      <c r="C129" s="4" t="s">
        <v>423</v>
      </c>
      <c r="D129" s="4">
        <v>211</v>
      </c>
      <c r="F129" s="4">
        <v>0</v>
      </c>
      <c r="G129" s="4" t="s">
        <v>424</v>
      </c>
      <c r="H129" s="4">
        <v>0</v>
      </c>
      <c r="J129" s="4">
        <v>1</v>
      </c>
      <c r="K129" s="4" t="s">
        <v>425</v>
      </c>
    </row>
    <row r="130" spans="1:11" ht="15.75" customHeight="1" x14ac:dyDescent="0.25">
      <c r="A130" s="4" t="s">
        <v>426</v>
      </c>
      <c r="B130" s="5">
        <v>43887</v>
      </c>
      <c r="C130" s="4" t="s">
        <v>427</v>
      </c>
      <c r="D130" s="4">
        <v>211</v>
      </c>
      <c r="F130" s="4">
        <v>0</v>
      </c>
      <c r="G130" s="4" t="s">
        <v>428</v>
      </c>
      <c r="H130" s="4">
        <v>0</v>
      </c>
      <c r="J130" s="4">
        <v>0</v>
      </c>
      <c r="K130" s="4">
        <v>0</v>
      </c>
    </row>
    <row r="131" spans="1:11" ht="15.75" customHeight="1" x14ac:dyDescent="0.25">
      <c r="A131" s="4" t="s">
        <v>429</v>
      </c>
      <c r="B131" s="5">
        <v>43887</v>
      </c>
      <c r="C131" s="4" t="s">
        <v>430</v>
      </c>
      <c r="D131" s="4">
        <v>211</v>
      </c>
      <c r="F131" s="4">
        <v>0</v>
      </c>
      <c r="G131" s="4" t="s">
        <v>431</v>
      </c>
      <c r="H131" s="4">
        <v>0</v>
      </c>
      <c r="J131" s="4">
        <v>0</v>
      </c>
      <c r="K131" s="4">
        <v>0</v>
      </c>
    </row>
    <row r="132" spans="1:11" ht="15.75" customHeight="1" x14ac:dyDescent="0.25">
      <c r="A132" s="4" t="s">
        <v>432</v>
      </c>
      <c r="B132" s="5">
        <v>43887</v>
      </c>
      <c r="C132" s="12" t="s">
        <v>433</v>
      </c>
      <c r="D132" s="4">
        <v>211</v>
      </c>
      <c r="F132" s="4">
        <v>0</v>
      </c>
      <c r="G132" s="4" t="s">
        <v>434</v>
      </c>
      <c r="H132" s="4">
        <v>0</v>
      </c>
      <c r="J132" s="4">
        <v>0</v>
      </c>
      <c r="K132" s="4">
        <v>0</v>
      </c>
    </row>
    <row r="133" spans="1:11" ht="15.75" customHeight="1" x14ac:dyDescent="0.25">
      <c r="A133" s="4" t="s">
        <v>435</v>
      </c>
      <c r="B133" s="5">
        <v>43888</v>
      </c>
      <c r="C133" s="4" t="s">
        <v>436</v>
      </c>
      <c r="D133" s="4">
        <v>211</v>
      </c>
      <c r="F133" s="4">
        <v>0</v>
      </c>
      <c r="G133" s="4" t="s">
        <v>437</v>
      </c>
      <c r="H133" s="4">
        <v>0</v>
      </c>
      <c r="J133" s="4">
        <v>0</v>
      </c>
      <c r="K133" s="4">
        <v>0</v>
      </c>
    </row>
    <row r="134" spans="1:11" ht="15.75" customHeight="1" x14ac:dyDescent="0.25">
      <c r="A134" s="4" t="s">
        <v>438</v>
      </c>
      <c r="B134" s="5">
        <v>43888</v>
      </c>
      <c r="C134" s="4" t="s">
        <v>439</v>
      </c>
      <c r="D134" s="4">
        <v>211</v>
      </c>
      <c r="F134" s="4">
        <v>0</v>
      </c>
      <c r="G134" s="4" t="s">
        <v>440</v>
      </c>
      <c r="H134" s="4">
        <v>0</v>
      </c>
      <c r="J134" s="4">
        <v>0</v>
      </c>
      <c r="K134" s="4">
        <v>0</v>
      </c>
    </row>
    <row r="135" spans="1:11" ht="15.75" customHeight="1" x14ac:dyDescent="0.25">
      <c r="A135" s="4" t="s">
        <v>441</v>
      </c>
      <c r="B135" s="5">
        <v>43888</v>
      </c>
      <c r="C135" s="4" t="s">
        <v>442</v>
      </c>
      <c r="D135" s="4">
        <v>211</v>
      </c>
      <c r="F135" s="4">
        <v>0</v>
      </c>
      <c r="G135" s="4" t="s">
        <v>443</v>
      </c>
      <c r="H135" s="4">
        <v>0</v>
      </c>
      <c r="J135" s="4">
        <v>0</v>
      </c>
      <c r="K135" s="4">
        <v>0</v>
      </c>
    </row>
    <row r="136" spans="1:11" ht="15.75" customHeight="1" x14ac:dyDescent="0.25">
      <c r="A136" s="4" t="s">
        <v>444</v>
      </c>
      <c r="B136" s="5">
        <v>43888</v>
      </c>
      <c r="C136" s="4" t="s">
        <v>445</v>
      </c>
      <c r="D136" s="4">
        <v>211</v>
      </c>
      <c r="F136" s="4">
        <v>0</v>
      </c>
      <c r="G136" s="4" t="s">
        <v>446</v>
      </c>
      <c r="H136" s="4">
        <v>0</v>
      </c>
      <c r="J136" s="4">
        <v>0</v>
      </c>
      <c r="K136" s="4">
        <v>0</v>
      </c>
    </row>
    <row r="137" spans="1:11" ht="15.75" customHeight="1" x14ac:dyDescent="0.25">
      <c r="A137" s="4" t="s">
        <v>447</v>
      </c>
      <c r="B137" s="5">
        <v>43888</v>
      </c>
      <c r="C137" s="4" t="s">
        <v>448</v>
      </c>
      <c r="D137" s="4">
        <v>211</v>
      </c>
      <c r="F137" s="4">
        <v>0</v>
      </c>
      <c r="G137" s="4" t="s">
        <v>449</v>
      </c>
      <c r="H137" s="4">
        <v>0</v>
      </c>
      <c r="J137" s="4">
        <v>0</v>
      </c>
      <c r="K137" s="4">
        <v>0</v>
      </c>
    </row>
    <row r="138" spans="1:11" ht="15.75" customHeight="1" x14ac:dyDescent="0.25">
      <c r="A138" s="4" t="s">
        <v>450</v>
      </c>
      <c r="B138" s="5">
        <v>43888</v>
      </c>
      <c r="C138" s="4" t="s">
        <v>451</v>
      </c>
      <c r="D138" s="4">
        <v>211</v>
      </c>
      <c r="F138" s="4">
        <v>0</v>
      </c>
      <c r="G138" s="4" t="s">
        <v>452</v>
      </c>
      <c r="H138" s="4">
        <v>0</v>
      </c>
      <c r="J138" s="4">
        <v>0</v>
      </c>
      <c r="K138" s="4">
        <v>0</v>
      </c>
    </row>
    <row r="139" spans="1:11" ht="15.75" customHeight="1" x14ac:dyDescent="0.25">
      <c r="A139" s="4" t="s">
        <v>453</v>
      </c>
      <c r="B139" s="5">
        <v>43889</v>
      </c>
      <c r="C139" s="4" t="s">
        <v>454</v>
      </c>
      <c r="D139" s="4">
        <v>211</v>
      </c>
      <c r="F139" s="4">
        <v>0</v>
      </c>
      <c r="G139" s="4" t="s">
        <v>455</v>
      </c>
      <c r="H139" s="4">
        <v>0</v>
      </c>
      <c r="J139" s="4">
        <v>0</v>
      </c>
      <c r="K139" s="4">
        <v>0</v>
      </c>
    </row>
    <row r="140" spans="1:11" ht="15.75" customHeight="1" x14ac:dyDescent="0.25">
      <c r="A140" s="4" t="s">
        <v>456</v>
      </c>
      <c r="B140" s="5">
        <v>43889</v>
      </c>
      <c r="C140" s="4" t="s">
        <v>457</v>
      </c>
      <c r="D140" s="4">
        <v>211</v>
      </c>
      <c r="F140" s="4">
        <v>0</v>
      </c>
      <c r="G140" s="4" t="s">
        <v>458</v>
      </c>
      <c r="H140" s="4">
        <v>0</v>
      </c>
      <c r="J140" s="4">
        <v>0</v>
      </c>
      <c r="K140" s="4">
        <v>0</v>
      </c>
    </row>
    <row r="141" spans="1:11" ht="15.75" customHeight="1" x14ac:dyDescent="0.25">
      <c r="A141" s="4" t="s">
        <v>459</v>
      </c>
      <c r="B141" s="5">
        <v>43889</v>
      </c>
      <c r="C141" s="4" t="s">
        <v>460</v>
      </c>
      <c r="D141" s="4">
        <v>211</v>
      </c>
      <c r="F141" s="4">
        <v>0</v>
      </c>
      <c r="G141" s="4" t="s">
        <v>461</v>
      </c>
      <c r="H141" s="4">
        <v>0</v>
      </c>
      <c r="J141" s="4">
        <v>0</v>
      </c>
      <c r="K141" s="4">
        <v>0</v>
      </c>
    </row>
    <row r="142" spans="1:11" ht="15.75" customHeight="1" x14ac:dyDescent="0.25">
      <c r="A142" s="4" t="s">
        <v>462</v>
      </c>
      <c r="B142" s="5">
        <v>43889</v>
      </c>
      <c r="C142" s="4" t="s">
        <v>463</v>
      </c>
      <c r="D142" s="4">
        <v>211</v>
      </c>
      <c r="F142" s="4">
        <v>0</v>
      </c>
      <c r="G142" s="4" t="s">
        <v>464</v>
      </c>
      <c r="H142" s="4">
        <v>0</v>
      </c>
      <c r="J142" s="4">
        <v>0</v>
      </c>
      <c r="K142" s="4">
        <v>0</v>
      </c>
    </row>
    <row r="143" spans="1:11" ht="15.75" customHeight="1" x14ac:dyDescent="0.25">
      <c r="A143" s="4" t="s">
        <v>465</v>
      </c>
      <c r="B143" s="5">
        <v>43893</v>
      </c>
      <c r="C143" s="4">
        <v>0</v>
      </c>
      <c r="D143" s="4">
        <v>0</v>
      </c>
    </row>
    <row r="144" spans="1:11" ht="15.75" customHeight="1" x14ac:dyDescent="0.25">
      <c r="A144" s="4" t="s">
        <v>466</v>
      </c>
      <c r="B144" s="5">
        <v>43893</v>
      </c>
      <c r="C144" s="4" t="s">
        <v>467</v>
      </c>
      <c r="D144" s="4">
        <v>211</v>
      </c>
      <c r="F144" s="4">
        <v>0</v>
      </c>
      <c r="G144" s="4" t="s">
        <v>468</v>
      </c>
      <c r="H144" s="4">
        <v>0</v>
      </c>
      <c r="J144" s="4">
        <v>0</v>
      </c>
      <c r="K144" s="4">
        <v>0</v>
      </c>
    </row>
    <row r="145" spans="1:11" ht="15.75" customHeight="1" x14ac:dyDescent="0.25">
      <c r="A145" s="4" t="s">
        <v>469</v>
      </c>
      <c r="B145" s="5">
        <v>43894</v>
      </c>
      <c r="C145" s="4" t="s">
        <v>470</v>
      </c>
      <c r="D145" s="4">
        <v>211</v>
      </c>
      <c r="F145" s="4">
        <v>0</v>
      </c>
      <c r="G145" s="4" t="s">
        <v>471</v>
      </c>
      <c r="H145" s="4">
        <v>0</v>
      </c>
      <c r="J145" s="4">
        <v>0</v>
      </c>
      <c r="K145" s="4">
        <v>0</v>
      </c>
    </row>
    <row r="146" spans="1:11" ht="15.75" customHeight="1" x14ac:dyDescent="0.25">
      <c r="A146" s="4" t="s">
        <v>472</v>
      </c>
      <c r="B146" s="5">
        <v>43894</v>
      </c>
      <c r="C146" s="4" t="s">
        <v>473</v>
      </c>
      <c r="D146" s="4">
        <v>211</v>
      </c>
      <c r="F146" s="4">
        <v>0</v>
      </c>
      <c r="G146" s="4" t="s">
        <v>474</v>
      </c>
      <c r="H146" s="4">
        <v>0</v>
      </c>
      <c r="J146" s="4">
        <v>0</v>
      </c>
      <c r="K146" s="4">
        <v>0</v>
      </c>
    </row>
    <row r="147" spans="1:11" ht="15.75" customHeight="1" x14ac:dyDescent="0.25">
      <c r="A147" s="4" t="s">
        <v>475</v>
      </c>
      <c r="B147" s="5">
        <v>43894</v>
      </c>
      <c r="C147" s="4" t="s">
        <v>476</v>
      </c>
      <c r="D147" s="4">
        <v>211</v>
      </c>
      <c r="F147" s="4">
        <v>0</v>
      </c>
      <c r="G147" s="4" t="s">
        <v>477</v>
      </c>
      <c r="H147" s="4">
        <v>0</v>
      </c>
      <c r="J147" s="4">
        <v>0</v>
      </c>
      <c r="K147" s="4">
        <v>0</v>
      </c>
    </row>
    <row r="148" spans="1:11" ht="15.75" customHeight="1" x14ac:dyDescent="0.25">
      <c r="A148" s="4" t="s">
        <v>478</v>
      </c>
      <c r="B148" s="5">
        <v>43894</v>
      </c>
      <c r="C148" s="4" t="s">
        <v>479</v>
      </c>
      <c r="D148" s="4">
        <v>211</v>
      </c>
      <c r="F148" s="4">
        <v>0</v>
      </c>
      <c r="G148" s="4" t="s">
        <v>480</v>
      </c>
      <c r="H148" s="4">
        <v>0</v>
      </c>
      <c r="J148" s="4">
        <v>0</v>
      </c>
      <c r="K148" s="4">
        <v>0</v>
      </c>
    </row>
    <row r="149" spans="1:11" ht="15.75" customHeight="1" x14ac:dyDescent="0.25">
      <c r="A149" s="4" t="s">
        <v>481</v>
      </c>
      <c r="B149" s="5">
        <v>43895</v>
      </c>
      <c r="C149" s="4" t="s">
        <v>482</v>
      </c>
      <c r="D149" s="4">
        <v>211</v>
      </c>
      <c r="F149" s="4">
        <v>0</v>
      </c>
      <c r="G149" s="4" t="s">
        <v>483</v>
      </c>
      <c r="H149" s="4">
        <v>0</v>
      </c>
      <c r="J149" s="4">
        <v>0</v>
      </c>
      <c r="K149" s="4">
        <v>0</v>
      </c>
    </row>
    <row r="150" spans="1:11" ht="15.75" customHeight="1" x14ac:dyDescent="0.25">
      <c r="A150" s="4" t="s">
        <v>484</v>
      </c>
      <c r="B150" s="5">
        <v>43895</v>
      </c>
      <c r="C150" s="4" t="s">
        <v>485</v>
      </c>
      <c r="D150" s="4">
        <v>211</v>
      </c>
      <c r="F150" s="4">
        <v>0</v>
      </c>
      <c r="G150" s="4" t="s">
        <v>486</v>
      </c>
      <c r="H150" s="4">
        <v>0</v>
      </c>
      <c r="J150" s="4">
        <v>0</v>
      </c>
      <c r="K150" s="4">
        <v>0</v>
      </c>
    </row>
    <row r="151" spans="1:11" ht="15.75" customHeight="1" x14ac:dyDescent="0.25">
      <c r="A151" s="4" t="s">
        <v>487</v>
      </c>
      <c r="B151" s="5">
        <v>43896</v>
      </c>
      <c r="C151" s="4" t="s">
        <v>488</v>
      </c>
      <c r="D151" s="4">
        <v>211</v>
      </c>
      <c r="F151" s="4">
        <v>0</v>
      </c>
      <c r="G151" s="4" t="s">
        <v>489</v>
      </c>
      <c r="H151" s="4">
        <v>0</v>
      </c>
      <c r="J151" s="4">
        <v>0</v>
      </c>
      <c r="K151" s="4">
        <v>0</v>
      </c>
    </row>
    <row r="152" spans="1:11" ht="15.75" customHeight="1" x14ac:dyDescent="0.25">
      <c r="A152" s="4" t="s">
        <v>490</v>
      </c>
      <c r="B152" s="5">
        <v>43899</v>
      </c>
      <c r="C152" s="4" t="s">
        <v>491</v>
      </c>
      <c r="D152" s="4">
        <v>211</v>
      </c>
      <c r="F152" s="4">
        <v>0</v>
      </c>
      <c r="G152" s="4" t="s">
        <v>492</v>
      </c>
      <c r="H152" s="4">
        <v>0</v>
      </c>
      <c r="J152" s="4">
        <v>0</v>
      </c>
      <c r="K152" s="4">
        <v>0</v>
      </c>
    </row>
    <row r="153" spans="1:11" ht="15.75" customHeight="1" x14ac:dyDescent="0.25">
      <c r="A153" s="4" t="s">
        <v>493</v>
      </c>
      <c r="B153" s="5">
        <v>43899</v>
      </c>
      <c r="C153" s="4" t="s">
        <v>494</v>
      </c>
      <c r="D153" s="4">
        <v>211</v>
      </c>
      <c r="F153" s="4">
        <v>0</v>
      </c>
      <c r="G153" s="4" t="s">
        <v>495</v>
      </c>
      <c r="H153" s="4">
        <v>0</v>
      </c>
      <c r="J153" s="4">
        <v>0</v>
      </c>
      <c r="K153" s="4">
        <v>0</v>
      </c>
    </row>
    <row r="154" spans="1:11" ht="15.75" customHeight="1" x14ac:dyDescent="0.25">
      <c r="A154" s="4" t="s">
        <v>496</v>
      </c>
      <c r="B154" s="5">
        <v>43899</v>
      </c>
      <c r="C154" s="4" t="s">
        <v>497</v>
      </c>
      <c r="D154" s="4">
        <v>211</v>
      </c>
      <c r="F154" s="4">
        <v>0</v>
      </c>
      <c r="G154" s="4" t="s">
        <v>498</v>
      </c>
      <c r="H154" s="4">
        <v>0</v>
      </c>
      <c r="J154" s="4">
        <v>0</v>
      </c>
      <c r="K154" s="4">
        <v>0</v>
      </c>
    </row>
    <row r="155" spans="1:11" ht="15.75" customHeight="1" x14ac:dyDescent="0.25">
      <c r="A155" s="4" t="s">
        <v>499</v>
      </c>
      <c r="B155" s="5">
        <v>43899</v>
      </c>
      <c r="C155" s="4" t="s">
        <v>500</v>
      </c>
      <c r="D155" s="4">
        <v>211</v>
      </c>
      <c r="F155" s="4">
        <v>0</v>
      </c>
      <c r="G155" s="4" t="s">
        <v>501</v>
      </c>
      <c r="H155" s="4">
        <v>0</v>
      </c>
      <c r="J155" s="4">
        <v>0</v>
      </c>
      <c r="K155" s="4">
        <v>0</v>
      </c>
    </row>
    <row r="156" spans="1:11" ht="15.75" customHeight="1" x14ac:dyDescent="0.25">
      <c r="A156" s="4" t="s">
        <v>502</v>
      </c>
      <c r="B156" s="5">
        <v>43899</v>
      </c>
      <c r="C156" s="4" t="s">
        <v>503</v>
      </c>
      <c r="D156" s="4">
        <v>211</v>
      </c>
      <c r="F156" s="4">
        <v>0</v>
      </c>
      <c r="G156" s="4" t="s">
        <v>504</v>
      </c>
      <c r="H156" s="4">
        <v>0</v>
      </c>
      <c r="J156" s="4">
        <v>0</v>
      </c>
      <c r="K156" s="4">
        <v>0</v>
      </c>
    </row>
    <row r="157" spans="1:11" ht="15.75" customHeight="1" x14ac:dyDescent="0.25">
      <c r="A157" s="4" t="s">
        <v>505</v>
      </c>
      <c r="B157" s="5">
        <v>43899</v>
      </c>
      <c r="C157" s="4" t="s">
        <v>506</v>
      </c>
      <c r="D157" s="4">
        <v>211</v>
      </c>
      <c r="F157" s="4">
        <v>0</v>
      </c>
      <c r="G157" s="4" t="s">
        <v>507</v>
      </c>
      <c r="H157" s="4">
        <v>0</v>
      </c>
      <c r="J157" s="4">
        <v>0</v>
      </c>
      <c r="K157" s="4">
        <v>0</v>
      </c>
    </row>
    <row r="158" spans="1:11" ht="15.75" customHeight="1" x14ac:dyDescent="0.25">
      <c r="A158" s="4" t="s">
        <v>508</v>
      </c>
      <c r="B158" s="5">
        <v>43899</v>
      </c>
      <c r="C158" s="4" t="s">
        <v>509</v>
      </c>
      <c r="D158" s="4">
        <v>211</v>
      </c>
      <c r="F158" s="4">
        <v>0</v>
      </c>
      <c r="G158" s="4" t="s">
        <v>510</v>
      </c>
      <c r="H158" s="4">
        <v>0</v>
      </c>
      <c r="J158" s="4">
        <v>0</v>
      </c>
      <c r="K158" s="4">
        <v>0</v>
      </c>
    </row>
    <row r="159" spans="1:11" ht="15.75" customHeight="1" x14ac:dyDescent="0.25">
      <c r="A159" s="4" t="s">
        <v>511</v>
      </c>
      <c r="B159" s="5">
        <v>43900</v>
      </c>
      <c r="C159" s="4" t="s">
        <v>512</v>
      </c>
      <c r="D159" s="4">
        <v>211</v>
      </c>
      <c r="F159" s="4">
        <v>0</v>
      </c>
      <c r="G159" s="4" t="s">
        <v>513</v>
      </c>
      <c r="H159" s="4">
        <v>0</v>
      </c>
      <c r="J159" s="4">
        <v>0</v>
      </c>
      <c r="K159" s="4">
        <v>0</v>
      </c>
    </row>
    <row r="160" spans="1:11" ht="15.75" customHeight="1" x14ac:dyDescent="0.25">
      <c r="A160" s="4" t="s">
        <v>514</v>
      </c>
      <c r="B160" s="5">
        <v>43901</v>
      </c>
      <c r="C160" s="4" t="s">
        <v>515</v>
      </c>
      <c r="D160" s="4">
        <v>211</v>
      </c>
      <c r="F160" s="4">
        <v>0</v>
      </c>
      <c r="G160" s="4" t="s">
        <v>516</v>
      </c>
      <c r="H160" s="4">
        <v>0</v>
      </c>
      <c r="J160" s="4">
        <v>0</v>
      </c>
      <c r="K160" s="4">
        <v>0</v>
      </c>
    </row>
    <row r="161" spans="1:11" ht="15.75" customHeight="1" x14ac:dyDescent="0.25">
      <c r="A161" s="4" t="s">
        <v>517</v>
      </c>
      <c r="B161" s="5">
        <v>43901</v>
      </c>
      <c r="C161" s="4" t="s">
        <v>518</v>
      </c>
      <c r="D161" s="4">
        <v>211</v>
      </c>
      <c r="F161" s="4">
        <v>0</v>
      </c>
      <c r="G161" s="4" t="s">
        <v>519</v>
      </c>
      <c r="H161" s="4">
        <v>0</v>
      </c>
      <c r="J161" s="4">
        <v>0</v>
      </c>
      <c r="K161" s="4">
        <v>0</v>
      </c>
    </row>
    <row r="162" spans="1:11" ht="15.75" customHeight="1" x14ac:dyDescent="0.25">
      <c r="A162" s="4" t="s">
        <v>520</v>
      </c>
      <c r="B162" s="5">
        <v>43901</v>
      </c>
      <c r="C162" s="4" t="s">
        <v>521</v>
      </c>
      <c r="D162" s="4">
        <v>211</v>
      </c>
      <c r="F162" s="4">
        <v>0</v>
      </c>
      <c r="G162" s="4" t="s">
        <v>522</v>
      </c>
      <c r="H162" s="4">
        <v>0</v>
      </c>
      <c r="J162" s="4">
        <v>0</v>
      </c>
      <c r="K162" s="4">
        <v>0</v>
      </c>
    </row>
    <row r="163" spans="1:11" ht="15.75" customHeight="1" x14ac:dyDescent="0.25">
      <c r="A163" s="4" t="s">
        <v>523</v>
      </c>
      <c r="B163" s="5">
        <v>43901</v>
      </c>
      <c r="C163" s="4" t="s">
        <v>524</v>
      </c>
      <c r="D163" s="4">
        <v>211</v>
      </c>
      <c r="F163" s="4">
        <v>0</v>
      </c>
      <c r="G163" s="4" t="s">
        <v>525</v>
      </c>
      <c r="H163" s="4">
        <v>0</v>
      </c>
      <c r="J163" s="4">
        <v>0</v>
      </c>
      <c r="K163" s="4">
        <v>0</v>
      </c>
    </row>
    <row r="164" spans="1:11" ht="15.75" customHeight="1" x14ac:dyDescent="0.25">
      <c r="A164" s="4" t="s">
        <v>526</v>
      </c>
      <c r="B164" s="5">
        <v>43901</v>
      </c>
      <c r="C164" s="4" t="s">
        <v>527</v>
      </c>
      <c r="D164" s="4">
        <v>211</v>
      </c>
      <c r="F164" s="4">
        <v>0</v>
      </c>
      <c r="G164" s="4" t="s">
        <v>528</v>
      </c>
      <c r="H164" s="4">
        <v>0</v>
      </c>
      <c r="J164" s="4">
        <v>0</v>
      </c>
      <c r="K164" s="4">
        <v>0</v>
      </c>
    </row>
    <row r="165" spans="1:11" ht="15.75" customHeight="1" x14ac:dyDescent="0.25">
      <c r="A165" s="4" t="s">
        <v>529</v>
      </c>
      <c r="B165" s="5">
        <v>43901</v>
      </c>
      <c r="C165" s="4" t="s">
        <v>530</v>
      </c>
      <c r="D165" s="4">
        <v>211</v>
      </c>
      <c r="F165" s="4">
        <v>0</v>
      </c>
      <c r="G165" s="4" t="s">
        <v>531</v>
      </c>
      <c r="H165" s="4">
        <v>0</v>
      </c>
      <c r="J165" s="4">
        <v>0</v>
      </c>
      <c r="K165" s="4">
        <v>0</v>
      </c>
    </row>
    <row r="166" spans="1:11" ht="15.75" customHeight="1" x14ac:dyDescent="0.25">
      <c r="A166" s="4" t="s">
        <v>532</v>
      </c>
      <c r="B166" s="5">
        <v>43901</v>
      </c>
      <c r="C166" s="4" t="s">
        <v>533</v>
      </c>
      <c r="D166" s="4">
        <v>211</v>
      </c>
      <c r="F166" s="4">
        <v>0</v>
      </c>
      <c r="G166" s="4" t="s">
        <v>534</v>
      </c>
      <c r="H166" s="4">
        <v>0</v>
      </c>
      <c r="J166" s="4">
        <v>0</v>
      </c>
      <c r="K166" s="4">
        <v>0</v>
      </c>
    </row>
    <row r="167" spans="1:11" ht="15.75" customHeight="1" x14ac:dyDescent="0.25">
      <c r="A167" s="4" t="s">
        <v>535</v>
      </c>
      <c r="B167" s="5">
        <v>43901</v>
      </c>
      <c r="C167" s="4" t="s">
        <v>536</v>
      </c>
      <c r="D167" s="4">
        <v>211</v>
      </c>
      <c r="F167" s="4">
        <v>0</v>
      </c>
      <c r="G167" s="4" t="s">
        <v>537</v>
      </c>
      <c r="H167" s="4">
        <v>0</v>
      </c>
      <c r="J167" s="4">
        <v>0</v>
      </c>
      <c r="K167" s="4">
        <v>0</v>
      </c>
    </row>
    <row r="168" spans="1:11" ht="15.75" customHeight="1" x14ac:dyDescent="0.25">
      <c r="A168" s="4" t="s">
        <v>538</v>
      </c>
      <c r="B168" s="5">
        <v>43901</v>
      </c>
      <c r="C168" s="4" t="s">
        <v>539</v>
      </c>
      <c r="D168" s="4">
        <v>211</v>
      </c>
      <c r="F168" s="4">
        <v>0</v>
      </c>
      <c r="G168" s="4" t="s">
        <v>540</v>
      </c>
      <c r="H168" s="4">
        <v>0</v>
      </c>
      <c r="J168" s="4">
        <v>0</v>
      </c>
      <c r="K168" s="4">
        <v>0</v>
      </c>
    </row>
    <row r="169" spans="1:11" ht="15.75" customHeight="1" x14ac:dyDescent="0.25">
      <c r="A169" s="4" t="s">
        <v>541</v>
      </c>
      <c r="B169" s="5">
        <v>43904</v>
      </c>
      <c r="C169" s="4" t="s">
        <v>542</v>
      </c>
      <c r="D169" s="4">
        <v>211</v>
      </c>
      <c r="F169" s="4">
        <v>0</v>
      </c>
      <c r="G169" s="4" t="s">
        <v>543</v>
      </c>
      <c r="H169" s="4">
        <v>0</v>
      </c>
      <c r="J169" s="4">
        <v>0</v>
      </c>
      <c r="K169" s="4">
        <v>0</v>
      </c>
    </row>
    <row r="170" spans="1:11" ht="15.75" customHeight="1" x14ac:dyDescent="0.25">
      <c r="A170" s="4" t="s">
        <v>544</v>
      </c>
      <c r="B170" s="5">
        <v>43904</v>
      </c>
      <c r="C170" s="4" t="s">
        <v>545</v>
      </c>
      <c r="D170" s="4">
        <v>211</v>
      </c>
      <c r="F170" s="4">
        <v>0</v>
      </c>
      <c r="G170" s="4" t="s">
        <v>546</v>
      </c>
      <c r="H170" s="4">
        <v>0</v>
      </c>
      <c r="J170" s="4">
        <v>0</v>
      </c>
      <c r="K170" s="4">
        <v>0</v>
      </c>
    </row>
    <row r="171" spans="1:11" ht="15.75" customHeight="1" x14ac:dyDescent="0.25">
      <c r="A171" s="4" t="s">
        <v>547</v>
      </c>
      <c r="B171" s="5">
        <v>43906</v>
      </c>
      <c r="C171" s="4" t="s">
        <v>548</v>
      </c>
      <c r="D171" s="4">
        <v>211</v>
      </c>
      <c r="F171" s="4">
        <v>0</v>
      </c>
      <c r="G171" s="4" t="s">
        <v>549</v>
      </c>
      <c r="H171" s="4">
        <v>0</v>
      </c>
      <c r="J171" s="4">
        <v>0</v>
      </c>
      <c r="K171" s="4">
        <v>0</v>
      </c>
    </row>
    <row r="172" spans="1:11" ht="15.75" customHeight="1" x14ac:dyDescent="0.25">
      <c r="A172" s="4" t="s">
        <v>550</v>
      </c>
      <c r="B172" s="5">
        <v>43906</v>
      </c>
      <c r="C172" s="4" t="s">
        <v>551</v>
      </c>
      <c r="D172" s="4">
        <v>211</v>
      </c>
      <c r="F172" s="4">
        <v>0</v>
      </c>
      <c r="G172" s="4" t="s">
        <v>552</v>
      </c>
      <c r="H172" s="4">
        <v>0</v>
      </c>
      <c r="J172" s="4">
        <v>0</v>
      </c>
      <c r="K172" s="4">
        <v>0</v>
      </c>
    </row>
    <row r="173" spans="1:11" ht="15.75" customHeight="1" x14ac:dyDescent="0.25">
      <c r="A173" s="4" t="s">
        <v>553</v>
      </c>
      <c r="B173" s="5">
        <v>43906</v>
      </c>
      <c r="C173" s="4" t="s">
        <v>554</v>
      </c>
      <c r="D173" s="4">
        <v>211</v>
      </c>
      <c r="F173" s="4">
        <v>0</v>
      </c>
      <c r="G173" s="4" t="s">
        <v>555</v>
      </c>
      <c r="H173" s="4">
        <v>0</v>
      </c>
      <c r="J173" s="4">
        <v>0</v>
      </c>
      <c r="K173" s="4">
        <v>0</v>
      </c>
    </row>
    <row r="174" spans="1:11" ht="15.75" customHeight="1" x14ac:dyDescent="0.25">
      <c r="A174" s="4" t="s">
        <v>556</v>
      </c>
      <c r="B174" s="5">
        <v>43906</v>
      </c>
      <c r="C174" s="4" t="s">
        <v>557</v>
      </c>
      <c r="D174" s="4">
        <v>211</v>
      </c>
      <c r="F174" s="4">
        <v>0</v>
      </c>
      <c r="G174" s="4" t="s">
        <v>558</v>
      </c>
      <c r="H174" s="4">
        <v>0</v>
      </c>
      <c r="J174" s="4">
        <v>0</v>
      </c>
      <c r="K174" s="4">
        <v>0</v>
      </c>
    </row>
    <row r="175" spans="1:11" ht="15.75" customHeight="1" x14ac:dyDescent="0.25">
      <c r="A175" s="4" t="s">
        <v>559</v>
      </c>
      <c r="B175" s="5">
        <v>43906</v>
      </c>
      <c r="C175" s="4" t="s">
        <v>560</v>
      </c>
      <c r="D175" s="4">
        <v>211</v>
      </c>
      <c r="F175" s="4">
        <v>0</v>
      </c>
      <c r="G175" s="4" t="s">
        <v>561</v>
      </c>
      <c r="H175" s="4">
        <v>0</v>
      </c>
      <c r="J175" s="4">
        <v>0</v>
      </c>
      <c r="K175" s="4">
        <v>0</v>
      </c>
    </row>
    <row r="176" spans="1:11" ht="15.75" customHeight="1" x14ac:dyDescent="0.25">
      <c r="A176" s="4" t="s">
        <v>562</v>
      </c>
      <c r="B176" s="5">
        <v>43906</v>
      </c>
      <c r="C176" s="4" t="s">
        <v>563</v>
      </c>
      <c r="D176" s="4">
        <v>211</v>
      </c>
      <c r="F176" s="4">
        <v>0</v>
      </c>
      <c r="G176" s="4" t="s">
        <v>564</v>
      </c>
      <c r="H176" s="4">
        <v>0</v>
      </c>
      <c r="J176" s="4">
        <v>0</v>
      </c>
      <c r="K176" s="4">
        <v>0</v>
      </c>
    </row>
    <row r="177" spans="1:13" ht="15.75" customHeight="1" x14ac:dyDescent="0.25">
      <c r="A177" s="4" t="s">
        <v>565</v>
      </c>
      <c r="B177" s="5">
        <v>43906</v>
      </c>
      <c r="C177" s="4" t="s">
        <v>566</v>
      </c>
      <c r="D177" s="4">
        <v>211</v>
      </c>
      <c r="F177" s="4">
        <v>0</v>
      </c>
      <c r="G177" s="4" t="s">
        <v>567</v>
      </c>
      <c r="H177" s="4">
        <v>0</v>
      </c>
      <c r="J177" s="4">
        <v>0</v>
      </c>
      <c r="K177" s="4">
        <v>0</v>
      </c>
    </row>
    <row r="178" spans="1:13" ht="15.75" customHeight="1" x14ac:dyDescent="0.25">
      <c r="A178" s="4" t="s">
        <v>568</v>
      </c>
      <c r="B178" s="5">
        <v>43907</v>
      </c>
      <c r="C178" s="4" t="s">
        <v>569</v>
      </c>
      <c r="D178" s="4">
        <v>211</v>
      </c>
      <c r="F178" s="4">
        <v>0</v>
      </c>
      <c r="G178" s="4" t="s">
        <v>570</v>
      </c>
      <c r="H178" s="4">
        <v>0</v>
      </c>
      <c r="J178" s="4">
        <v>0</v>
      </c>
      <c r="K178" s="4">
        <v>0</v>
      </c>
    </row>
    <row r="179" spans="1:13" ht="15.75" customHeight="1" x14ac:dyDescent="0.25">
      <c r="A179" s="4" t="s">
        <v>571</v>
      </c>
      <c r="B179" s="5">
        <v>43907</v>
      </c>
      <c r="C179" s="4">
        <v>0</v>
      </c>
      <c r="D179" s="4">
        <v>0</v>
      </c>
    </row>
    <row r="180" spans="1:13" ht="15.75" customHeight="1" x14ac:dyDescent="0.25">
      <c r="A180" s="4" t="s">
        <v>572</v>
      </c>
      <c r="B180" s="5">
        <v>43907</v>
      </c>
      <c r="C180" s="4">
        <v>0</v>
      </c>
      <c r="D180" s="4">
        <v>0</v>
      </c>
    </row>
    <row r="181" spans="1:13" ht="15.75" customHeight="1" x14ac:dyDescent="0.25">
      <c r="A181" s="4" t="s">
        <v>573</v>
      </c>
      <c r="B181" s="5">
        <v>43908</v>
      </c>
      <c r="C181" s="4" t="s">
        <v>574</v>
      </c>
      <c r="D181" s="4">
        <v>211</v>
      </c>
      <c r="F181" s="4">
        <v>0</v>
      </c>
      <c r="G181" s="4" t="s">
        <v>575</v>
      </c>
      <c r="H181" s="4">
        <v>0</v>
      </c>
      <c r="J181" s="4">
        <v>0</v>
      </c>
      <c r="K181" s="4">
        <v>0</v>
      </c>
    </row>
    <row r="182" spans="1:13" ht="15.75" customHeight="1" x14ac:dyDescent="0.25">
      <c r="A182" s="4" t="s">
        <v>576</v>
      </c>
      <c r="B182" s="5">
        <v>43909</v>
      </c>
      <c r="C182" s="4" t="s">
        <v>577</v>
      </c>
      <c r="D182" s="4">
        <v>211</v>
      </c>
      <c r="F182" s="4">
        <v>6</v>
      </c>
      <c r="G182" s="4" t="s">
        <v>578</v>
      </c>
      <c r="H182" s="4" t="s">
        <v>579</v>
      </c>
      <c r="J182" s="4">
        <v>6</v>
      </c>
      <c r="K182" s="4" t="s">
        <v>580</v>
      </c>
      <c r="L182">
        <f t="shared" ref="L182:L194" si="4">F182/D182</f>
        <v>2.843601895734597E-2</v>
      </c>
      <c r="M182">
        <f t="shared" ref="M182:M194" si="5">J182/D182</f>
        <v>2.843601895734597E-2</v>
      </c>
    </row>
    <row r="183" spans="1:13" ht="15.75" customHeight="1" x14ac:dyDescent="0.25">
      <c r="A183" s="4" t="s">
        <v>581</v>
      </c>
      <c r="B183" s="5">
        <v>43909</v>
      </c>
      <c r="C183" s="4" t="s">
        <v>582</v>
      </c>
      <c r="D183" s="4">
        <v>211</v>
      </c>
      <c r="F183" s="4">
        <v>0</v>
      </c>
      <c r="G183" s="4" t="s">
        <v>583</v>
      </c>
      <c r="H183" s="4">
        <v>0</v>
      </c>
      <c r="J183" s="4">
        <v>0</v>
      </c>
      <c r="K183" s="4">
        <v>0</v>
      </c>
    </row>
    <row r="184" spans="1:13" ht="15.75" customHeight="1" x14ac:dyDescent="0.25">
      <c r="A184" s="4" t="s">
        <v>584</v>
      </c>
      <c r="B184" s="5">
        <v>43909</v>
      </c>
      <c r="C184" s="4" t="s">
        <v>585</v>
      </c>
      <c r="D184" s="4">
        <v>211</v>
      </c>
      <c r="F184" s="4">
        <v>112</v>
      </c>
      <c r="G184" s="4" t="s">
        <v>586</v>
      </c>
      <c r="H184" s="4" t="s">
        <v>587</v>
      </c>
      <c r="J184" s="4">
        <v>5</v>
      </c>
      <c r="K184" s="4" t="s">
        <v>588</v>
      </c>
      <c r="L184">
        <f t="shared" si="4"/>
        <v>0.53080568720379151</v>
      </c>
      <c r="M184">
        <f t="shared" si="5"/>
        <v>2.3696682464454975E-2</v>
      </c>
    </row>
    <row r="185" spans="1:13" ht="15.75" customHeight="1" x14ac:dyDescent="0.25">
      <c r="A185" s="4" t="s">
        <v>589</v>
      </c>
      <c r="B185" s="5">
        <v>43909</v>
      </c>
      <c r="C185" s="4" t="s">
        <v>590</v>
      </c>
      <c r="D185" s="4">
        <v>211</v>
      </c>
      <c r="F185" s="4">
        <v>0</v>
      </c>
      <c r="G185" s="4" t="s">
        <v>591</v>
      </c>
      <c r="H185" s="4">
        <v>0</v>
      </c>
      <c r="J185" s="4">
        <v>0</v>
      </c>
      <c r="K185" s="4">
        <v>0</v>
      </c>
    </row>
    <row r="186" spans="1:13" ht="15.75" customHeight="1" x14ac:dyDescent="0.25">
      <c r="A186" s="4" t="s">
        <v>592</v>
      </c>
      <c r="B186" s="5">
        <v>43909</v>
      </c>
      <c r="C186" s="4" t="s">
        <v>593</v>
      </c>
      <c r="D186" s="4">
        <v>211</v>
      </c>
      <c r="F186" s="4">
        <v>0</v>
      </c>
      <c r="G186" s="4" t="s">
        <v>594</v>
      </c>
      <c r="H186" s="4">
        <v>0</v>
      </c>
      <c r="J186" s="4">
        <v>27</v>
      </c>
      <c r="K186" s="4" t="s">
        <v>595</v>
      </c>
    </row>
    <row r="187" spans="1:13" ht="15.75" customHeight="1" x14ac:dyDescent="0.25">
      <c r="A187" s="4" t="s">
        <v>596</v>
      </c>
      <c r="B187" s="5">
        <v>43911</v>
      </c>
      <c r="C187" s="4" t="s">
        <v>597</v>
      </c>
      <c r="D187" s="4">
        <v>211</v>
      </c>
      <c r="F187" s="4">
        <v>0</v>
      </c>
      <c r="G187" s="4" t="s">
        <v>598</v>
      </c>
      <c r="H187" s="4">
        <v>0</v>
      </c>
      <c r="J187" s="4">
        <v>85</v>
      </c>
      <c r="K187" s="4" t="s">
        <v>599</v>
      </c>
    </row>
    <row r="188" spans="1:13" ht="15.75" customHeight="1" x14ac:dyDescent="0.25">
      <c r="A188" s="4" t="s">
        <v>600</v>
      </c>
      <c r="B188" s="5">
        <v>43913</v>
      </c>
      <c r="C188" s="4" t="s">
        <v>601</v>
      </c>
      <c r="D188" s="4">
        <v>211</v>
      </c>
      <c r="F188" s="4">
        <v>0</v>
      </c>
      <c r="G188" s="4" t="s">
        <v>602</v>
      </c>
      <c r="H188" s="4">
        <v>0</v>
      </c>
      <c r="J188" s="4">
        <v>0</v>
      </c>
      <c r="K188" s="4">
        <v>0</v>
      </c>
    </row>
    <row r="189" spans="1:13" ht="15.75" customHeight="1" x14ac:dyDescent="0.25">
      <c r="A189" s="4" t="s">
        <v>603</v>
      </c>
      <c r="B189" s="5">
        <v>43913</v>
      </c>
      <c r="C189" s="4" t="s">
        <v>604</v>
      </c>
      <c r="D189" s="4">
        <v>211</v>
      </c>
      <c r="F189" s="4">
        <v>0</v>
      </c>
      <c r="G189" s="4" t="s">
        <v>605</v>
      </c>
      <c r="H189" s="4">
        <v>0</v>
      </c>
      <c r="J189" s="4">
        <v>0</v>
      </c>
      <c r="K189" s="4">
        <v>0</v>
      </c>
    </row>
    <row r="190" spans="1:13" ht="15.75" customHeight="1" x14ac:dyDescent="0.25">
      <c r="A190" s="4" t="s">
        <v>606</v>
      </c>
      <c r="B190" s="5">
        <v>43913</v>
      </c>
      <c r="C190" s="4" t="s">
        <v>607</v>
      </c>
      <c r="D190" s="4">
        <v>211</v>
      </c>
      <c r="F190" s="4">
        <v>0</v>
      </c>
      <c r="G190" s="4" t="s">
        <v>608</v>
      </c>
      <c r="H190" s="4">
        <v>0</v>
      </c>
      <c r="J190" s="4">
        <v>0</v>
      </c>
      <c r="K190" s="4">
        <v>0</v>
      </c>
    </row>
    <row r="191" spans="1:13" ht="15.75" customHeight="1" x14ac:dyDescent="0.25">
      <c r="A191" s="4" t="s">
        <v>609</v>
      </c>
      <c r="B191" s="5">
        <v>43913</v>
      </c>
      <c r="C191" s="4" t="s">
        <v>610</v>
      </c>
      <c r="D191" s="4">
        <v>213</v>
      </c>
      <c r="F191" s="4">
        <v>0</v>
      </c>
      <c r="G191" s="4" t="s">
        <v>611</v>
      </c>
      <c r="H191" s="4">
        <v>0</v>
      </c>
      <c r="J191" s="4">
        <v>0</v>
      </c>
      <c r="K191" s="4">
        <v>0</v>
      </c>
    </row>
    <row r="192" spans="1:13" ht="15.75" customHeight="1" x14ac:dyDescent="0.25">
      <c r="A192" s="4" t="s">
        <v>612</v>
      </c>
      <c r="B192" s="5">
        <v>43913</v>
      </c>
      <c r="C192" s="4" t="s">
        <v>613</v>
      </c>
      <c r="D192" s="4">
        <v>213</v>
      </c>
      <c r="F192" s="4">
        <v>0</v>
      </c>
      <c r="G192" s="4" t="s">
        <v>614</v>
      </c>
      <c r="H192" s="4">
        <v>0</v>
      </c>
      <c r="J192" s="4">
        <v>0</v>
      </c>
      <c r="K192" s="4">
        <v>0</v>
      </c>
    </row>
    <row r="193" spans="1:13" ht="15.75" customHeight="1" x14ac:dyDescent="0.25">
      <c r="A193" s="4" t="s">
        <v>615</v>
      </c>
      <c r="B193" s="5">
        <v>43914</v>
      </c>
      <c r="C193" s="4" t="s">
        <v>616</v>
      </c>
      <c r="D193" s="4">
        <v>211</v>
      </c>
      <c r="F193" s="14" t="s">
        <v>617</v>
      </c>
      <c r="G193" s="15"/>
      <c r="H193" s="15"/>
    </row>
    <row r="194" spans="1:13" ht="15.75" customHeight="1" x14ac:dyDescent="0.25">
      <c r="A194" s="4" t="s">
        <v>618</v>
      </c>
      <c r="B194" s="5">
        <v>43914</v>
      </c>
      <c r="C194" s="4" t="s">
        <v>619</v>
      </c>
      <c r="D194" s="4">
        <v>215</v>
      </c>
      <c r="F194" s="4">
        <v>7</v>
      </c>
      <c r="G194" s="4" t="s">
        <v>620</v>
      </c>
      <c r="H194" s="4" t="s">
        <v>621</v>
      </c>
      <c r="J194" s="4">
        <v>2</v>
      </c>
      <c r="K194" s="4" t="s">
        <v>622</v>
      </c>
      <c r="L194">
        <f t="shared" si="4"/>
        <v>3.255813953488372E-2</v>
      </c>
      <c r="M194">
        <f t="shared" si="5"/>
        <v>9.3023255813953487E-3</v>
      </c>
    </row>
    <row r="195" spans="1:13" ht="15.75" customHeight="1" x14ac:dyDescent="0.25">
      <c r="A195" s="4" t="s">
        <v>623</v>
      </c>
      <c r="B195" s="5">
        <v>43914</v>
      </c>
      <c r="C195" s="4" t="s">
        <v>624</v>
      </c>
      <c r="D195" s="4">
        <v>222</v>
      </c>
      <c r="F195" s="4">
        <v>0</v>
      </c>
      <c r="G195" s="4" t="s">
        <v>625</v>
      </c>
      <c r="H195" s="4">
        <v>0</v>
      </c>
      <c r="J195" s="4">
        <v>0</v>
      </c>
      <c r="K195" s="4">
        <v>0</v>
      </c>
    </row>
    <row r="196" spans="1:13" ht="15.75" customHeight="1" x14ac:dyDescent="0.25">
      <c r="A196" s="4" t="s">
        <v>626</v>
      </c>
      <c r="B196" s="5">
        <v>43915</v>
      </c>
      <c r="C196" s="4" t="s">
        <v>627</v>
      </c>
      <c r="D196" s="4">
        <v>222</v>
      </c>
      <c r="F196" s="4">
        <v>0</v>
      </c>
      <c r="G196" s="4" t="s">
        <v>628</v>
      </c>
      <c r="H196" s="4">
        <v>0</v>
      </c>
      <c r="J196" s="4">
        <v>0</v>
      </c>
      <c r="K196" s="4">
        <v>0</v>
      </c>
    </row>
    <row r="197" spans="1:13" ht="15.75" customHeight="1" x14ac:dyDescent="0.25">
      <c r="A197" s="4" t="s">
        <v>629</v>
      </c>
      <c r="B197" s="5">
        <v>43915</v>
      </c>
      <c r="C197" s="4" t="s">
        <v>630</v>
      </c>
      <c r="D197" s="4">
        <v>222</v>
      </c>
      <c r="F197" s="4">
        <v>0</v>
      </c>
      <c r="G197" s="4" t="s">
        <v>631</v>
      </c>
      <c r="H197" s="4">
        <v>0</v>
      </c>
      <c r="J197" s="4">
        <v>0</v>
      </c>
      <c r="K197" s="4">
        <v>0</v>
      </c>
    </row>
    <row r="198" spans="1:13" ht="15.75" customHeight="1" x14ac:dyDescent="0.25">
      <c r="A198" s="4" t="s">
        <v>632</v>
      </c>
      <c r="B198" s="5">
        <v>43915</v>
      </c>
      <c r="C198" s="4" t="s">
        <v>633</v>
      </c>
      <c r="D198" s="4">
        <v>222</v>
      </c>
      <c r="F198" s="4">
        <v>0</v>
      </c>
      <c r="G198" s="4" t="s">
        <v>634</v>
      </c>
      <c r="H198" s="4">
        <v>0</v>
      </c>
      <c r="J198" s="4">
        <v>0</v>
      </c>
      <c r="K198" s="4">
        <v>0</v>
      </c>
    </row>
    <row r="199" spans="1:13" ht="15.75" customHeight="1" x14ac:dyDescent="0.25">
      <c r="A199" s="4" t="s">
        <v>635</v>
      </c>
      <c r="B199" s="5">
        <v>43915</v>
      </c>
      <c r="C199" s="4" t="s">
        <v>636</v>
      </c>
      <c r="D199" s="4">
        <v>222</v>
      </c>
      <c r="F199" s="4">
        <v>0</v>
      </c>
      <c r="G199" s="4" t="s">
        <v>637</v>
      </c>
      <c r="H199" s="4">
        <v>0</v>
      </c>
      <c r="J199" s="4">
        <v>0</v>
      </c>
      <c r="K199" s="4">
        <v>0</v>
      </c>
    </row>
    <row r="200" spans="1:13" ht="15.75" customHeight="1" x14ac:dyDescent="0.25">
      <c r="A200" s="4" t="s">
        <v>638</v>
      </c>
      <c r="B200" s="5">
        <v>43915</v>
      </c>
      <c r="C200" s="4" t="s">
        <v>639</v>
      </c>
      <c r="D200" s="4">
        <v>222</v>
      </c>
      <c r="F200" s="4">
        <v>0</v>
      </c>
      <c r="G200" s="4" t="s">
        <v>640</v>
      </c>
      <c r="H200" s="4">
        <v>0</v>
      </c>
      <c r="J200" s="4">
        <v>0</v>
      </c>
      <c r="K200" s="4">
        <v>0</v>
      </c>
    </row>
    <row r="201" spans="1:13" ht="15.75" customHeight="1" x14ac:dyDescent="0.25">
      <c r="A201" s="4" t="s">
        <v>641</v>
      </c>
      <c r="B201" s="5">
        <v>43915</v>
      </c>
      <c r="C201" s="4" t="s">
        <v>642</v>
      </c>
      <c r="D201" s="4">
        <v>222</v>
      </c>
      <c r="F201" s="4">
        <v>0</v>
      </c>
      <c r="G201" s="4" t="s">
        <v>643</v>
      </c>
      <c r="H201" s="4">
        <v>0</v>
      </c>
      <c r="J201" s="4">
        <v>0</v>
      </c>
      <c r="K201" s="4">
        <v>0</v>
      </c>
    </row>
    <row r="202" spans="1:13" ht="15.75" customHeight="1" x14ac:dyDescent="0.25">
      <c r="A202" s="4" t="s">
        <v>644</v>
      </c>
      <c r="B202" s="5">
        <v>43915</v>
      </c>
      <c r="C202" s="4" t="s">
        <v>645</v>
      </c>
      <c r="D202" s="4">
        <v>222</v>
      </c>
      <c r="F202" s="4">
        <v>0</v>
      </c>
      <c r="G202" s="4" t="s">
        <v>646</v>
      </c>
      <c r="H202" s="4">
        <v>0</v>
      </c>
      <c r="J202" s="4">
        <v>0</v>
      </c>
      <c r="K202" s="4">
        <v>0</v>
      </c>
    </row>
    <row r="203" spans="1:13" ht="15.75" customHeight="1" x14ac:dyDescent="0.25">
      <c r="A203" s="4" t="s">
        <v>647</v>
      </c>
      <c r="B203" s="5">
        <v>43916</v>
      </c>
      <c r="C203" s="4" t="s">
        <v>648</v>
      </c>
      <c r="D203" s="4">
        <v>222</v>
      </c>
      <c r="F203" s="4">
        <v>0</v>
      </c>
      <c r="G203" s="4" t="s">
        <v>649</v>
      </c>
      <c r="H203" s="4">
        <v>0</v>
      </c>
      <c r="J203" s="4">
        <v>0</v>
      </c>
      <c r="K203" s="4">
        <v>0</v>
      </c>
    </row>
    <row r="204" spans="1:13" ht="15.75" customHeight="1" x14ac:dyDescent="0.25">
      <c r="A204" s="4" t="s">
        <v>650</v>
      </c>
      <c r="B204" s="5">
        <v>43916</v>
      </c>
      <c r="C204" s="4" t="s">
        <v>651</v>
      </c>
      <c r="D204" s="4">
        <v>211</v>
      </c>
      <c r="F204" s="4">
        <v>0</v>
      </c>
      <c r="G204" s="4" t="s">
        <v>652</v>
      </c>
      <c r="H204" s="4">
        <v>0</v>
      </c>
      <c r="J204" s="4">
        <v>0</v>
      </c>
      <c r="K204" s="4">
        <v>0</v>
      </c>
    </row>
    <row r="205" spans="1:13" ht="15.75" customHeight="1" x14ac:dyDescent="0.25">
      <c r="A205" s="4" t="s">
        <v>653</v>
      </c>
      <c r="B205" s="5">
        <v>43916</v>
      </c>
      <c r="C205" s="4" t="s">
        <v>654</v>
      </c>
      <c r="D205" s="4">
        <v>222</v>
      </c>
      <c r="F205" s="4">
        <v>0</v>
      </c>
      <c r="G205" s="4" t="s">
        <v>655</v>
      </c>
      <c r="H205" s="4">
        <v>0</v>
      </c>
      <c r="J205" s="4">
        <v>37</v>
      </c>
      <c r="K205" s="4" t="s">
        <v>656</v>
      </c>
    </row>
    <row r="206" spans="1:13" ht="15.75" customHeight="1" x14ac:dyDescent="0.25">
      <c r="A206" s="4" t="s">
        <v>657</v>
      </c>
      <c r="B206" s="5">
        <v>43916</v>
      </c>
      <c r="C206" s="4" t="s">
        <v>658</v>
      </c>
      <c r="D206" s="4">
        <v>222</v>
      </c>
      <c r="F206" s="4">
        <v>0</v>
      </c>
      <c r="G206" s="4" t="s">
        <v>659</v>
      </c>
      <c r="H206" s="4">
        <v>0</v>
      </c>
      <c r="J206" s="4">
        <v>37</v>
      </c>
      <c r="K206" s="4" t="s">
        <v>660</v>
      </c>
    </row>
    <row r="207" spans="1:13" ht="15.75" customHeight="1" x14ac:dyDescent="0.25">
      <c r="A207" s="4" t="s">
        <v>661</v>
      </c>
      <c r="B207" s="5">
        <v>43916</v>
      </c>
      <c r="C207" s="4" t="s">
        <v>662</v>
      </c>
      <c r="D207" s="4">
        <v>222</v>
      </c>
    </row>
    <row r="208" spans="1:13" ht="15.75" customHeight="1" x14ac:dyDescent="0.25">
      <c r="A208" s="4" t="s">
        <v>663</v>
      </c>
      <c r="B208" s="5">
        <v>43917</v>
      </c>
      <c r="C208" s="4" t="s">
        <v>664</v>
      </c>
      <c r="D208" s="4">
        <v>222</v>
      </c>
      <c r="F208" s="4">
        <v>0</v>
      </c>
      <c r="G208" s="4" t="s">
        <v>665</v>
      </c>
      <c r="H208" s="4">
        <v>0</v>
      </c>
      <c r="J208" s="4">
        <v>2</v>
      </c>
      <c r="K208" s="4" t="s">
        <v>666</v>
      </c>
    </row>
    <row r="209" spans="1:11" ht="15.75" customHeight="1" x14ac:dyDescent="0.25">
      <c r="A209" s="4" t="s">
        <v>667</v>
      </c>
      <c r="B209" s="5">
        <v>43917</v>
      </c>
      <c r="C209" s="4" t="s">
        <v>668</v>
      </c>
      <c r="D209" s="4">
        <v>222</v>
      </c>
      <c r="F209" s="4">
        <v>0</v>
      </c>
      <c r="G209" s="4" t="s">
        <v>669</v>
      </c>
      <c r="H209" s="4">
        <v>0</v>
      </c>
      <c r="J209" s="4">
        <v>0</v>
      </c>
      <c r="K209" s="4">
        <v>0</v>
      </c>
    </row>
    <row r="210" spans="1:11" ht="15.75" customHeight="1" x14ac:dyDescent="0.25">
      <c r="A210" s="4" t="s">
        <v>670</v>
      </c>
      <c r="B210" s="5">
        <v>43917</v>
      </c>
      <c r="C210" s="4" t="s">
        <v>671</v>
      </c>
      <c r="D210" s="4">
        <v>222</v>
      </c>
      <c r="F210" s="4">
        <v>0</v>
      </c>
      <c r="H210" s="4">
        <v>0</v>
      </c>
      <c r="J210" s="4">
        <v>0</v>
      </c>
      <c r="K210" s="4">
        <v>0</v>
      </c>
    </row>
    <row r="211" spans="1:11" ht="15.75" customHeight="1" x14ac:dyDescent="0.25">
      <c r="A211" s="4" t="s">
        <v>672</v>
      </c>
      <c r="B211" s="5">
        <v>43920</v>
      </c>
      <c r="C211" s="4" t="s">
        <v>673</v>
      </c>
      <c r="D211" s="4">
        <v>222</v>
      </c>
      <c r="F211" s="4">
        <v>0</v>
      </c>
      <c r="G211" s="4" t="s">
        <v>674</v>
      </c>
      <c r="H211" s="4">
        <v>0</v>
      </c>
      <c r="J211" s="4">
        <v>6</v>
      </c>
      <c r="K211" s="4" t="s">
        <v>675</v>
      </c>
    </row>
    <row r="212" spans="1:11" ht="15.75" customHeight="1" x14ac:dyDescent="0.25">
      <c r="A212" s="4" t="s">
        <v>676</v>
      </c>
      <c r="B212" s="5">
        <v>43920</v>
      </c>
      <c r="C212" s="4" t="s">
        <v>677</v>
      </c>
      <c r="D212" s="4">
        <v>222</v>
      </c>
      <c r="F212" s="4">
        <v>0</v>
      </c>
      <c r="G212" s="4" t="s">
        <v>678</v>
      </c>
      <c r="H212" s="4">
        <v>0</v>
      </c>
      <c r="J212" s="4">
        <v>0</v>
      </c>
      <c r="K212" s="4">
        <v>0</v>
      </c>
    </row>
    <row r="213" spans="1:11" ht="15.75" customHeight="1" x14ac:dyDescent="0.25">
      <c r="A213" s="4" t="s">
        <v>679</v>
      </c>
      <c r="B213" s="5">
        <v>43920</v>
      </c>
      <c r="C213" s="4" t="s">
        <v>680</v>
      </c>
      <c r="D213" s="4">
        <v>222</v>
      </c>
      <c r="F213" s="4">
        <v>0</v>
      </c>
      <c r="G213" s="4" t="s">
        <v>681</v>
      </c>
      <c r="H213" s="4">
        <v>0</v>
      </c>
      <c r="J213" s="4">
        <v>0</v>
      </c>
      <c r="K213" s="4">
        <v>0</v>
      </c>
    </row>
    <row r="214" spans="1:11" ht="15.75" customHeight="1" x14ac:dyDescent="0.25">
      <c r="A214" s="4" t="s">
        <v>682</v>
      </c>
      <c r="B214" s="5">
        <v>43920</v>
      </c>
      <c r="C214" s="4" t="s">
        <v>683</v>
      </c>
      <c r="D214" s="4">
        <v>222</v>
      </c>
      <c r="F214" s="4">
        <v>0</v>
      </c>
      <c r="G214" s="4" t="s">
        <v>684</v>
      </c>
      <c r="H214" s="4">
        <v>0</v>
      </c>
      <c r="J214" s="4">
        <v>0</v>
      </c>
      <c r="K214" s="4">
        <v>0</v>
      </c>
    </row>
    <row r="215" spans="1:11" ht="15.75" customHeight="1" x14ac:dyDescent="0.25">
      <c r="A215" s="4" t="s">
        <v>685</v>
      </c>
      <c r="B215" s="5">
        <v>43920</v>
      </c>
      <c r="C215" s="4" t="s">
        <v>686</v>
      </c>
      <c r="D215" s="4">
        <v>222</v>
      </c>
      <c r="F215" s="4">
        <v>0</v>
      </c>
      <c r="G215" s="4" t="s">
        <v>687</v>
      </c>
      <c r="H215" s="4">
        <v>0</v>
      </c>
      <c r="J215" s="4">
        <v>0</v>
      </c>
      <c r="K215" s="4">
        <v>0</v>
      </c>
    </row>
    <row r="216" spans="1:11" ht="15.75" customHeight="1" x14ac:dyDescent="0.25">
      <c r="A216" s="4" t="s">
        <v>688</v>
      </c>
      <c r="B216" s="5">
        <v>43920</v>
      </c>
      <c r="C216" s="4" t="s">
        <v>689</v>
      </c>
      <c r="D216" s="4">
        <v>222</v>
      </c>
      <c r="F216" s="4">
        <v>0</v>
      </c>
      <c r="G216" s="4" t="s">
        <v>690</v>
      </c>
      <c r="H216" s="4">
        <v>0</v>
      </c>
      <c r="J216" s="4">
        <v>0</v>
      </c>
      <c r="K216" s="4">
        <v>0</v>
      </c>
    </row>
    <row r="217" spans="1:11" ht="15.75" customHeight="1" x14ac:dyDescent="0.25">
      <c r="A217" s="4" t="s">
        <v>691</v>
      </c>
      <c r="B217" s="5">
        <v>43920</v>
      </c>
      <c r="C217" s="4" t="s">
        <v>692</v>
      </c>
      <c r="D217" s="4">
        <v>222</v>
      </c>
      <c r="F217" s="4">
        <v>0</v>
      </c>
      <c r="G217" s="4" t="s">
        <v>693</v>
      </c>
      <c r="H217" s="4">
        <v>0</v>
      </c>
      <c r="J217" s="4">
        <v>0</v>
      </c>
      <c r="K217" s="4">
        <v>0</v>
      </c>
    </row>
    <row r="218" spans="1:11" ht="15.75" customHeight="1" x14ac:dyDescent="0.25">
      <c r="A218" s="4" t="s">
        <v>694</v>
      </c>
      <c r="B218" s="5">
        <v>43920</v>
      </c>
      <c r="C218" s="4" t="s">
        <v>695</v>
      </c>
      <c r="D218" s="4">
        <v>222</v>
      </c>
      <c r="F218" s="4">
        <v>0</v>
      </c>
      <c r="G218" s="4" t="s">
        <v>696</v>
      </c>
      <c r="H218" s="4">
        <v>0</v>
      </c>
      <c r="J218" s="4">
        <v>0</v>
      </c>
      <c r="K218" s="4">
        <v>0</v>
      </c>
    </row>
    <row r="219" spans="1:11" ht="15.75" customHeight="1" x14ac:dyDescent="0.25">
      <c r="A219" s="4" t="s">
        <v>697</v>
      </c>
      <c r="B219" s="5">
        <v>43920</v>
      </c>
      <c r="C219" s="4" t="s">
        <v>698</v>
      </c>
      <c r="D219" s="4">
        <v>222</v>
      </c>
      <c r="F219" s="4">
        <v>0</v>
      </c>
      <c r="G219" s="4" t="s">
        <v>699</v>
      </c>
      <c r="H219" s="4">
        <v>0</v>
      </c>
      <c r="J219" s="4">
        <v>0</v>
      </c>
      <c r="K219" s="4">
        <v>0</v>
      </c>
    </row>
    <row r="220" spans="1:11" ht="15.75" customHeight="1" x14ac:dyDescent="0.25">
      <c r="A220" s="4" t="s">
        <v>700</v>
      </c>
      <c r="B220" s="5">
        <v>43921</v>
      </c>
      <c r="C220" s="4" t="s">
        <v>701</v>
      </c>
      <c r="D220" s="4">
        <v>222</v>
      </c>
      <c r="F220" s="4">
        <v>0</v>
      </c>
      <c r="G220" s="4" t="s">
        <v>702</v>
      </c>
      <c r="H220" s="4">
        <v>0</v>
      </c>
      <c r="J220" s="4">
        <v>0</v>
      </c>
      <c r="K220" s="4">
        <v>0</v>
      </c>
    </row>
    <row r="221" spans="1:11" ht="15.75" customHeight="1" x14ac:dyDescent="0.25">
      <c r="A221" s="4" t="s">
        <v>703</v>
      </c>
      <c r="B221" s="5">
        <v>43922</v>
      </c>
      <c r="C221" s="4" t="s">
        <v>704</v>
      </c>
      <c r="D221" s="4">
        <v>222</v>
      </c>
      <c r="F221" s="4">
        <v>0</v>
      </c>
      <c r="G221" s="4" t="s">
        <v>705</v>
      </c>
      <c r="H221" s="4">
        <v>0</v>
      </c>
      <c r="J221" s="4">
        <v>0</v>
      </c>
      <c r="K221" s="4">
        <v>0</v>
      </c>
    </row>
    <row r="222" spans="1:11" ht="15.75" customHeight="1" x14ac:dyDescent="0.25">
      <c r="A222" s="4" t="s">
        <v>706</v>
      </c>
      <c r="B222" s="5">
        <v>43922</v>
      </c>
      <c r="C222" s="4" t="s">
        <v>707</v>
      </c>
      <c r="D222" s="4">
        <v>222</v>
      </c>
      <c r="F222" s="4">
        <v>0</v>
      </c>
      <c r="G222" s="4" t="s">
        <v>708</v>
      </c>
      <c r="H222" s="4">
        <v>0</v>
      </c>
      <c r="J222" s="4">
        <v>4</v>
      </c>
      <c r="K222" s="4" t="s">
        <v>709</v>
      </c>
    </row>
    <row r="223" spans="1:11" ht="15.75" customHeight="1" x14ac:dyDescent="0.25">
      <c r="A223" s="4" t="s">
        <v>710</v>
      </c>
      <c r="B223" s="5">
        <v>43922</v>
      </c>
      <c r="C223" s="4" t="s">
        <v>711</v>
      </c>
      <c r="D223" s="4">
        <v>222</v>
      </c>
      <c r="F223" s="4">
        <v>0</v>
      </c>
      <c r="G223" s="4" t="s">
        <v>712</v>
      </c>
      <c r="H223" s="4">
        <v>0</v>
      </c>
      <c r="J223" s="4">
        <v>0</v>
      </c>
      <c r="K223" s="4">
        <v>0</v>
      </c>
    </row>
    <row r="224" spans="1:11" ht="15.75" customHeight="1" x14ac:dyDescent="0.25">
      <c r="A224" s="4" t="s">
        <v>713</v>
      </c>
      <c r="B224" s="5">
        <v>43922</v>
      </c>
      <c r="C224" s="4" t="s">
        <v>714</v>
      </c>
      <c r="D224" s="4">
        <v>222</v>
      </c>
      <c r="F224" s="4">
        <v>0</v>
      </c>
      <c r="G224" s="4" t="s">
        <v>715</v>
      </c>
      <c r="H224" s="4">
        <v>0</v>
      </c>
      <c r="J224" s="4">
        <v>46</v>
      </c>
      <c r="K224" s="4" t="s">
        <v>716</v>
      </c>
    </row>
    <row r="225" spans="1:13" ht="15.75" customHeight="1" x14ac:dyDescent="0.25">
      <c r="A225" s="4" t="s">
        <v>717</v>
      </c>
      <c r="B225" s="5">
        <v>43922</v>
      </c>
      <c r="C225" s="4" t="s">
        <v>718</v>
      </c>
      <c r="D225" s="4">
        <v>222</v>
      </c>
      <c r="F225" s="4">
        <v>0</v>
      </c>
      <c r="G225" s="4" t="s">
        <v>719</v>
      </c>
      <c r="H225" s="4">
        <v>0</v>
      </c>
      <c r="J225" s="4">
        <v>0</v>
      </c>
      <c r="K225" s="4">
        <v>0</v>
      </c>
    </row>
    <row r="226" spans="1:13" ht="15.75" customHeight="1" x14ac:dyDescent="0.25">
      <c r="A226" s="4" t="s">
        <v>720</v>
      </c>
      <c r="B226" s="5">
        <v>43922</v>
      </c>
      <c r="C226" s="16" t="s">
        <v>721</v>
      </c>
      <c r="D226" s="4">
        <v>222</v>
      </c>
      <c r="F226" s="4">
        <v>0</v>
      </c>
      <c r="G226" s="4" t="s">
        <v>722</v>
      </c>
      <c r="H226" s="4">
        <v>0</v>
      </c>
      <c r="J226" s="4">
        <v>0</v>
      </c>
      <c r="K226" s="4">
        <v>0</v>
      </c>
    </row>
    <row r="227" spans="1:13" ht="15.75" customHeight="1" x14ac:dyDescent="0.25">
      <c r="A227" s="4" t="s">
        <v>723</v>
      </c>
      <c r="B227" s="5">
        <v>43922</v>
      </c>
      <c r="C227" s="4" t="s">
        <v>724</v>
      </c>
      <c r="D227" s="4">
        <v>222</v>
      </c>
      <c r="F227" s="4">
        <v>2</v>
      </c>
      <c r="G227" s="4" t="s">
        <v>725</v>
      </c>
      <c r="H227" s="4" t="s">
        <v>726</v>
      </c>
      <c r="J227" s="4">
        <v>2</v>
      </c>
      <c r="K227" s="4" t="s">
        <v>727</v>
      </c>
      <c r="L227">
        <f t="shared" ref="L227:L240" si="6">F227/D227</f>
        <v>9.0090090090090089E-3</v>
      </c>
      <c r="M227">
        <f t="shared" ref="M227:M240" si="7">J227/D227</f>
        <v>9.0090090090090089E-3</v>
      </c>
    </row>
    <row r="228" spans="1:13" ht="15.75" customHeight="1" x14ac:dyDescent="0.25">
      <c r="A228" s="4" t="s">
        <v>728</v>
      </c>
      <c r="B228" s="5">
        <v>43922</v>
      </c>
      <c r="C228" s="4" t="s">
        <v>729</v>
      </c>
      <c r="D228" s="4">
        <v>222</v>
      </c>
      <c r="F228" s="4">
        <v>0</v>
      </c>
      <c r="G228" s="4" t="s">
        <v>730</v>
      </c>
      <c r="H228" s="4">
        <v>0</v>
      </c>
      <c r="J228" s="4">
        <v>0</v>
      </c>
      <c r="K228" s="4">
        <v>0</v>
      </c>
    </row>
    <row r="229" spans="1:13" ht="15.75" customHeight="1" x14ac:dyDescent="0.25">
      <c r="A229" s="4" t="s">
        <v>731</v>
      </c>
      <c r="B229" s="5">
        <v>43922</v>
      </c>
      <c r="C229" s="4" t="s">
        <v>732</v>
      </c>
      <c r="D229" s="4">
        <v>222</v>
      </c>
      <c r="F229" s="4">
        <v>0</v>
      </c>
      <c r="G229" s="4" t="s">
        <v>733</v>
      </c>
      <c r="H229" s="4">
        <v>0</v>
      </c>
      <c r="J229" s="4">
        <v>9</v>
      </c>
      <c r="K229" s="4" t="s">
        <v>734</v>
      </c>
    </row>
    <row r="230" spans="1:13" ht="15.75" customHeight="1" x14ac:dyDescent="0.25">
      <c r="A230" s="4" t="s">
        <v>735</v>
      </c>
      <c r="B230" s="5">
        <v>43922</v>
      </c>
      <c r="C230" s="4" t="s">
        <v>736</v>
      </c>
      <c r="D230" s="4">
        <v>222</v>
      </c>
      <c r="F230" s="4">
        <v>0</v>
      </c>
      <c r="G230" s="4" t="s">
        <v>737</v>
      </c>
      <c r="H230" s="4">
        <v>0</v>
      </c>
      <c r="J230" s="4">
        <v>0</v>
      </c>
      <c r="K230" s="4">
        <v>0</v>
      </c>
    </row>
    <row r="231" spans="1:13" ht="15.75" customHeight="1" x14ac:dyDescent="0.25">
      <c r="A231" s="4" t="s">
        <v>738</v>
      </c>
      <c r="B231" s="5">
        <v>43924</v>
      </c>
      <c r="C231" s="4" t="s">
        <v>739</v>
      </c>
      <c r="D231" s="4">
        <v>222</v>
      </c>
      <c r="F231" s="4">
        <v>0</v>
      </c>
      <c r="G231" s="4" t="s">
        <v>740</v>
      </c>
      <c r="H231" s="4">
        <v>0</v>
      </c>
      <c r="J231" s="4">
        <v>0</v>
      </c>
      <c r="K231" s="4">
        <v>0</v>
      </c>
    </row>
    <row r="232" spans="1:13" ht="15.75" customHeight="1" x14ac:dyDescent="0.25">
      <c r="A232" s="4" t="s">
        <v>741</v>
      </c>
      <c r="B232" s="5">
        <v>43924</v>
      </c>
      <c r="C232" s="4" t="s">
        <v>742</v>
      </c>
      <c r="D232" s="4">
        <v>222</v>
      </c>
      <c r="F232" s="4">
        <v>0</v>
      </c>
      <c r="G232" s="4" t="s">
        <v>743</v>
      </c>
      <c r="H232" s="4">
        <v>0</v>
      </c>
      <c r="J232" s="4">
        <v>0</v>
      </c>
      <c r="K232" s="4">
        <v>0</v>
      </c>
    </row>
    <row r="233" spans="1:13" ht="15.75" customHeight="1" x14ac:dyDescent="0.25">
      <c r="A233" s="4" t="s">
        <v>744</v>
      </c>
      <c r="B233" s="5">
        <v>43924</v>
      </c>
      <c r="C233" s="4" t="s">
        <v>745</v>
      </c>
      <c r="D233" s="4">
        <v>222</v>
      </c>
      <c r="F233" s="4">
        <v>0</v>
      </c>
      <c r="G233" s="4" t="s">
        <v>746</v>
      </c>
      <c r="H233" s="4">
        <v>0</v>
      </c>
      <c r="J233" s="4">
        <v>0</v>
      </c>
      <c r="K233" s="4">
        <v>0</v>
      </c>
    </row>
    <row r="234" spans="1:13" ht="15.75" customHeight="1" x14ac:dyDescent="0.25">
      <c r="A234" s="4" t="s">
        <v>747</v>
      </c>
      <c r="B234" s="5">
        <v>43924</v>
      </c>
      <c r="C234" s="4" t="s">
        <v>748</v>
      </c>
      <c r="D234" s="4">
        <v>222</v>
      </c>
      <c r="F234" s="4">
        <v>0</v>
      </c>
      <c r="G234" s="4" t="s">
        <v>749</v>
      </c>
      <c r="H234" s="4">
        <v>0</v>
      </c>
      <c r="J234" s="4">
        <v>0</v>
      </c>
      <c r="K234" s="4">
        <v>0</v>
      </c>
    </row>
    <row r="235" spans="1:13" ht="15.75" customHeight="1" x14ac:dyDescent="0.25">
      <c r="A235" s="4" t="s">
        <v>750</v>
      </c>
      <c r="B235" s="5">
        <v>43926</v>
      </c>
      <c r="C235" s="4" t="s">
        <v>751</v>
      </c>
      <c r="D235" s="4">
        <v>222</v>
      </c>
      <c r="F235" s="4">
        <v>0</v>
      </c>
      <c r="G235" s="4" t="s">
        <v>752</v>
      </c>
      <c r="H235" s="4">
        <v>0</v>
      </c>
      <c r="J235" s="4">
        <v>0</v>
      </c>
      <c r="K235" s="4">
        <v>0</v>
      </c>
    </row>
    <row r="236" spans="1:13" ht="15.75" customHeight="1" x14ac:dyDescent="0.25">
      <c r="A236" s="4" t="s">
        <v>753</v>
      </c>
      <c r="B236" s="5">
        <v>43926</v>
      </c>
      <c r="C236" s="4" t="s">
        <v>754</v>
      </c>
      <c r="D236" s="4">
        <v>222</v>
      </c>
      <c r="F236" s="4">
        <v>0</v>
      </c>
      <c r="G236" s="4" t="s">
        <v>755</v>
      </c>
      <c r="H236" s="4">
        <v>0</v>
      </c>
      <c r="J236" s="4">
        <v>0</v>
      </c>
      <c r="K236" s="4">
        <v>0</v>
      </c>
    </row>
    <row r="237" spans="1:13" ht="15.75" customHeight="1" x14ac:dyDescent="0.25">
      <c r="A237" s="4" t="s">
        <v>756</v>
      </c>
      <c r="B237" s="5">
        <v>43927</v>
      </c>
      <c r="C237" s="4" t="s">
        <v>757</v>
      </c>
      <c r="D237" s="4">
        <v>222</v>
      </c>
      <c r="F237" s="4">
        <v>0</v>
      </c>
      <c r="G237" s="4" t="s">
        <v>758</v>
      </c>
      <c r="H237" s="4">
        <v>0</v>
      </c>
      <c r="J237" s="4">
        <v>0</v>
      </c>
      <c r="K237" s="4">
        <v>0</v>
      </c>
    </row>
    <row r="238" spans="1:13" ht="15.75" customHeight="1" x14ac:dyDescent="0.25">
      <c r="A238" s="4" t="s">
        <v>759</v>
      </c>
      <c r="B238" s="5">
        <v>43927</v>
      </c>
      <c r="C238" s="4" t="s">
        <v>760</v>
      </c>
      <c r="D238" s="4">
        <v>222</v>
      </c>
      <c r="F238" s="4">
        <v>0</v>
      </c>
      <c r="G238" s="4" t="s">
        <v>761</v>
      </c>
      <c r="H238" s="4">
        <v>0</v>
      </c>
      <c r="J238" s="4">
        <v>0</v>
      </c>
      <c r="K238" s="4">
        <v>0</v>
      </c>
    </row>
    <row r="239" spans="1:13" ht="15.75" customHeight="1" x14ac:dyDescent="0.25">
      <c r="A239" s="4" t="s">
        <v>762</v>
      </c>
      <c r="B239" s="5">
        <v>43927</v>
      </c>
      <c r="C239" s="4" t="s">
        <v>457</v>
      </c>
      <c r="D239" s="4">
        <v>222</v>
      </c>
      <c r="F239" s="4">
        <v>0</v>
      </c>
      <c r="G239" s="4" t="s">
        <v>763</v>
      </c>
      <c r="H239" s="4">
        <v>0</v>
      </c>
      <c r="J239" s="4">
        <v>0</v>
      </c>
      <c r="K239" s="4">
        <v>0</v>
      </c>
    </row>
    <row r="240" spans="1:13" ht="15.75" customHeight="1" x14ac:dyDescent="0.25">
      <c r="A240" s="4" t="s">
        <v>764</v>
      </c>
      <c r="B240" s="5">
        <v>43927</v>
      </c>
      <c r="C240" s="4" t="s">
        <v>765</v>
      </c>
      <c r="D240" s="4">
        <v>222</v>
      </c>
      <c r="F240" s="4">
        <v>13</v>
      </c>
      <c r="G240" s="4" t="s">
        <v>766</v>
      </c>
      <c r="H240" s="4" t="s">
        <v>767</v>
      </c>
      <c r="J240" s="4">
        <v>93</v>
      </c>
      <c r="K240" s="4" t="s">
        <v>768</v>
      </c>
      <c r="L240">
        <f t="shared" si="6"/>
        <v>5.8558558558558557E-2</v>
      </c>
      <c r="M240">
        <f t="shared" si="7"/>
        <v>0.41891891891891891</v>
      </c>
    </row>
    <row r="241" spans="1:11" ht="15.75" customHeight="1" x14ac:dyDescent="0.25">
      <c r="A241" s="4" t="s">
        <v>769</v>
      </c>
      <c r="B241" s="5">
        <v>43927</v>
      </c>
      <c r="C241" s="4">
        <v>0</v>
      </c>
      <c r="D241" s="4">
        <v>0</v>
      </c>
    </row>
    <row r="242" spans="1:11" ht="15.75" customHeight="1" x14ac:dyDescent="0.25">
      <c r="A242" s="4" t="s">
        <v>770</v>
      </c>
      <c r="B242" s="5">
        <v>43929</v>
      </c>
      <c r="C242" s="4" t="s">
        <v>771</v>
      </c>
      <c r="D242" s="4">
        <v>222</v>
      </c>
      <c r="F242" s="4">
        <v>0</v>
      </c>
      <c r="G242" s="4" t="s">
        <v>772</v>
      </c>
      <c r="H242" s="4">
        <v>0</v>
      </c>
      <c r="J242" s="4">
        <v>0</v>
      </c>
      <c r="K242" s="4">
        <v>0</v>
      </c>
    </row>
    <row r="243" spans="1:11" ht="15.75" customHeight="1" x14ac:dyDescent="0.25">
      <c r="A243" s="4" t="s">
        <v>773</v>
      </c>
      <c r="B243" s="5">
        <v>43929</v>
      </c>
      <c r="C243" s="4" t="s">
        <v>774</v>
      </c>
      <c r="D243" s="4">
        <v>222</v>
      </c>
      <c r="F243" s="4">
        <v>0</v>
      </c>
      <c r="G243" s="4" t="s">
        <v>775</v>
      </c>
      <c r="H243" s="4">
        <v>0</v>
      </c>
      <c r="J243" s="4">
        <v>0</v>
      </c>
      <c r="K243" s="4">
        <v>0</v>
      </c>
    </row>
    <row r="244" spans="1:11" ht="15.75" customHeight="1" x14ac:dyDescent="0.25">
      <c r="A244" s="4" t="s">
        <v>776</v>
      </c>
      <c r="B244" s="5">
        <v>43929</v>
      </c>
      <c r="C244" s="4" t="s">
        <v>777</v>
      </c>
      <c r="D244" s="4">
        <v>222</v>
      </c>
      <c r="F244" s="4">
        <v>0</v>
      </c>
      <c r="G244" s="4" t="s">
        <v>778</v>
      </c>
      <c r="H244" s="4">
        <v>0</v>
      </c>
      <c r="J244" s="4">
        <v>0</v>
      </c>
      <c r="K244" s="4">
        <v>0</v>
      </c>
    </row>
    <row r="245" spans="1:11" ht="15.75" customHeight="1" x14ac:dyDescent="0.25">
      <c r="A245" s="4" t="s">
        <v>779</v>
      </c>
      <c r="B245" s="5">
        <v>43929</v>
      </c>
      <c r="C245" s="4" t="s">
        <v>780</v>
      </c>
      <c r="D245" s="4">
        <v>222</v>
      </c>
      <c r="F245" s="4">
        <v>0</v>
      </c>
      <c r="G245" s="4" t="s">
        <v>781</v>
      </c>
      <c r="H245" s="4">
        <v>0</v>
      </c>
      <c r="J245" s="4">
        <v>0</v>
      </c>
      <c r="K245" s="4">
        <v>0</v>
      </c>
    </row>
    <row r="246" spans="1:11" ht="15.75" customHeight="1" x14ac:dyDescent="0.25">
      <c r="A246" s="4" t="s">
        <v>782</v>
      </c>
      <c r="B246" s="5">
        <v>43929</v>
      </c>
      <c r="C246" s="4" t="s">
        <v>783</v>
      </c>
      <c r="D246" s="4">
        <v>222</v>
      </c>
      <c r="F246" s="4">
        <v>0</v>
      </c>
      <c r="G246" s="4" t="s">
        <v>784</v>
      </c>
      <c r="H246" s="4">
        <v>0</v>
      </c>
      <c r="J246" s="4">
        <v>141</v>
      </c>
      <c r="K246" s="4" t="s">
        <v>785</v>
      </c>
    </row>
    <row r="247" spans="1:11" ht="15.75" customHeight="1" x14ac:dyDescent="0.25">
      <c r="A247" s="4" t="s">
        <v>786</v>
      </c>
      <c r="B247" s="5">
        <v>43930</v>
      </c>
      <c r="C247" s="4" t="s">
        <v>787</v>
      </c>
      <c r="D247" s="4">
        <v>222</v>
      </c>
      <c r="F247" s="4">
        <v>0</v>
      </c>
      <c r="G247" s="4" t="s">
        <v>788</v>
      </c>
      <c r="H247" s="4">
        <v>0</v>
      </c>
    </row>
    <row r="248" spans="1:11" ht="15.75" customHeight="1" x14ac:dyDescent="0.25">
      <c r="A248" s="4" t="s">
        <v>789</v>
      </c>
      <c r="B248" s="5">
        <v>43933</v>
      </c>
      <c r="C248" s="4" t="s">
        <v>790</v>
      </c>
      <c r="D248" s="4">
        <v>222</v>
      </c>
      <c r="F248" s="4">
        <v>0</v>
      </c>
      <c r="G248" s="4" t="s">
        <v>791</v>
      </c>
      <c r="H248" s="4">
        <v>0</v>
      </c>
      <c r="J248" s="4">
        <v>0</v>
      </c>
      <c r="K248" s="4">
        <v>0</v>
      </c>
    </row>
    <row r="249" spans="1:11" ht="15.75" customHeight="1" x14ac:dyDescent="0.25">
      <c r="A249" s="4" t="s">
        <v>792</v>
      </c>
      <c r="B249" s="5">
        <v>43934</v>
      </c>
      <c r="C249" s="4" t="s">
        <v>793</v>
      </c>
      <c r="D249" s="4">
        <v>222</v>
      </c>
      <c r="F249" s="4">
        <v>0</v>
      </c>
      <c r="G249" s="4" t="s">
        <v>794</v>
      </c>
      <c r="H249" s="4">
        <v>0</v>
      </c>
      <c r="J249" s="4">
        <v>0</v>
      </c>
      <c r="K249" s="4">
        <v>0</v>
      </c>
    </row>
    <row r="250" spans="1:11" ht="15.75" customHeight="1" x14ac:dyDescent="0.25">
      <c r="A250" s="4" t="s">
        <v>795</v>
      </c>
      <c r="B250" s="5">
        <v>43934</v>
      </c>
      <c r="C250" s="4" t="s">
        <v>796</v>
      </c>
      <c r="D250" s="4">
        <v>222</v>
      </c>
      <c r="F250" s="4">
        <v>0</v>
      </c>
      <c r="G250" s="4" t="s">
        <v>797</v>
      </c>
      <c r="H250" s="4">
        <v>0</v>
      </c>
      <c r="J250" s="4">
        <v>6</v>
      </c>
      <c r="K250" s="4" t="s">
        <v>798</v>
      </c>
    </row>
    <row r="251" spans="1:11" ht="15.75" customHeight="1" x14ac:dyDescent="0.25">
      <c r="A251" s="4" t="s">
        <v>799</v>
      </c>
      <c r="B251" s="5">
        <v>43934</v>
      </c>
      <c r="C251" s="4" t="s">
        <v>800</v>
      </c>
      <c r="D251" s="4">
        <v>222</v>
      </c>
      <c r="F251" s="4">
        <v>0</v>
      </c>
      <c r="G251" s="4" t="s">
        <v>801</v>
      </c>
      <c r="H251" s="4">
        <v>0</v>
      </c>
      <c r="J251" s="4">
        <v>0</v>
      </c>
      <c r="K251" s="4">
        <v>0</v>
      </c>
    </row>
    <row r="252" spans="1:11" ht="15.75" customHeight="1" x14ac:dyDescent="0.25">
      <c r="A252" s="4" t="s">
        <v>802</v>
      </c>
      <c r="B252" s="5">
        <v>43934</v>
      </c>
      <c r="C252" s="4" t="s">
        <v>803</v>
      </c>
      <c r="D252" s="4">
        <v>222</v>
      </c>
      <c r="F252" s="4">
        <v>0</v>
      </c>
      <c r="G252" s="4" t="s">
        <v>804</v>
      </c>
      <c r="H252" s="4">
        <v>0</v>
      </c>
      <c r="J252" s="4">
        <v>0</v>
      </c>
      <c r="K252" s="4">
        <v>0</v>
      </c>
    </row>
    <row r="253" spans="1:11" ht="15.75" customHeight="1" x14ac:dyDescent="0.25">
      <c r="A253" s="4" t="s">
        <v>805</v>
      </c>
      <c r="B253" s="5">
        <v>43935</v>
      </c>
      <c r="C253" s="4" t="s">
        <v>806</v>
      </c>
      <c r="D253" s="4">
        <v>222</v>
      </c>
      <c r="F253" s="4">
        <v>0</v>
      </c>
      <c r="G253" s="4" t="s">
        <v>807</v>
      </c>
      <c r="H253" s="4">
        <v>0</v>
      </c>
      <c r="J253" s="4">
        <v>27</v>
      </c>
      <c r="K253" s="4" t="s">
        <v>808</v>
      </c>
    </row>
    <row r="254" spans="1:11" ht="15.75" customHeight="1" x14ac:dyDescent="0.25">
      <c r="A254" s="4" t="s">
        <v>809</v>
      </c>
      <c r="B254" s="5">
        <v>43935</v>
      </c>
      <c r="C254" s="4" t="s">
        <v>810</v>
      </c>
      <c r="D254" s="4">
        <v>222</v>
      </c>
      <c r="F254" s="4">
        <v>0</v>
      </c>
      <c r="G254" s="4" t="s">
        <v>811</v>
      </c>
      <c r="H254" s="4">
        <v>0</v>
      </c>
      <c r="J254" s="4">
        <v>0</v>
      </c>
      <c r="K254" s="4">
        <v>0</v>
      </c>
    </row>
    <row r="255" spans="1:11" ht="15.75" customHeight="1" x14ac:dyDescent="0.25">
      <c r="A255" s="4" t="s">
        <v>812</v>
      </c>
      <c r="B255" s="5">
        <v>43935</v>
      </c>
      <c r="C255" s="4" t="s">
        <v>813</v>
      </c>
      <c r="D255" s="4">
        <v>222</v>
      </c>
      <c r="F255" s="4">
        <v>0</v>
      </c>
      <c r="G255" s="4" t="s">
        <v>814</v>
      </c>
      <c r="H255" s="4">
        <v>0</v>
      </c>
      <c r="J255" s="4">
        <v>0</v>
      </c>
      <c r="K255" s="4">
        <v>0</v>
      </c>
    </row>
    <row r="256" spans="1:11" ht="15.75" customHeight="1" x14ac:dyDescent="0.25">
      <c r="A256" s="4" t="s">
        <v>815</v>
      </c>
      <c r="B256" s="5">
        <v>43935</v>
      </c>
      <c r="C256" s="4" t="s">
        <v>816</v>
      </c>
      <c r="D256" s="4">
        <v>222</v>
      </c>
      <c r="F256" s="4">
        <v>0</v>
      </c>
      <c r="G256" s="4" t="s">
        <v>817</v>
      </c>
      <c r="H256" s="4">
        <v>0</v>
      </c>
      <c r="J256" s="4">
        <v>0</v>
      </c>
      <c r="K256" s="4">
        <v>0</v>
      </c>
    </row>
    <row r="257" spans="1:13" ht="15.75" customHeight="1" x14ac:dyDescent="0.25">
      <c r="A257" s="4" t="s">
        <v>818</v>
      </c>
      <c r="B257" s="5">
        <v>43935</v>
      </c>
      <c r="C257" s="4" t="s">
        <v>819</v>
      </c>
      <c r="D257" s="4">
        <v>222</v>
      </c>
      <c r="F257" s="4">
        <v>0</v>
      </c>
      <c r="G257" s="4" t="s">
        <v>820</v>
      </c>
      <c r="H257" s="4">
        <v>0</v>
      </c>
      <c r="J257" s="4">
        <v>27</v>
      </c>
      <c r="K257" s="4" t="s">
        <v>821</v>
      </c>
    </row>
    <row r="258" spans="1:13" ht="15.75" customHeight="1" x14ac:dyDescent="0.25">
      <c r="A258" s="4" t="s">
        <v>822</v>
      </c>
      <c r="B258" s="5">
        <v>43935</v>
      </c>
      <c r="C258" s="4" t="s">
        <v>823</v>
      </c>
      <c r="D258" s="4">
        <v>222</v>
      </c>
      <c r="F258" s="4">
        <v>0</v>
      </c>
      <c r="G258" s="4" t="s">
        <v>824</v>
      </c>
      <c r="H258" s="4">
        <v>0</v>
      </c>
      <c r="J258" s="4">
        <v>141</v>
      </c>
      <c r="K258" s="4" t="s">
        <v>825</v>
      </c>
    </row>
    <row r="259" spans="1:13" ht="15.75" customHeight="1" x14ac:dyDescent="0.25">
      <c r="A259" s="4" t="s">
        <v>826</v>
      </c>
      <c r="B259" s="5">
        <v>43936</v>
      </c>
      <c r="C259" s="4" t="s">
        <v>827</v>
      </c>
      <c r="D259" s="4">
        <v>222</v>
      </c>
      <c r="F259" s="4">
        <v>0</v>
      </c>
      <c r="G259" s="4" t="s">
        <v>828</v>
      </c>
      <c r="H259" s="4">
        <v>0</v>
      </c>
      <c r="J259" s="4">
        <v>0</v>
      </c>
      <c r="K259" s="4">
        <v>0</v>
      </c>
    </row>
    <row r="260" spans="1:13" ht="15.75" customHeight="1" x14ac:dyDescent="0.25">
      <c r="A260" s="4" t="s">
        <v>829</v>
      </c>
      <c r="B260" s="5">
        <v>43936</v>
      </c>
      <c r="C260" s="4" t="s">
        <v>830</v>
      </c>
      <c r="D260" s="4">
        <v>222</v>
      </c>
      <c r="F260" s="4">
        <v>0</v>
      </c>
      <c r="G260" s="4" t="s">
        <v>831</v>
      </c>
      <c r="H260" s="4">
        <v>0</v>
      </c>
      <c r="J260" s="4">
        <v>141</v>
      </c>
      <c r="K260" s="4" t="s">
        <v>832</v>
      </c>
    </row>
    <row r="261" spans="1:13" ht="15.75" customHeight="1" x14ac:dyDescent="0.25">
      <c r="A261" s="4" t="s">
        <v>833</v>
      </c>
      <c r="B261" s="5">
        <v>43937</v>
      </c>
      <c r="C261" s="4" t="s">
        <v>834</v>
      </c>
      <c r="D261" s="4">
        <v>222</v>
      </c>
      <c r="F261" s="4">
        <v>0</v>
      </c>
      <c r="G261" s="4" t="s">
        <v>835</v>
      </c>
      <c r="H261" s="4">
        <v>0</v>
      </c>
      <c r="J261" s="4">
        <v>0</v>
      </c>
      <c r="K261" s="4">
        <v>0</v>
      </c>
    </row>
    <row r="262" spans="1:13" ht="15.75" customHeight="1" x14ac:dyDescent="0.25">
      <c r="A262" s="4" t="s">
        <v>836</v>
      </c>
      <c r="B262" s="5">
        <v>43937</v>
      </c>
      <c r="C262" s="4" t="s">
        <v>837</v>
      </c>
      <c r="D262" s="4">
        <v>222</v>
      </c>
      <c r="F262" s="4">
        <v>0</v>
      </c>
      <c r="G262" s="4" t="s">
        <v>838</v>
      </c>
      <c r="H262" s="4">
        <v>0</v>
      </c>
      <c r="J262" s="4">
        <v>0</v>
      </c>
      <c r="K262" s="4">
        <v>0</v>
      </c>
    </row>
    <row r="263" spans="1:13" ht="15.75" customHeight="1" x14ac:dyDescent="0.25">
      <c r="A263" s="4" t="s">
        <v>839</v>
      </c>
      <c r="B263" s="5">
        <v>43937</v>
      </c>
      <c r="C263" s="4" t="s">
        <v>840</v>
      </c>
      <c r="D263" s="4">
        <v>222</v>
      </c>
      <c r="F263" s="4">
        <v>0</v>
      </c>
      <c r="G263" s="4" t="s">
        <v>841</v>
      </c>
      <c r="H263" s="4">
        <v>0</v>
      </c>
      <c r="J263" s="4">
        <v>0</v>
      </c>
      <c r="K263" s="4">
        <v>0</v>
      </c>
    </row>
    <row r="264" spans="1:13" ht="15.75" customHeight="1" x14ac:dyDescent="0.25">
      <c r="A264" s="4" t="s">
        <v>842</v>
      </c>
      <c r="B264" s="5">
        <v>43938</v>
      </c>
    </row>
    <row r="265" spans="1:13" ht="15.75" customHeight="1" x14ac:dyDescent="0.25">
      <c r="A265" s="4" t="s">
        <v>843</v>
      </c>
      <c r="B265" s="5">
        <v>43939</v>
      </c>
      <c r="C265" s="4" t="s">
        <v>844</v>
      </c>
      <c r="D265" s="4">
        <v>222</v>
      </c>
      <c r="F265" s="4">
        <v>0</v>
      </c>
      <c r="G265" s="4" t="s">
        <v>845</v>
      </c>
      <c r="H265" s="4">
        <v>0</v>
      </c>
      <c r="J265" s="4">
        <v>0</v>
      </c>
      <c r="K265" s="4">
        <v>0</v>
      </c>
    </row>
    <row r="266" spans="1:13" ht="15.75" customHeight="1" x14ac:dyDescent="0.25">
      <c r="A266" s="4" t="s">
        <v>846</v>
      </c>
      <c r="B266" s="5">
        <v>43940</v>
      </c>
      <c r="C266" s="4" t="s">
        <v>847</v>
      </c>
      <c r="D266" s="4">
        <v>222</v>
      </c>
      <c r="F266" s="4">
        <v>0</v>
      </c>
      <c r="G266" s="4" t="s">
        <v>848</v>
      </c>
      <c r="H266" s="4">
        <v>0</v>
      </c>
      <c r="J266" s="4">
        <v>0</v>
      </c>
      <c r="K266" s="4">
        <v>0</v>
      </c>
    </row>
    <row r="267" spans="1:13" ht="15.75" customHeight="1" x14ac:dyDescent="0.25">
      <c r="A267" s="4" t="s">
        <v>849</v>
      </c>
      <c r="B267" s="5">
        <v>43940</v>
      </c>
      <c r="C267" s="4" t="s">
        <v>850</v>
      </c>
      <c r="D267" s="4">
        <v>222</v>
      </c>
      <c r="F267" s="4">
        <v>0</v>
      </c>
      <c r="G267" s="4" t="s">
        <v>851</v>
      </c>
      <c r="H267" s="4">
        <v>0</v>
      </c>
      <c r="J267" s="4">
        <v>0</v>
      </c>
      <c r="K267" s="4">
        <v>0</v>
      </c>
    </row>
    <row r="268" spans="1:13" ht="15.75" customHeight="1" x14ac:dyDescent="0.25">
      <c r="A268" s="4" t="s">
        <v>852</v>
      </c>
      <c r="B268" s="5">
        <v>43940</v>
      </c>
      <c r="C268" s="4" t="s">
        <v>853</v>
      </c>
      <c r="D268" s="4">
        <v>222</v>
      </c>
      <c r="F268" s="4">
        <v>0</v>
      </c>
      <c r="G268" s="4" t="s">
        <v>854</v>
      </c>
      <c r="H268" s="4">
        <v>0</v>
      </c>
      <c r="J268" s="4">
        <v>0</v>
      </c>
      <c r="K268" s="4">
        <v>0</v>
      </c>
    </row>
    <row r="269" spans="1:13" ht="15.75" customHeight="1" x14ac:dyDescent="0.25">
      <c r="A269" s="4" t="s">
        <v>855</v>
      </c>
      <c r="B269" s="5">
        <v>43941</v>
      </c>
      <c r="C269" s="4">
        <v>0</v>
      </c>
      <c r="D269" s="4">
        <v>0</v>
      </c>
    </row>
    <row r="270" spans="1:13" ht="15.75" customHeight="1" x14ac:dyDescent="0.25">
      <c r="A270" s="4" t="s">
        <v>856</v>
      </c>
      <c r="B270" s="5">
        <v>43941</v>
      </c>
      <c r="C270" s="4" t="s">
        <v>857</v>
      </c>
      <c r="D270" s="4">
        <v>222</v>
      </c>
      <c r="F270" s="4">
        <v>0</v>
      </c>
      <c r="G270" s="4" t="s">
        <v>858</v>
      </c>
      <c r="H270" s="4">
        <v>0</v>
      </c>
      <c r="J270" s="4">
        <v>0</v>
      </c>
      <c r="K270" s="4">
        <v>0</v>
      </c>
    </row>
    <row r="271" spans="1:13" ht="15.75" customHeight="1" x14ac:dyDescent="0.25">
      <c r="A271" s="4" t="s">
        <v>859</v>
      </c>
      <c r="B271" s="5">
        <v>43941</v>
      </c>
      <c r="C271" s="4" t="s">
        <v>860</v>
      </c>
      <c r="D271" s="4">
        <v>222</v>
      </c>
      <c r="F271" s="4">
        <v>2</v>
      </c>
      <c r="G271" s="4" t="s">
        <v>861</v>
      </c>
      <c r="H271" s="4" t="s">
        <v>862</v>
      </c>
      <c r="J271" s="4">
        <v>2</v>
      </c>
      <c r="K271" s="4" t="s">
        <v>863</v>
      </c>
      <c r="L271">
        <f t="shared" ref="L271:L324" si="8">F271/D271</f>
        <v>9.0090090090090089E-3</v>
      </c>
      <c r="M271">
        <f t="shared" ref="M271:M321" si="9">J271/D271</f>
        <v>9.0090090090090089E-3</v>
      </c>
    </row>
    <row r="272" spans="1:13" ht="15.75" customHeight="1" x14ac:dyDescent="0.25">
      <c r="A272" s="4" t="s">
        <v>864</v>
      </c>
      <c r="B272" s="5">
        <v>43942</v>
      </c>
      <c r="C272" s="4" t="s">
        <v>865</v>
      </c>
      <c r="D272" s="4">
        <v>222</v>
      </c>
      <c r="F272" s="4">
        <v>19</v>
      </c>
      <c r="G272" s="4" t="s">
        <v>866</v>
      </c>
      <c r="H272" s="4" t="s">
        <v>867</v>
      </c>
      <c r="J272" s="4">
        <v>92</v>
      </c>
      <c r="K272" s="4" t="s">
        <v>868</v>
      </c>
      <c r="L272">
        <f t="shared" si="8"/>
        <v>8.5585585585585586E-2</v>
      </c>
      <c r="M272">
        <f t="shared" si="9"/>
        <v>0.4144144144144144</v>
      </c>
    </row>
    <row r="273" spans="1:11" ht="15.75" customHeight="1" x14ac:dyDescent="0.25">
      <c r="A273" s="4" t="s">
        <v>869</v>
      </c>
      <c r="B273" s="5">
        <v>43942</v>
      </c>
      <c r="C273" s="4" t="s">
        <v>870</v>
      </c>
      <c r="D273" s="4">
        <v>223</v>
      </c>
      <c r="F273" s="4">
        <v>0</v>
      </c>
      <c r="G273" s="4" t="s">
        <v>871</v>
      </c>
      <c r="H273" s="4">
        <v>0</v>
      </c>
      <c r="J273" s="4">
        <v>0</v>
      </c>
      <c r="K273" s="4">
        <v>0</v>
      </c>
    </row>
    <row r="274" spans="1:11" ht="15.75" customHeight="1" x14ac:dyDescent="0.25">
      <c r="A274" s="4" t="s">
        <v>872</v>
      </c>
      <c r="B274" s="5">
        <v>43942</v>
      </c>
      <c r="C274" s="4" t="s">
        <v>873</v>
      </c>
      <c r="D274" s="4">
        <v>222</v>
      </c>
      <c r="F274" s="4">
        <v>0</v>
      </c>
      <c r="G274" s="4" t="s">
        <v>874</v>
      </c>
      <c r="H274" s="4">
        <v>0</v>
      </c>
      <c r="J274" s="4">
        <v>0</v>
      </c>
      <c r="K274" s="4">
        <v>0</v>
      </c>
    </row>
    <row r="275" spans="1:11" ht="15.75" customHeight="1" x14ac:dyDescent="0.25">
      <c r="A275" s="4" t="s">
        <v>875</v>
      </c>
      <c r="B275" s="5">
        <v>43943</v>
      </c>
      <c r="C275" s="4" t="s">
        <v>876</v>
      </c>
      <c r="D275" s="4">
        <v>222</v>
      </c>
      <c r="F275" s="4">
        <v>0</v>
      </c>
      <c r="G275" s="4" t="s">
        <v>877</v>
      </c>
      <c r="H275" s="4">
        <v>0</v>
      </c>
      <c r="J275" s="4">
        <v>0</v>
      </c>
      <c r="K275" s="4">
        <v>0</v>
      </c>
    </row>
    <row r="276" spans="1:11" ht="15.75" customHeight="1" x14ac:dyDescent="0.25">
      <c r="A276" s="4" t="s">
        <v>878</v>
      </c>
      <c r="B276" s="5">
        <v>43943</v>
      </c>
      <c r="C276" s="4" t="s">
        <v>879</v>
      </c>
      <c r="D276" s="4">
        <v>223</v>
      </c>
      <c r="F276" s="4">
        <v>0</v>
      </c>
      <c r="G276" s="4" t="s">
        <v>880</v>
      </c>
      <c r="H276" s="4">
        <v>0</v>
      </c>
      <c r="J276" s="4">
        <v>37</v>
      </c>
      <c r="K276" s="4" t="s">
        <v>881</v>
      </c>
    </row>
    <row r="277" spans="1:11" ht="15.75" customHeight="1" x14ac:dyDescent="0.25">
      <c r="A277" s="4" t="s">
        <v>882</v>
      </c>
      <c r="B277" s="5">
        <v>43943</v>
      </c>
      <c r="C277" s="4">
        <v>0</v>
      </c>
      <c r="D277" s="4">
        <v>0</v>
      </c>
    </row>
    <row r="278" spans="1:11" ht="15.75" customHeight="1" x14ac:dyDescent="0.25">
      <c r="A278" s="4" t="s">
        <v>883</v>
      </c>
      <c r="B278" s="5">
        <v>43943</v>
      </c>
      <c r="C278" s="4">
        <v>0</v>
      </c>
      <c r="D278" s="4">
        <v>0</v>
      </c>
    </row>
    <row r="279" spans="1:11" ht="15.75" customHeight="1" x14ac:dyDescent="0.25">
      <c r="A279" s="4" t="s">
        <v>884</v>
      </c>
      <c r="B279" s="5">
        <v>43943</v>
      </c>
      <c r="C279" s="4">
        <v>0</v>
      </c>
      <c r="D279" s="4">
        <v>0</v>
      </c>
    </row>
    <row r="280" spans="1:11" ht="15.75" customHeight="1" x14ac:dyDescent="0.25">
      <c r="A280" s="4" t="s">
        <v>885</v>
      </c>
      <c r="B280" s="5">
        <v>43943</v>
      </c>
      <c r="C280" s="4">
        <v>0</v>
      </c>
      <c r="D280" s="4">
        <v>0</v>
      </c>
    </row>
    <row r="281" spans="1:11" ht="15.75" customHeight="1" x14ac:dyDescent="0.25">
      <c r="A281" s="4" t="s">
        <v>886</v>
      </c>
      <c r="B281" s="5">
        <v>43943</v>
      </c>
      <c r="C281" s="4">
        <v>0</v>
      </c>
      <c r="D281" s="4">
        <v>0</v>
      </c>
    </row>
    <row r="282" spans="1:11" ht="15.75" customHeight="1" x14ac:dyDescent="0.25">
      <c r="A282" s="4" t="s">
        <v>887</v>
      </c>
      <c r="B282" s="5">
        <v>43944</v>
      </c>
      <c r="C282" s="4">
        <v>0</v>
      </c>
      <c r="D282" s="4">
        <v>0</v>
      </c>
    </row>
    <row r="283" spans="1:11" ht="15.75" customHeight="1" x14ac:dyDescent="0.25">
      <c r="A283" s="4" t="s">
        <v>888</v>
      </c>
      <c r="B283" s="5">
        <v>43944</v>
      </c>
      <c r="C283" s="4">
        <v>0</v>
      </c>
      <c r="D283" s="4">
        <v>0</v>
      </c>
    </row>
    <row r="284" spans="1:11" ht="15.75" customHeight="1" x14ac:dyDescent="0.25">
      <c r="A284" s="4" t="s">
        <v>889</v>
      </c>
      <c r="B284" s="5">
        <v>43944</v>
      </c>
      <c r="C284" s="4">
        <v>0</v>
      </c>
      <c r="D284" s="4">
        <v>0</v>
      </c>
    </row>
    <row r="285" spans="1:11" ht="15.75" customHeight="1" x14ac:dyDescent="0.25">
      <c r="A285" s="4" t="s">
        <v>890</v>
      </c>
      <c r="B285" s="5">
        <v>43945</v>
      </c>
      <c r="C285" s="4">
        <v>0</v>
      </c>
      <c r="D285" s="4">
        <v>0</v>
      </c>
    </row>
    <row r="286" spans="1:11" ht="15.75" customHeight="1" x14ac:dyDescent="0.25">
      <c r="A286" s="4" t="s">
        <v>891</v>
      </c>
      <c r="B286" s="5">
        <v>43945</v>
      </c>
      <c r="C286" s="4">
        <v>0</v>
      </c>
      <c r="D286" s="4">
        <v>0</v>
      </c>
    </row>
    <row r="287" spans="1:11" ht="15.75" customHeight="1" x14ac:dyDescent="0.25">
      <c r="A287" s="4" t="s">
        <v>892</v>
      </c>
      <c r="B287" s="5">
        <v>43945</v>
      </c>
      <c r="C287" s="4">
        <v>0</v>
      </c>
      <c r="D287" s="4">
        <v>0</v>
      </c>
    </row>
    <row r="288" spans="1:11" ht="15.75" customHeight="1" x14ac:dyDescent="0.25">
      <c r="A288" s="4" t="s">
        <v>893</v>
      </c>
      <c r="B288" s="5">
        <v>43945</v>
      </c>
      <c r="C288" s="4">
        <v>0</v>
      </c>
      <c r="D288" s="4">
        <v>0</v>
      </c>
    </row>
    <row r="289" spans="1:13" ht="15.75" customHeight="1" x14ac:dyDescent="0.25">
      <c r="A289" s="4" t="s">
        <v>894</v>
      </c>
      <c r="B289" s="5">
        <v>43945</v>
      </c>
      <c r="C289" s="4">
        <v>0</v>
      </c>
      <c r="D289" s="4">
        <v>0</v>
      </c>
    </row>
    <row r="290" spans="1:13" ht="15.75" customHeight="1" x14ac:dyDescent="0.25">
      <c r="A290" s="4" t="s">
        <v>895</v>
      </c>
      <c r="B290" s="5">
        <v>43945</v>
      </c>
      <c r="C290" s="4" t="s">
        <v>896</v>
      </c>
      <c r="D290" s="4">
        <v>223</v>
      </c>
      <c r="F290" s="4">
        <v>0</v>
      </c>
      <c r="G290" s="4" t="s">
        <v>897</v>
      </c>
      <c r="H290" s="4">
        <v>0</v>
      </c>
      <c r="J290" s="4">
        <v>0</v>
      </c>
      <c r="K290" s="4">
        <v>0</v>
      </c>
    </row>
    <row r="291" spans="1:13" ht="15.75" customHeight="1" x14ac:dyDescent="0.25">
      <c r="A291" s="4" t="s">
        <v>898</v>
      </c>
      <c r="B291" s="5">
        <v>43948</v>
      </c>
      <c r="C291" s="4" t="s">
        <v>899</v>
      </c>
      <c r="D291" s="4">
        <v>223</v>
      </c>
      <c r="F291" s="4">
        <v>0</v>
      </c>
      <c r="G291" s="4" t="s">
        <v>900</v>
      </c>
      <c r="H291" s="4">
        <v>0</v>
      </c>
      <c r="J291" s="4">
        <v>0</v>
      </c>
      <c r="K291" s="4">
        <v>0</v>
      </c>
    </row>
    <row r="292" spans="1:13" ht="15.75" customHeight="1" x14ac:dyDescent="0.25">
      <c r="A292" s="4" t="s">
        <v>901</v>
      </c>
      <c r="B292" s="5">
        <v>43949</v>
      </c>
      <c r="C292" s="4" t="s">
        <v>902</v>
      </c>
      <c r="D292" s="4">
        <v>223</v>
      </c>
      <c r="F292" s="4">
        <v>2</v>
      </c>
      <c r="G292" s="4" t="s">
        <v>903</v>
      </c>
      <c r="H292" s="4" t="s">
        <v>904</v>
      </c>
      <c r="J292" s="4">
        <v>33</v>
      </c>
      <c r="K292" s="4" t="s">
        <v>905</v>
      </c>
      <c r="L292">
        <f t="shared" si="8"/>
        <v>8.9686098654708519E-3</v>
      </c>
      <c r="M292">
        <f t="shared" si="9"/>
        <v>0.14798206278026907</v>
      </c>
    </row>
    <row r="293" spans="1:13" ht="15.75" customHeight="1" x14ac:dyDescent="0.25">
      <c r="A293" s="4" t="s">
        <v>906</v>
      </c>
      <c r="B293" s="5">
        <v>43950</v>
      </c>
      <c r="C293" s="4" t="s">
        <v>907</v>
      </c>
      <c r="D293" s="4">
        <v>219</v>
      </c>
      <c r="F293" s="4">
        <v>0</v>
      </c>
      <c r="G293" s="4" t="s">
        <v>908</v>
      </c>
      <c r="H293" s="4">
        <v>0</v>
      </c>
      <c r="J293" s="4">
        <v>0</v>
      </c>
      <c r="K293" s="4">
        <v>0</v>
      </c>
    </row>
    <row r="294" spans="1:13" ht="15.75" customHeight="1" x14ac:dyDescent="0.25">
      <c r="A294" s="4" t="s">
        <v>909</v>
      </c>
      <c r="B294" s="5">
        <v>43950</v>
      </c>
      <c r="C294" s="4" t="s">
        <v>910</v>
      </c>
      <c r="D294" s="4">
        <v>219</v>
      </c>
      <c r="F294" s="4">
        <v>0</v>
      </c>
      <c r="G294" s="4" t="s">
        <v>911</v>
      </c>
      <c r="H294" s="4">
        <v>0</v>
      </c>
      <c r="J294" s="4">
        <v>0</v>
      </c>
      <c r="K294" s="4">
        <v>0</v>
      </c>
    </row>
    <row r="295" spans="1:13" ht="15.75" customHeight="1" x14ac:dyDescent="0.25">
      <c r="A295" s="4" t="s">
        <v>912</v>
      </c>
      <c r="B295" s="5">
        <v>43950</v>
      </c>
      <c r="C295" s="4" t="s">
        <v>913</v>
      </c>
      <c r="D295" s="4">
        <v>219</v>
      </c>
      <c r="F295" s="4">
        <v>0</v>
      </c>
      <c r="G295" s="4" t="s">
        <v>914</v>
      </c>
      <c r="H295" s="4">
        <v>0</v>
      </c>
      <c r="J295" s="4">
        <v>138</v>
      </c>
      <c r="K295" s="4" t="s">
        <v>915</v>
      </c>
    </row>
    <row r="296" spans="1:13" ht="15.75" customHeight="1" x14ac:dyDescent="0.25">
      <c r="A296" s="4" t="s">
        <v>916</v>
      </c>
      <c r="B296" s="5">
        <v>43951</v>
      </c>
      <c r="C296" s="4" t="s">
        <v>917</v>
      </c>
      <c r="D296" s="4">
        <v>219</v>
      </c>
      <c r="F296" s="4">
        <v>0</v>
      </c>
      <c r="G296" s="4" t="s">
        <v>918</v>
      </c>
      <c r="H296" s="4">
        <v>0</v>
      </c>
      <c r="J296" s="4">
        <v>0</v>
      </c>
      <c r="K296" s="4">
        <v>0</v>
      </c>
    </row>
    <row r="297" spans="1:13" ht="15.75" customHeight="1" x14ac:dyDescent="0.25">
      <c r="A297" s="4" t="s">
        <v>919</v>
      </c>
      <c r="B297" s="5">
        <v>43951</v>
      </c>
      <c r="C297" s="4">
        <v>0</v>
      </c>
      <c r="D297" s="4">
        <v>0</v>
      </c>
    </row>
    <row r="298" spans="1:13" ht="15.75" customHeight="1" x14ac:dyDescent="0.25">
      <c r="A298" s="4" t="s">
        <v>920</v>
      </c>
      <c r="B298" s="5">
        <v>43951</v>
      </c>
      <c r="C298" s="4">
        <v>0</v>
      </c>
      <c r="D298" s="4">
        <v>0</v>
      </c>
    </row>
    <row r="299" spans="1:13" ht="15.75" customHeight="1" x14ac:dyDescent="0.25">
      <c r="A299" s="4" t="s">
        <v>921</v>
      </c>
      <c r="B299" s="5">
        <v>43951</v>
      </c>
      <c r="C299" s="4">
        <v>0</v>
      </c>
      <c r="D299" s="4">
        <v>0</v>
      </c>
    </row>
    <row r="300" spans="1:13" ht="15.75" customHeight="1" x14ac:dyDescent="0.25">
      <c r="A300" s="4" t="s">
        <v>922</v>
      </c>
      <c r="B300" s="5">
        <v>43952</v>
      </c>
      <c r="C300" s="4">
        <v>0</v>
      </c>
      <c r="D300" s="4">
        <v>0</v>
      </c>
    </row>
    <row r="301" spans="1:13" ht="15.75" customHeight="1" x14ac:dyDescent="0.25">
      <c r="A301" s="4" t="s">
        <v>923</v>
      </c>
      <c r="B301" s="5">
        <v>43952</v>
      </c>
      <c r="C301" s="4" t="s">
        <v>924</v>
      </c>
      <c r="D301" s="4">
        <v>219</v>
      </c>
      <c r="F301" s="4">
        <v>0</v>
      </c>
      <c r="G301" s="4" t="s">
        <v>925</v>
      </c>
      <c r="H301" s="4">
        <v>0</v>
      </c>
      <c r="J301" s="4">
        <v>0</v>
      </c>
      <c r="K301" s="4">
        <v>0</v>
      </c>
    </row>
    <row r="302" spans="1:13" ht="15.75" customHeight="1" x14ac:dyDescent="0.25">
      <c r="A302" s="4" t="s">
        <v>926</v>
      </c>
      <c r="B302" s="5">
        <v>43953</v>
      </c>
      <c r="C302" s="4" t="s">
        <v>927</v>
      </c>
      <c r="D302" s="4">
        <v>219</v>
      </c>
      <c r="F302" s="4">
        <v>0</v>
      </c>
      <c r="G302" s="4" t="s">
        <v>928</v>
      </c>
      <c r="H302" s="4">
        <v>0</v>
      </c>
      <c r="J302" s="4">
        <v>3</v>
      </c>
      <c r="K302" s="4" t="s">
        <v>929</v>
      </c>
    </row>
    <row r="303" spans="1:13" ht="15.75" customHeight="1" x14ac:dyDescent="0.25">
      <c r="A303" s="4" t="s">
        <v>930</v>
      </c>
      <c r="B303" s="5">
        <v>43955</v>
      </c>
      <c r="C303" s="4" t="s">
        <v>931</v>
      </c>
      <c r="D303" s="4">
        <v>219</v>
      </c>
      <c r="F303" s="4">
        <v>0</v>
      </c>
      <c r="G303" s="4" t="s">
        <v>932</v>
      </c>
      <c r="H303" s="4">
        <v>0</v>
      </c>
      <c r="J303" s="4">
        <v>0</v>
      </c>
      <c r="K303" s="4">
        <v>0</v>
      </c>
    </row>
    <row r="304" spans="1:13" ht="15.75" customHeight="1" x14ac:dyDescent="0.25">
      <c r="A304" s="4" t="s">
        <v>933</v>
      </c>
      <c r="B304" s="5">
        <v>43955</v>
      </c>
      <c r="C304" s="4" t="s">
        <v>934</v>
      </c>
      <c r="D304" s="4">
        <v>219</v>
      </c>
      <c r="F304" s="4">
        <v>0</v>
      </c>
      <c r="G304" s="4" t="s">
        <v>935</v>
      </c>
      <c r="H304" s="4">
        <v>0</v>
      </c>
      <c r="J304" s="4">
        <v>0</v>
      </c>
      <c r="K304" s="4">
        <v>0</v>
      </c>
    </row>
    <row r="305" spans="1:13" ht="15.75" customHeight="1" x14ac:dyDescent="0.25">
      <c r="A305" s="4" t="s">
        <v>936</v>
      </c>
      <c r="B305" s="5">
        <v>43955</v>
      </c>
      <c r="C305" s="4" t="s">
        <v>937</v>
      </c>
      <c r="D305" s="4">
        <v>219</v>
      </c>
      <c r="F305" s="4">
        <v>0</v>
      </c>
      <c r="G305" s="4" t="s">
        <v>938</v>
      </c>
      <c r="H305" s="4">
        <v>0</v>
      </c>
      <c r="J305" s="4">
        <v>0</v>
      </c>
      <c r="K305" s="4">
        <v>0</v>
      </c>
    </row>
    <row r="306" spans="1:13" ht="15.75" customHeight="1" x14ac:dyDescent="0.25">
      <c r="A306" s="4" t="s">
        <v>939</v>
      </c>
      <c r="B306" s="5">
        <v>43955</v>
      </c>
      <c r="C306" s="4" t="s">
        <v>940</v>
      </c>
      <c r="D306" s="4">
        <v>219</v>
      </c>
    </row>
    <row r="307" spans="1:13" ht="15.75" customHeight="1" x14ac:dyDescent="0.25">
      <c r="A307" s="4" t="s">
        <v>941</v>
      </c>
      <c r="B307" s="5">
        <v>43956</v>
      </c>
      <c r="C307" s="4" t="s">
        <v>942</v>
      </c>
      <c r="D307" s="4">
        <v>219</v>
      </c>
      <c r="F307" s="14">
        <v>0</v>
      </c>
      <c r="G307" s="15"/>
      <c r="H307" s="15"/>
    </row>
    <row r="308" spans="1:13" ht="15.75" customHeight="1" x14ac:dyDescent="0.25">
      <c r="A308" s="4" t="s">
        <v>943</v>
      </c>
      <c r="B308" s="5">
        <v>43956</v>
      </c>
      <c r="C308" s="4" t="s">
        <v>944</v>
      </c>
      <c r="D308" s="4">
        <v>219</v>
      </c>
      <c r="F308" s="4">
        <v>0</v>
      </c>
      <c r="G308" s="4" t="s">
        <v>945</v>
      </c>
      <c r="H308" s="4">
        <v>0</v>
      </c>
      <c r="J308" s="4">
        <v>0</v>
      </c>
      <c r="K308" s="4">
        <v>0</v>
      </c>
    </row>
    <row r="309" spans="1:13" ht="15.75" customHeight="1" x14ac:dyDescent="0.25">
      <c r="A309" s="4" t="s">
        <v>946</v>
      </c>
      <c r="B309" s="5">
        <v>43956</v>
      </c>
      <c r="C309" s="4" t="s">
        <v>947</v>
      </c>
      <c r="D309" s="4">
        <v>219</v>
      </c>
      <c r="F309" s="4">
        <v>0</v>
      </c>
      <c r="G309" s="4" t="s">
        <v>948</v>
      </c>
      <c r="H309" s="4">
        <v>0</v>
      </c>
      <c r="J309" s="4">
        <v>23</v>
      </c>
      <c r="K309" s="4" t="s">
        <v>949</v>
      </c>
    </row>
    <row r="310" spans="1:13" ht="15.75" customHeight="1" x14ac:dyDescent="0.25">
      <c r="A310" s="4" t="s">
        <v>950</v>
      </c>
      <c r="B310" s="5">
        <v>43957</v>
      </c>
      <c r="C310" s="4" t="s">
        <v>951</v>
      </c>
      <c r="D310" s="4">
        <v>219</v>
      </c>
      <c r="F310" s="4">
        <v>0</v>
      </c>
      <c r="G310" s="4" t="s">
        <v>952</v>
      </c>
      <c r="H310" s="4">
        <v>0</v>
      </c>
      <c r="J310" s="4">
        <v>0</v>
      </c>
      <c r="K310" s="4">
        <v>0</v>
      </c>
    </row>
    <row r="311" spans="1:13" ht="15.75" customHeight="1" x14ac:dyDescent="0.25">
      <c r="A311" s="4" t="s">
        <v>953</v>
      </c>
      <c r="B311" s="5">
        <v>43958</v>
      </c>
      <c r="C311" s="4" t="s">
        <v>954</v>
      </c>
      <c r="D311" s="4">
        <v>219</v>
      </c>
      <c r="F311" s="4">
        <v>0</v>
      </c>
      <c r="G311" s="4" t="s">
        <v>955</v>
      </c>
      <c r="H311" s="4">
        <v>0</v>
      </c>
      <c r="J311" s="4">
        <v>0</v>
      </c>
      <c r="K311" s="4">
        <v>0</v>
      </c>
    </row>
    <row r="312" spans="1:13" ht="15.75" customHeight="1" x14ac:dyDescent="0.25">
      <c r="A312" s="4" t="s">
        <v>956</v>
      </c>
      <c r="B312" s="5">
        <v>43958</v>
      </c>
      <c r="C312" s="4" t="s">
        <v>957</v>
      </c>
      <c r="D312" s="4">
        <v>219</v>
      </c>
      <c r="F312" s="4">
        <v>43</v>
      </c>
      <c r="G312" s="4" t="s">
        <v>958</v>
      </c>
      <c r="H312" s="4" t="s">
        <v>959</v>
      </c>
      <c r="J312" s="4">
        <v>137</v>
      </c>
      <c r="K312" s="4" t="s">
        <v>960</v>
      </c>
      <c r="L312">
        <f t="shared" si="8"/>
        <v>0.19634703196347031</v>
      </c>
      <c r="M312">
        <f t="shared" si="9"/>
        <v>0.62557077625570778</v>
      </c>
    </row>
    <row r="313" spans="1:13" ht="15.75" customHeight="1" x14ac:dyDescent="0.25">
      <c r="A313" s="4" t="s">
        <v>961</v>
      </c>
      <c r="B313" s="5">
        <v>43959</v>
      </c>
      <c r="C313" s="4" t="s">
        <v>962</v>
      </c>
      <c r="D313" s="4">
        <v>216</v>
      </c>
      <c r="F313" s="4">
        <v>0</v>
      </c>
      <c r="G313" s="4" t="s">
        <v>963</v>
      </c>
      <c r="H313" s="4">
        <v>0</v>
      </c>
      <c r="J313" s="4">
        <v>0</v>
      </c>
      <c r="K313" s="4">
        <v>0</v>
      </c>
    </row>
    <row r="314" spans="1:13" ht="15.75" customHeight="1" x14ac:dyDescent="0.25">
      <c r="A314" s="4" t="s">
        <v>964</v>
      </c>
      <c r="B314" s="17">
        <v>43962</v>
      </c>
      <c r="C314" s="4" t="s">
        <v>965</v>
      </c>
      <c r="D314" s="4">
        <v>216</v>
      </c>
      <c r="F314" s="4">
        <v>0</v>
      </c>
      <c r="G314" s="4" t="s">
        <v>966</v>
      </c>
      <c r="H314" s="4">
        <v>0</v>
      </c>
      <c r="J314" s="4">
        <v>0</v>
      </c>
      <c r="K314" s="4">
        <v>0</v>
      </c>
    </row>
    <row r="315" spans="1:13" ht="15.75" customHeight="1" x14ac:dyDescent="0.25">
      <c r="A315" s="4" t="s">
        <v>967</v>
      </c>
      <c r="B315" s="5">
        <v>43962</v>
      </c>
      <c r="C315" s="4" t="s">
        <v>968</v>
      </c>
      <c r="D315" s="4">
        <v>216</v>
      </c>
      <c r="F315" s="4">
        <v>0</v>
      </c>
      <c r="G315" s="4" t="s">
        <v>969</v>
      </c>
      <c r="H315" s="4">
        <v>0</v>
      </c>
      <c r="J315" s="4">
        <v>0</v>
      </c>
      <c r="K315" s="4">
        <v>0</v>
      </c>
    </row>
    <row r="316" spans="1:13" ht="15.75" customHeight="1" x14ac:dyDescent="0.25">
      <c r="A316" s="4" t="s">
        <v>970</v>
      </c>
      <c r="B316" s="5">
        <v>43962</v>
      </c>
      <c r="C316" s="4" t="s">
        <v>971</v>
      </c>
      <c r="D316" s="4">
        <v>216</v>
      </c>
      <c r="F316" s="4">
        <v>0</v>
      </c>
      <c r="G316" s="4" t="s">
        <v>972</v>
      </c>
      <c r="H316" s="4">
        <v>0</v>
      </c>
      <c r="J316" s="4">
        <v>0</v>
      </c>
      <c r="K316" s="4">
        <v>0</v>
      </c>
    </row>
    <row r="317" spans="1:13" ht="15.75" customHeight="1" x14ac:dyDescent="0.25">
      <c r="A317" s="4" t="s">
        <v>973</v>
      </c>
      <c r="B317" s="5">
        <v>43962</v>
      </c>
      <c r="C317" s="4" t="s">
        <v>974</v>
      </c>
      <c r="D317" s="4">
        <v>216</v>
      </c>
      <c r="F317" s="4">
        <v>0</v>
      </c>
      <c r="G317" s="4" t="s">
        <v>975</v>
      </c>
      <c r="H317" s="4">
        <v>0</v>
      </c>
      <c r="J317" s="4">
        <v>0</v>
      </c>
      <c r="K317" s="4">
        <v>0</v>
      </c>
    </row>
    <row r="318" spans="1:13" ht="15.75" customHeight="1" x14ac:dyDescent="0.25">
      <c r="A318" s="4" t="s">
        <v>976</v>
      </c>
      <c r="B318" s="17">
        <v>43964</v>
      </c>
      <c r="C318" s="4" t="s">
        <v>977</v>
      </c>
      <c r="D318" s="4">
        <v>216</v>
      </c>
      <c r="F318" s="4">
        <v>0</v>
      </c>
      <c r="G318" s="4" t="s">
        <v>978</v>
      </c>
      <c r="H318" s="4">
        <v>0</v>
      </c>
      <c r="J318" s="4">
        <v>0</v>
      </c>
      <c r="K318" s="4">
        <v>0</v>
      </c>
    </row>
    <row r="319" spans="1:13" ht="15.75" customHeight="1" x14ac:dyDescent="0.25">
      <c r="A319" s="4" t="s">
        <v>979</v>
      </c>
      <c r="B319" s="5">
        <v>43964</v>
      </c>
      <c r="C319" s="4" t="s">
        <v>980</v>
      </c>
      <c r="D319" s="4">
        <v>216</v>
      </c>
      <c r="F319" s="4">
        <v>0</v>
      </c>
      <c r="G319" s="4" t="s">
        <v>981</v>
      </c>
      <c r="H319" s="4">
        <v>0</v>
      </c>
      <c r="J319" s="4">
        <v>0</v>
      </c>
      <c r="K319" s="4">
        <v>0</v>
      </c>
    </row>
    <row r="320" spans="1:13" ht="15.75" customHeight="1" x14ac:dyDescent="0.25">
      <c r="A320" s="4" t="s">
        <v>982</v>
      </c>
      <c r="B320" s="5">
        <v>43965</v>
      </c>
      <c r="C320" s="4" t="s">
        <v>983</v>
      </c>
      <c r="D320" s="4">
        <v>216</v>
      </c>
      <c r="F320" s="4">
        <v>0</v>
      </c>
      <c r="G320" s="4" t="s">
        <v>984</v>
      </c>
      <c r="H320" s="4">
        <v>0</v>
      </c>
      <c r="J320" s="4">
        <v>0</v>
      </c>
      <c r="K320" s="4">
        <v>0</v>
      </c>
    </row>
    <row r="321" spans="1:13" ht="15.75" customHeight="1" x14ac:dyDescent="0.25">
      <c r="A321" s="4" t="s">
        <v>985</v>
      </c>
      <c r="B321" s="5">
        <v>43965</v>
      </c>
      <c r="C321" s="4" t="s">
        <v>986</v>
      </c>
      <c r="D321" s="4">
        <v>216</v>
      </c>
      <c r="F321" s="4">
        <v>6</v>
      </c>
      <c r="G321" s="4" t="s">
        <v>987</v>
      </c>
      <c r="H321" s="4" t="s">
        <v>988</v>
      </c>
      <c r="J321" s="4">
        <v>6</v>
      </c>
      <c r="K321" s="4" t="s">
        <v>989</v>
      </c>
      <c r="L321">
        <f t="shared" si="8"/>
        <v>2.7777777777777776E-2</v>
      </c>
      <c r="M321">
        <f t="shared" si="9"/>
        <v>2.7777777777777776E-2</v>
      </c>
    </row>
    <row r="322" spans="1:13" ht="15.75" customHeight="1" x14ac:dyDescent="0.25">
      <c r="A322" s="4" t="s">
        <v>990</v>
      </c>
      <c r="B322" s="5">
        <v>43966</v>
      </c>
      <c r="C322" s="4" t="s">
        <v>991</v>
      </c>
      <c r="D322" s="18">
        <v>216</v>
      </c>
      <c r="F322" s="4">
        <v>0</v>
      </c>
      <c r="G322" s="4" t="s">
        <v>992</v>
      </c>
      <c r="H322" s="4">
        <v>0</v>
      </c>
      <c r="J322" s="4">
        <v>0</v>
      </c>
      <c r="K322" s="4">
        <v>0</v>
      </c>
    </row>
    <row r="323" spans="1:13" ht="15.75" customHeight="1" x14ac:dyDescent="0.25">
      <c r="A323" s="4" t="s">
        <v>993</v>
      </c>
      <c r="B323" s="5">
        <v>43966</v>
      </c>
      <c r="C323" s="4" t="s">
        <v>994</v>
      </c>
      <c r="D323" s="4">
        <v>216</v>
      </c>
      <c r="F323" s="4">
        <v>0</v>
      </c>
      <c r="G323" s="4" t="s">
        <v>995</v>
      </c>
      <c r="H323" s="4">
        <v>0</v>
      </c>
      <c r="J323" s="4">
        <v>6</v>
      </c>
      <c r="K323" s="4" t="s">
        <v>996</v>
      </c>
    </row>
    <row r="324" spans="1:13" ht="15.75" customHeight="1" x14ac:dyDescent="0.25">
      <c r="A324" s="4" t="s">
        <v>997</v>
      </c>
      <c r="B324" s="5">
        <v>43966</v>
      </c>
      <c r="C324" s="4" t="s">
        <v>998</v>
      </c>
      <c r="D324" s="4">
        <v>216</v>
      </c>
      <c r="F324" s="4">
        <v>6</v>
      </c>
      <c r="G324" s="4" t="s">
        <v>999</v>
      </c>
      <c r="H324" s="4" t="s">
        <v>1000</v>
      </c>
      <c r="J324" s="4">
        <v>85</v>
      </c>
      <c r="K324" s="4" t="s">
        <v>1001</v>
      </c>
      <c r="L324">
        <f t="shared" si="8"/>
        <v>2.7777777777777776E-2</v>
      </c>
      <c r="M324">
        <f t="shared" ref="M324:M382" si="10">J324/D324</f>
        <v>0.39351851851851855</v>
      </c>
    </row>
    <row r="325" spans="1:13" ht="15.75" customHeight="1" x14ac:dyDescent="0.25">
      <c r="A325" s="4" t="s">
        <v>1002</v>
      </c>
      <c r="B325" s="17">
        <v>43969</v>
      </c>
      <c r="C325" s="4" t="s">
        <v>1003</v>
      </c>
      <c r="D325" s="4">
        <v>216</v>
      </c>
      <c r="F325" s="4">
        <v>0</v>
      </c>
      <c r="G325" s="4" t="s">
        <v>1004</v>
      </c>
      <c r="H325" s="4">
        <v>0</v>
      </c>
      <c r="J325" s="4">
        <v>0</v>
      </c>
      <c r="K325" s="4">
        <v>0</v>
      </c>
    </row>
    <row r="326" spans="1:13" ht="15.75" customHeight="1" x14ac:dyDescent="0.25">
      <c r="A326" s="4" t="s">
        <v>1005</v>
      </c>
      <c r="B326" s="5">
        <v>43969</v>
      </c>
      <c r="C326" s="4" t="s">
        <v>1006</v>
      </c>
      <c r="D326" s="4">
        <v>216</v>
      </c>
      <c r="F326" s="4">
        <v>0</v>
      </c>
      <c r="G326" s="4" t="s">
        <v>1007</v>
      </c>
      <c r="H326" s="4">
        <v>0</v>
      </c>
      <c r="J326" s="4">
        <v>16</v>
      </c>
      <c r="K326" s="4" t="s">
        <v>1008</v>
      </c>
    </row>
    <row r="327" spans="1:13" ht="15.75" customHeight="1" x14ac:dyDescent="0.25">
      <c r="A327" s="4" t="s">
        <v>1009</v>
      </c>
      <c r="B327" s="17">
        <v>43971</v>
      </c>
      <c r="C327" s="4" t="s">
        <v>931</v>
      </c>
      <c r="D327" s="4">
        <v>216</v>
      </c>
      <c r="F327" s="4">
        <v>0</v>
      </c>
      <c r="G327" s="4" t="s">
        <v>1010</v>
      </c>
      <c r="H327" s="4">
        <v>0</v>
      </c>
      <c r="J327" s="4">
        <v>0</v>
      </c>
      <c r="K327" s="4">
        <v>0</v>
      </c>
    </row>
    <row r="328" spans="1:13" ht="15.75" customHeight="1" x14ac:dyDescent="0.25">
      <c r="A328" s="4" t="s">
        <v>1011</v>
      </c>
      <c r="B328" s="5">
        <v>43971</v>
      </c>
      <c r="C328" s="4" t="s">
        <v>1012</v>
      </c>
      <c r="D328" s="4">
        <v>216</v>
      </c>
      <c r="F328" s="4">
        <v>0</v>
      </c>
      <c r="G328" s="4" t="s">
        <v>1013</v>
      </c>
      <c r="H328" s="4">
        <v>0</v>
      </c>
      <c r="J328" s="4">
        <v>0</v>
      </c>
      <c r="K328" s="4">
        <v>0</v>
      </c>
    </row>
    <row r="329" spans="1:13" ht="15.75" customHeight="1" x14ac:dyDescent="0.25">
      <c r="A329" s="4" t="s">
        <v>1014</v>
      </c>
      <c r="B329" s="5">
        <v>43972</v>
      </c>
      <c r="C329" s="4" t="s">
        <v>1015</v>
      </c>
      <c r="D329" s="4">
        <v>216</v>
      </c>
      <c r="F329" s="4">
        <v>0</v>
      </c>
      <c r="G329" s="4" t="s">
        <v>1016</v>
      </c>
      <c r="H329" s="4">
        <v>0</v>
      </c>
      <c r="J329" s="4">
        <v>0</v>
      </c>
      <c r="K329" s="4">
        <v>0</v>
      </c>
    </row>
    <row r="330" spans="1:13" ht="15.75" customHeight="1" x14ac:dyDescent="0.25">
      <c r="A330" s="4" t="s">
        <v>1017</v>
      </c>
      <c r="B330" s="5">
        <v>43973</v>
      </c>
      <c r="C330" s="4" t="s">
        <v>1018</v>
      </c>
      <c r="D330" s="4">
        <v>216</v>
      </c>
      <c r="F330" s="4">
        <v>0</v>
      </c>
      <c r="G330" s="4" t="s">
        <v>1019</v>
      </c>
      <c r="H330" s="4">
        <v>0</v>
      </c>
      <c r="J330" s="4">
        <v>0</v>
      </c>
      <c r="K330" s="4">
        <v>0</v>
      </c>
    </row>
    <row r="331" spans="1:13" ht="15.75" customHeight="1" x14ac:dyDescent="0.25">
      <c r="A331" s="4" t="s">
        <v>1020</v>
      </c>
      <c r="B331" s="5">
        <v>43973</v>
      </c>
      <c r="C331" s="4" t="s">
        <v>1021</v>
      </c>
      <c r="D331" s="4">
        <v>216</v>
      </c>
      <c r="F331" s="4">
        <v>0</v>
      </c>
      <c r="G331" s="4" t="s">
        <v>1022</v>
      </c>
      <c r="H331" s="4">
        <v>0</v>
      </c>
      <c r="J331" s="4">
        <v>3</v>
      </c>
      <c r="K331" s="4" t="s">
        <v>1023</v>
      </c>
    </row>
    <row r="332" spans="1:13" ht="15.75" customHeight="1" x14ac:dyDescent="0.25">
      <c r="A332" s="4" t="s">
        <v>1024</v>
      </c>
      <c r="B332" s="17">
        <v>43976</v>
      </c>
      <c r="C332" s="4" t="s">
        <v>1025</v>
      </c>
      <c r="D332" s="4">
        <v>216</v>
      </c>
      <c r="F332" s="4">
        <v>0</v>
      </c>
      <c r="G332" s="4" t="s">
        <v>1026</v>
      </c>
      <c r="H332" s="4">
        <v>0</v>
      </c>
      <c r="J332" s="4">
        <v>4</v>
      </c>
      <c r="K332" s="4" t="s">
        <v>1027</v>
      </c>
    </row>
    <row r="333" spans="1:13" ht="15.75" customHeight="1" x14ac:dyDescent="0.25">
      <c r="A333" s="4" t="s">
        <v>1028</v>
      </c>
      <c r="B333" s="5">
        <v>43976</v>
      </c>
      <c r="C333" s="4" t="s">
        <v>1029</v>
      </c>
      <c r="D333" s="4">
        <v>216</v>
      </c>
      <c r="F333" s="4">
        <v>0</v>
      </c>
      <c r="G333" s="4" t="s">
        <v>1030</v>
      </c>
      <c r="H333" s="4">
        <v>0</v>
      </c>
      <c r="J333" s="4">
        <v>0</v>
      </c>
      <c r="K333" s="4">
        <v>0</v>
      </c>
    </row>
    <row r="334" spans="1:13" ht="15.75" customHeight="1" x14ac:dyDescent="0.25">
      <c r="A334" s="4" t="s">
        <v>1031</v>
      </c>
      <c r="B334" s="5">
        <v>43976</v>
      </c>
      <c r="C334" s="4" t="s">
        <v>1032</v>
      </c>
      <c r="D334" s="4">
        <v>216</v>
      </c>
      <c r="F334" s="4">
        <v>7</v>
      </c>
      <c r="G334" s="4" t="s">
        <v>1033</v>
      </c>
      <c r="H334" s="4" t="s">
        <v>1034</v>
      </c>
      <c r="J334" s="4">
        <v>7</v>
      </c>
      <c r="K334" s="4" t="s">
        <v>1035</v>
      </c>
      <c r="L334">
        <f t="shared" ref="L334:L395" si="11">F334/D334</f>
        <v>3.2407407407407406E-2</v>
      </c>
      <c r="M334">
        <f t="shared" si="10"/>
        <v>3.2407407407407406E-2</v>
      </c>
    </row>
    <row r="335" spans="1:13" ht="15.75" customHeight="1" x14ac:dyDescent="0.25">
      <c r="A335" s="4" t="s">
        <v>1036</v>
      </c>
      <c r="B335" s="5">
        <v>43976</v>
      </c>
      <c r="C335" s="4" t="s">
        <v>1037</v>
      </c>
      <c r="D335" s="4">
        <v>216</v>
      </c>
      <c r="F335" s="4">
        <v>0</v>
      </c>
      <c r="G335" s="4" t="s">
        <v>1038</v>
      </c>
      <c r="H335" s="4">
        <v>0</v>
      </c>
      <c r="J335" s="4">
        <v>0</v>
      </c>
      <c r="K335" s="4">
        <v>0</v>
      </c>
    </row>
    <row r="336" spans="1:13" ht="15.75" customHeight="1" x14ac:dyDescent="0.25">
      <c r="A336" s="4" t="s">
        <v>1039</v>
      </c>
      <c r="B336" s="5">
        <v>43976</v>
      </c>
      <c r="C336" s="4" t="s">
        <v>1040</v>
      </c>
      <c r="D336" s="4">
        <v>216</v>
      </c>
      <c r="F336" s="4">
        <v>0</v>
      </c>
      <c r="G336" s="4" t="s">
        <v>1041</v>
      </c>
      <c r="H336" s="4">
        <v>0</v>
      </c>
      <c r="J336" s="4">
        <v>4</v>
      </c>
      <c r="K336" s="4" t="s">
        <v>1042</v>
      </c>
    </row>
    <row r="337" spans="1:13" ht="15.75" customHeight="1" x14ac:dyDescent="0.25">
      <c r="A337" s="4" t="s">
        <v>1043</v>
      </c>
      <c r="B337" s="5">
        <v>43976</v>
      </c>
      <c r="C337" s="4" t="s">
        <v>1044</v>
      </c>
      <c r="D337" s="4">
        <v>216</v>
      </c>
      <c r="F337" s="4">
        <v>6</v>
      </c>
      <c r="G337" s="4" t="s">
        <v>1045</v>
      </c>
      <c r="H337" s="4" t="s">
        <v>1046</v>
      </c>
      <c r="J337" s="4">
        <v>6</v>
      </c>
      <c r="K337" s="4" t="s">
        <v>1047</v>
      </c>
      <c r="L337">
        <f t="shared" si="11"/>
        <v>2.7777777777777776E-2</v>
      </c>
      <c r="M337">
        <f t="shared" si="10"/>
        <v>2.7777777777777776E-2</v>
      </c>
    </row>
    <row r="338" spans="1:13" ht="15.75" customHeight="1" x14ac:dyDescent="0.25">
      <c r="A338" s="4" t="s">
        <v>1048</v>
      </c>
      <c r="B338" s="5">
        <v>43976</v>
      </c>
      <c r="C338" s="4" t="s">
        <v>1049</v>
      </c>
      <c r="D338" s="4">
        <v>216</v>
      </c>
      <c r="F338" s="4">
        <v>0</v>
      </c>
      <c r="G338" s="4" t="s">
        <v>1050</v>
      </c>
      <c r="H338" s="4">
        <v>0</v>
      </c>
      <c r="J338" s="4">
        <v>0</v>
      </c>
      <c r="K338" s="4">
        <v>0</v>
      </c>
    </row>
    <row r="339" spans="1:13" ht="15.75" customHeight="1" x14ac:dyDescent="0.25">
      <c r="A339" s="4" t="s">
        <v>1051</v>
      </c>
      <c r="B339" s="5">
        <v>43976</v>
      </c>
      <c r="C339" s="4" t="s">
        <v>1052</v>
      </c>
      <c r="D339" s="4">
        <v>216</v>
      </c>
      <c r="F339" s="4">
        <v>0</v>
      </c>
      <c r="G339" s="4" t="s">
        <v>1053</v>
      </c>
      <c r="H339" s="4">
        <v>0</v>
      </c>
      <c r="J339" s="4">
        <v>0</v>
      </c>
      <c r="K339" s="4">
        <v>0</v>
      </c>
    </row>
    <row r="340" spans="1:13" ht="15.75" customHeight="1" x14ac:dyDescent="0.25">
      <c r="A340" s="4" t="s">
        <v>1054</v>
      </c>
      <c r="B340" s="5">
        <v>43976</v>
      </c>
      <c r="C340" s="4" t="s">
        <v>1055</v>
      </c>
      <c r="D340" s="4">
        <v>216</v>
      </c>
      <c r="F340" s="4">
        <v>0</v>
      </c>
      <c r="G340" s="4" t="s">
        <v>1056</v>
      </c>
      <c r="H340" s="4">
        <v>0</v>
      </c>
      <c r="J340" s="4">
        <v>0</v>
      </c>
      <c r="K340" s="4">
        <v>0</v>
      </c>
    </row>
    <row r="341" spans="1:13" ht="15.75" customHeight="1" x14ac:dyDescent="0.25">
      <c r="A341" s="4" t="s">
        <v>1057</v>
      </c>
      <c r="B341" s="5">
        <v>43976</v>
      </c>
      <c r="C341" s="4" t="s">
        <v>1058</v>
      </c>
      <c r="D341" s="4">
        <v>216</v>
      </c>
      <c r="F341" s="4">
        <v>0</v>
      </c>
      <c r="G341" s="4" t="s">
        <v>1059</v>
      </c>
      <c r="H341" s="4">
        <v>0</v>
      </c>
      <c r="J341" s="4">
        <v>0</v>
      </c>
      <c r="K341" s="4">
        <v>0</v>
      </c>
    </row>
    <row r="342" spans="1:13" ht="15.75" customHeight="1" x14ac:dyDescent="0.25">
      <c r="A342" s="4" t="s">
        <v>1060</v>
      </c>
      <c r="B342" s="5">
        <v>43976</v>
      </c>
      <c r="C342" s="19" t="s">
        <v>1061</v>
      </c>
      <c r="D342" s="4">
        <v>216</v>
      </c>
      <c r="F342" s="4">
        <v>0</v>
      </c>
      <c r="G342" s="4" t="s">
        <v>1062</v>
      </c>
      <c r="H342" s="4">
        <v>0</v>
      </c>
      <c r="J342" s="4">
        <v>138</v>
      </c>
      <c r="K342" s="4" t="s">
        <v>1063</v>
      </c>
    </row>
    <row r="343" spans="1:13" ht="15.75" customHeight="1" x14ac:dyDescent="0.25">
      <c r="A343" s="4" t="s">
        <v>1064</v>
      </c>
      <c r="B343" s="5">
        <v>43976</v>
      </c>
      <c r="C343" s="4" t="s">
        <v>1065</v>
      </c>
      <c r="D343" s="4">
        <v>216</v>
      </c>
      <c r="F343" s="4">
        <v>0</v>
      </c>
      <c r="G343" s="4" t="s">
        <v>1066</v>
      </c>
      <c r="H343" s="4">
        <v>0</v>
      </c>
      <c r="J343" s="4">
        <v>0</v>
      </c>
      <c r="K343" s="4">
        <v>0</v>
      </c>
    </row>
    <row r="344" spans="1:13" ht="15.75" customHeight="1" x14ac:dyDescent="0.25">
      <c r="A344" s="4" t="s">
        <v>1067</v>
      </c>
      <c r="B344" s="5">
        <v>43976</v>
      </c>
      <c r="C344" s="4" t="s">
        <v>1068</v>
      </c>
      <c r="D344" s="4">
        <v>216</v>
      </c>
      <c r="F344" s="4">
        <v>0</v>
      </c>
      <c r="G344" s="4" t="s">
        <v>1069</v>
      </c>
      <c r="H344" s="4">
        <v>0</v>
      </c>
      <c r="J344" s="4">
        <v>0</v>
      </c>
      <c r="K344" s="4">
        <v>0</v>
      </c>
    </row>
    <row r="345" spans="1:13" ht="15.75" customHeight="1" x14ac:dyDescent="0.25">
      <c r="A345" s="4" t="s">
        <v>1070</v>
      </c>
      <c r="B345" s="17">
        <v>43978</v>
      </c>
      <c r="C345" s="4" t="s">
        <v>1071</v>
      </c>
      <c r="D345" s="4">
        <v>216</v>
      </c>
      <c r="F345" s="4">
        <v>0</v>
      </c>
      <c r="G345" s="4" t="s">
        <v>1072</v>
      </c>
      <c r="H345" s="4">
        <v>0</v>
      </c>
      <c r="J345" s="4">
        <v>11</v>
      </c>
      <c r="K345" s="4" t="s">
        <v>1073</v>
      </c>
    </row>
    <row r="346" spans="1:13" ht="15.75" customHeight="1" x14ac:dyDescent="0.25">
      <c r="A346" s="4" t="s">
        <v>1074</v>
      </c>
      <c r="B346" s="5">
        <v>43978</v>
      </c>
      <c r="C346" s="4" t="s">
        <v>1075</v>
      </c>
      <c r="D346" s="4">
        <v>216</v>
      </c>
      <c r="F346" s="4">
        <v>0</v>
      </c>
      <c r="G346" s="4" t="s">
        <v>1076</v>
      </c>
      <c r="H346" s="4">
        <v>0</v>
      </c>
      <c r="J346" s="4">
        <v>6</v>
      </c>
      <c r="K346" s="4" t="s">
        <v>1077</v>
      </c>
    </row>
    <row r="347" spans="1:13" ht="15.75" customHeight="1" x14ac:dyDescent="0.25">
      <c r="A347" s="4" t="s">
        <v>1078</v>
      </c>
      <c r="B347" s="17">
        <v>43979</v>
      </c>
      <c r="C347" s="4" t="s">
        <v>1079</v>
      </c>
      <c r="D347" s="4">
        <v>216</v>
      </c>
      <c r="F347" s="4">
        <v>6</v>
      </c>
      <c r="G347" s="4" t="s">
        <v>1080</v>
      </c>
      <c r="H347" s="4" t="s">
        <v>1081</v>
      </c>
      <c r="J347" s="4">
        <v>6</v>
      </c>
      <c r="K347" s="4" t="s">
        <v>1082</v>
      </c>
      <c r="L347">
        <f t="shared" si="11"/>
        <v>2.7777777777777776E-2</v>
      </c>
      <c r="M347">
        <f t="shared" si="10"/>
        <v>2.7777777777777776E-2</v>
      </c>
    </row>
    <row r="348" spans="1:13" ht="15.75" customHeight="1" x14ac:dyDescent="0.25">
      <c r="A348" s="4" t="s">
        <v>1083</v>
      </c>
      <c r="B348" s="5">
        <v>43985</v>
      </c>
      <c r="C348" s="4" t="s">
        <v>1084</v>
      </c>
      <c r="D348" s="4">
        <v>216</v>
      </c>
      <c r="F348" s="4">
        <v>0</v>
      </c>
      <c r="G348" s="4" t="s">
        <v>1085</v>
      </c>
      <c r="H348" s="4">
        <v>0</v>
      </c>
      <c r="J348" s="4">
        <v>0</v>
      </c>
      <c r="K348" s="4">
        <v>0</v>
      </c>
    </row>
    <row r="349" spans="1:13" ht="15.75" customHeight="1" x14ac:dyDescent="0.25">
      <c r="A349" s="4" t="s">
        <v>1086</v>
      </c>
      <c r="B349" s="5">
        <v>43985</v>
      </c>
      <c r="C349" s="4" t="s">
        <v>1087</v>
      </c>
      <c r="D349" s="4">
        <v>216</v>
      </c>
      <c r="F349" s="4">
        <v>0</v>
      </c>
      <c r="G349" s="4" t="s">
        <v>1088</v>
      </c>
      <c r="H349" s="4">
        <v>0</v>
      </c>
      <c r="J349" s="4">
        <v>0</v>
      </c>
      <c r="K349" s="4">
        <v>0</v>
      </c>
    </row>
    <row r="350" spans="1:13" ht="15.75" customHeight="1" x14ac:dyDescent="0.25">
      <c r="A350" s="4" t="s">
        <v>1089</v>
      </c>
      <c r="B350" s="5">
        <v>43986</v>
      </c>
      <c r="C350" s="4" t="s">
        <v>1090</v>
      </c>
      <c r="D350" s="4">
        <v>216</v>
      </c>
      <c r="F350" s="4">
        <v>0</v>
      </c>
      <c r="G350" s="4" t="s">
        <v>1091</v>
      </c>
      <c r="H350" s="4">
        <v>0</v>
      </c>
      <c r="J350" s="4">
        <v>0</v>
      </c>
      <c r="K350" s="4">
        <v>0</v>
      </c>
    </row>
    <row r="351" spans="1:13" ht="15.75" customHeight="1" x14ac:dyDescent="0.25">
      <c r="A351" s="18" t="s">
        <v>1092</v>
      </c>
      <c r="B351" s="5">
        <v>43987</v>
      </c>
      <c r="C351" s="4" t="s">
        <v>1093</v>
      </c>
      <c r="D351" s="4">
        <v>216</v>
      </c>
      <c r="F351" s="18">
        <v>6</v>
      </c>
      <c r="G351" s="4" t="s">
        <v>1094</v>
      </c>
      <c r="H351" s="4" t="s">
        <v>1095</v>
      </c>
      <c r="J351" s="4">
        <v>13</v>
      </c>
      <c r="K351" s="4" t="s">
        <v>1096</v>
      </c>
      <c r="L351">
        <f t="shared" si="11"/>
        <v>2.7777777777777776E-2</v>
      </c>
      <c r="M351">
        <f t="shared" si="10"/>
        <v>6.0185185185185182E-2</v>
      </c>
    </row>
    <row r="352" spans="1:13" ht="15.75" customHeight="1" x14ac:dyDescent="0.25">
      <c r="A352" s="4" t="s">
        <v>1097</v>
      </c>
      <c r="B352" s="17">
        <v>43990</v>
      </c>
      <c r="C352" s="4" t="s">
        <v>1098</v>
      </c>
      <c r="D352" s="4">
        <v>216</v>
      </c>
      <c r="F352" s="4">
        <v>0</v>
      </c>
      <c r="G352" s="4" t="s">
        <v>1099</v>
      </c>
      <c r="H352" s="4">
        <v>0</v>
      </c>
      <c r="J352" s="4">
        <v>0</v>
      </c>
      <c r="K352" s="4">
        <v>0</v>
      </c>
    </row>
    <row r="353" spans="1:13" ht="15.75" customHeight="1" x14ac:dyDescent="0.25">
      <c r="A353" s="4" t="s">
        <v>1100</v>
      </c>
      <c r="B353" s="5">
        <v>43990</v>
      </c>
      <c r="C353" s="4" t="s">
        <v>1101</v>
      </c>
      <c r="D353" s="4">
        <v>216</v>
      </c>
      <c r="F353" s="4">
        <v>0</v>
      </c>
      <c r="G353" s="4" t="s">
        <v>1102</v>
      </c>
      <c r="H353" s="4">
        <v>0</v>
      </c>
      <c r="J353" s="4">
        <v>0</v>
      </c>
      <c r="K353" s="4">
        <v>0</v>
      </c>
    </row>
    <row r="354" spans="1:13" ht="15.75" customHeight="1" x14ac:dyDescent="0.25">
      <c r="A354" s="4" t="s">
        <v>1103</v>
      </c>
      <c r="B354" s="5">
        <v>43990</v>
      </c>
      <c r="C354" s="4" t="s">
        <v>1104</v>
      </c>
      <c r="D354" s="4">
        <v>216</v>
      </c>
      <c r="F354" s="4">
        <v>0</v>
      </c>
      <c r="G354" s="4" t="s">
        <v>1105</v>
      </c>
      <c r="H354" s="4">
        <v>0</v>
      </c>
      <c r="J354" s="4">
        <v>0</v>
      </c>
      <c r="K354" s="4">
        <v>0</v>
      </c>
    </row>
    <row r="355" spans="1:13" ht="15.75" customHeight="1" x14ac:dyDescent="0.25">
      <c r="A355" s="4" t="s">
        <v>1106</v>
      </c>
      <c r="B355" s="5">
        <v>43990</v>
      </c>
      <c r="C355" s="4" t="s">
        <v>1107</v>
      </c>
      <c r="D355" s="4">
        <v>216</v>
      </c>
      <c r="F355" s="4">
        <v>0</v>
      </c>
      <c r="G355" s="4" t="s">
        <v>1108</v>
      </c>
      <c r="H355" s="4">
        <v>0</v>
      </c>
      <c r="J355" s="4">
        <v>0</v>
      </c>
      <c r="K355" s="4">
        <v>0</v>
      </c>
    </row>
    <row r="356" spans="1:13" ht="15.75" customHeight="1" x14ac:dyDescent="0.25">
      <c r="A356" s="4" t="s">
        <v>1109</v>
      </c>
      <c r="B356" s="5">
        <v>43990</v>
      </c>
      <c r="C356" s="4" t="s">
        <v>1110</v>
      </c>
      <c r="D356" s="4">
        <v>216</v>
      </c>
      <c r="F356" s="4">
        <v>0</v>
      </c>
      <c r="G356" s="4" t="s">
        <v>1111</v>
      </c>
      <c r="H356" s="4">
        <v>0</v>
      </c>
      <c r="J356" s="4">
        <v>0</v>
      </c>
      <c r="K356" s="4">
        <v>0</v>
      </c>
    </row>
    <row r="357" spans="1:13" ht="15.75" customHeight="1" x14ac:dyDescent="0.25">
      <c r="A357" s="4" t="s">
        <v>1112</v>
      </c>
      <c r="B357" s="17">
        <v>43992</v>
      </c>
      <c r="C357" s="4" t="s">
        <v>1113</v>
      </c>
      <c r="D357" s="4">
        <v>216</v>
      </c>
      <c r="F357" s="4">
        <v>0</v>
      </c>
      <c r="G357" s="4" t="s">
        <v>1114</v>
      </c>
      <c r="H357" s="4">
        <v>0</v>
      </c>
      <c r="J357" s="4">
        <v>0</v>
      </c>
      <c r="K357" s="4">
        <v>0</v>
      </c>
    </row>
    <row r="358" spans="1:13" ht="15.75" customHeight="1" x14ac:dyDescent="0.25">
      <c r="A358" s="4" t="s">
        <v>1115</v>
      </c>
      <c r="B358" s="17">
        <v>43994</v>
      </c>
      <c r="C358" s="4" t="s">
        <v>1116</v>
      </c>
      <c r="D358" s="4">
        <v>216</v>
      </c>
      <c r="F358" s="4">
        <v>0</v>
      </c>
      <c r="G358" s="4" t="s">
        <v>1117</v>
      </c>
      <c r="H358" s="4">
        <v>0</v>
      </c>
      <c r="J358" s="4">
        <v>12</v>
      </c>
      <c r="K358" s="4" t="s">
        <v>1118</v>
      </c>
    </row>
    <row r="359" spans="1:13" ht="15.75" customHeight="1" x14ac:dyDescent="0.25">
      <c r="A359" s="4" t="s">
        <v>1119</v>
      </c>
      <c r="B359" s="17">
        <v>43994</v>
      </c>
      <c r="C359" s="4" t="s">
        <v>1120</v>
      </c>
      <c r="D359" s="4">
        <v>216</v>
      </c>
      <c r="F359" s="4">
        <v>6</v>
      </c>
      <c r="G359" s="4" t="s">
        <v>1121</v>
      </c>
      <c r="H359" s="4" t="s">
        <v>1122</v>
      </c>
      <c r="J359" s="4">
        <v>13</v>
      </c>
      <c r="K359" s="4" t="s">
        <v>1123</v>
      </c>
      <c r="L359">
        <f t="shared" si="11"/>
        <v>2.7777777777777776E-2</v>
      </c>
      <c r="M359">
        <f t="shared" si="10"/>
        <v>6.0185185185185182E-2</v>
      </c>
    </row>
    <row r="360" spans="1:13" ht="15.75" customHeight="1" x14ac:dyDescent="0.25">
      <c r="A360" s="4" t="s">
        <v>1124</v>
      </c>
      <c r="B360" s="17">
        <v>43994</v>
      </c>
      <c r="C360" s="4" t="s">
        <v>1125</v>
      </c>
      <c r="D360" s="4">
        <v>216</v>
      </c>
      <c r="F360" s="4">
        <v>0</v>
      </c>
      <c r="G360" s="4" t="s">
        <v>1126</v>
      </c>
      <c r="H360" s="4">
        <v>0</v>
      </c>
      <c r="J360" s="4">
        <v>0</v>
      </c>
      <c r="K360" s="4">
        <v>0</v>
      </c>
    </row>
    <row r="361" spans="1:13" ht="15.75" customHeight="1" x14ac:dyDescent="0.25">
      <c r="A361" s="4" t="s">
        <v>1127</v>
      </c>
      <c r="B361" s="17">
        <v>43994</v>
      </c>
      <c r="C361" s="4" t="s">
        <v>1128</v>
      </c>
      <c r="D361" s="4">
        <v>216</v>
      </c>
      <c r="F361" s="4">
        <v>0</v>
      </c>
      <c r="G361" s="4" t="s">
        <v>1129</v>
      </c>
      <c r="H361" s="4">
        <v>0</v>
      </c>
      <c r="J361" s="4">
        <v>11</v>
      </c>
      <c r="K361" s="4" t="s">
        <v>1130</v>
      </c>
    </row>
    <row r="362" spans="1:13" ht="15.75" customHeight="1" x14ac:dyDescent="0.25">
      <c r="A362" s="4" t="s">
        <v>1131</v>
      </c>
      <c r="B362" s="17">
        <v>43994</v>
      </c>
      <c r="C362" s="4" t="s">
        <v>1132</v>
      </c>
      <c r="D362" s="4">
        <v>216</v>
      </c>
      <c r="F362" s="4">
        <v>0</v>
      </c>
      <c r="G362" s="4" t="s">
        <v>1133</v>
      </c>
      <c r="H362" s="4">
        <v>0</v>
      </c>
      <c r="J362" s="4">
        <v>12</v>
      </c>
      <c r="K362" s="4" t="s">
        <v>1134</v>
      </c>
    </row>
    <row r="363" spans="1:13" ht="15.75" customHeight="1" x14ac:dyDescent="0.25">
      <c r="A363" s="4" t="s">
        <v>1135</v>
      </c>
      <c r="B363" s="5">
        <v>43994</v>
      </c>
      <c r="C363" s="4" t="s">
        <v>1136</v>
      </c>
      <c r="D363" s="4">
        <v>216</v>
      </c>
      <c r="F363" s="4">
        <v>0</v>
      </c>
      <c r="G363" s="4" t="s">
        <v>1137</v>
      </c>
      <c r="H363" s="4">
        <v>0</v>
      </c>
      <c r="J363" s="4">
        <v>138</v>
      </c>
      <c r="K363" s="4" t="s">
        <v>274</v>
      </c>
    </row>
    <row r="364" spans="1:13" ht="15.75" customHeight="1" x14ac:dyDescent="0.25">
      <c r="A364" s="4" t="s">
        <v>1138</v>
      </c>
      <c r="B364" s="17">
        <v>43997</v>
      </c>
      <c r="C364" s="4" t="s">
        <v>1139</v>
      </c>
      <c r="D364" s="4">
        <v>216</v>
      </c>
      <c r="F364" s="4">
        <v>0</v>
      </c>
      <c r="G364" s="4" t="s">
        <v>1140</v>
      </c>
      <c r="H364" s="4">
        <v>0</v>
      </c>
      <c r="J364" s="4">
        <v>0</v>
      </c>
      <c r="K364" s="4">
        <v>0</v>
      </c>
    </row>
    <row r="365" spans="1:13" ht="15.75" customHeight="1" x14ac:dyDescent="0.25">
      <c r="A365" s="4" t="s">
        <v>1141</v>
      </c>
      <c r="B365" s="5">
        <v>43997</v>
      </c>
      <c r="C365" s="4" t="s">
        <v>1142</v>
      </c>
      <c r="D365" s="4">
        <v>216</v>
      </c>
      <c r="F365" s="4">
        <v>0</v>
      </c>
      <c r="G365" s="4" t="s">
        <v>1143</v>
      </c>
      <c r="H365" s="4">
        <v>0</v>
      </c>
      <c r="J365" s="4">
        <v>33</v>
      </c>
      <c r="K365" s="4" t="s">
        <v>1144</v>
      </c>
    </row>
    <row r="366" spans="1:13" ht="15.75" customHeight="1" x14ac:dyDescent="0.25">
      <c r="A366" s="4" t="s">
        <v>1145</v>
      </c>
      <c r="B366" s="5">
        <v>43997</v>
      </c>
      <c r="C366" s="4" t="s">
        <v>1146</v>
      </c>
      <c r="D366" s="4">
        <v>216</v>
      </c>
      <c r="F366" s="4">
        <v>0</v>
      </c>
      <c r="G366" s="4" t="s">
        <v>1147</v>
      </c>
      <c r="H366" s="4">
        <v>0</v>
      </c>
      <c r="J366" s="4">
        <v>0</v>
      </c>
      <c r="K366" s="4">
        <v>0</v>
      </c>
    </row>
    <row r="367" spans="1:13" ht="15.75" customHeight="1" x14ac:dyDescent="0.25">
      <c r="A367" s="4" t="s">
        <v>1148</v>
      </c>
      <c r="B367" s="5">
        <v>43997</v>
      </c>
      <c r="C367" s="4" t="s">
        <v>1149</v>
      </c>
      <c r="D367" s="4">
        <v>216</v>
      </c>
      <c r="F367" s="4">
        <v>0</v>
      </c>
      <c r="G367" s="4" t="s">
        <v>1150</v>
      </c>
      <c r="H367" s="4">
        <v>0</v>
      </c>
      <c r="J367" s="4">
        <v>0</v>
      </c>
      <c r="K367" s="4">
        <v>0</v>
      </c>
    </row>
    <row r="368" spans="1:13" ht="15.75" customHeight="1" x14ac:dyDescent="0.25">
      <c r="A368" s="4" t="s">
        <v>1151</v>
      </c>
      <c r="B368" s="5">
        <v>43997</v>
      </c>
      <c r="C368" s="4" t="s">
        <v>1152</v>
      </c>
      <c r="D368" s="4">
        <v>216</v>
      </c>
      <c r="F368" s="4">
        <v>2</v>
      </c>
      <c r="G368" s="4" t="s">
        <v>1153</v>
      </c>
      <c r="H368" s="4" t="s">
        <v>1154</v>
      </c>
      <c r="J368" s="4">
        <v>0</v>
      </c>
      <c r="K368" s="4">
        <v>0</v>
      </c>
      <c r="L368">
        <f t="shared" si="11"/>
        <v>9.2592592592592587E-3</v>
      </c>
      <c r="M368">
        <f t="shared" si="10"/>
        <v>0</v>
      </c>
    </row>
    <row r="369" spans="1:13" ht="15.75" customHeight="1" x14ac:dyDescent="0.25">
      <c r="A369" s="4" t="s">
        <v>1155</v>
      </c>
      <c r="B369" s="17">
        <v>43997</v>
      </c>
      <c r="C369" s="4" t="s">
        <v>1156</v>
      </c>
      <c r="D369" s="4">
        <v>216</v>
      </c>
      <c r="F369" s="4">
        <v>0</v>
      </c>
      <c r="G369" s="4" t="s">
        <v>1157</v>
      </c>
      <c r="H369" s="4">
        <v>0</v>
      </c>
      <c r="J369" s="4">
        <v>0</v>
      </c>
      <c r="K369" s="4">
        <v>0</v>
      </c>
    </row>
    <row r="370" spans="1:13" ht="15.75" customHeight="1" x14ac:dyDescent="0.25">
      <c r="A370" s="4" t="s">
        <v>1158</v>
      </c>
      <c r="B370" s="17">
        <v>43999</v>
      </c>
      <c r="C370" s="4" t="s">
        <v>1159</v>
      </c>
      <c r="D370" s="4">
        <v>216</v>
      </c>
      <c r="F370" s="4">
        <v>0</v>
      </c>
      <c r="G370" s="4" t="s">
        <v>1160</v>
      </c>
      <c r="H370" s="4">
        <v>0</v>
      </c>
      <c r="J370" s="4">
        <v>0</v>
      </c>
      <c r="K370" s="4">
        <v>0</v>
      </c>
    </row>
    <row r="371" spans="1:13" ht="15.75" customHeight="1" x14ac:dyDescent="0.25">
      <c r="A371" s="4" t="s">
        <v>1161</v>
      </c>
      <c r="B371" s="5">
        <v>43999</v>
      </c>
      <c r="C371" s="4" t="s">
        <v>1162</v>
      </c>
      <c r="D371" s="4">
        <v>216</v>
      </c>
      <c r="F371" s="4">
        <v>6</v>
      </c>
      <c r="G371" s="4" t="s">
        <v>1163</v>
      </c>
      <c r="H371" s="4" t="s">
        <v>1164</v>
      </c>
      <c r="J371" s="4">
        <v>6</v>
      </c>
      <c r="K371" s="4" t="s">
        <v>1165</v>
      </c>
      <c r="L371">
        <f t="shared" si="11"/>
        <v>2.7777777777777776E-2</v>
      </c>
      <c r="M371">
        <f t="shared" si="10"/>
        <v>2.7777777777777776E-2</v>
      </c>
    </row>
    <row r="372" spans="1:13" ht="15.75" customHeight="1" x14ac:dyDescent="0.25">
      <c r="A372" s="4" t="s">
        <v>1166</v>
      </c>
      <c r="B372" s="5">
        <v>43999</v>
      </c>
      <c r="C372" s="4" t="s">
        <v>1167</v>
      </c>
      <c r="D372" s="18">
        <v>216</v>
      </c>
      <c r="F372" s="4">
        <v>0</v>
      </c>
      <c r="G372" s="4" t="s">
        <v>1168</v>
      </c>
      <c r="H372" s="4">
        <v>0</v>
      </c>
      <c r="J372" s="4">
        <v>0</v>
      </c>
      <c r="K372" s="4">
        <v>0</v>
      </c>
    </row>
    <row r="373" spans="1:13" ht="15.75" customHeight="1" x14ac:dyDescent="0.25">
      <c r="A373" s="4" t="s">
        <v>1169</v>
      </c>
      <c r="B373" s="5">
        <v>44000</v>
      </c>
      <c r="C373" s="4" t="s">
        <v>1170</v>
      </c>
      <c r="D373" s="4">
        <v>216</v>
      </c>
      <c r="F373" s="4">
        <v>0</v>
      </c>
      <c r="G373" s="4" t="s">
        <v>1171</v>
      </c>
      <c r="H373" s="4">
        <v>0</v>
      </c>
      <c r="J373" s="4">
        <v>0</v>
      </c>
      <c r="K373" s="4">
        <v>0</v>
      </c>
    </row>
    <row r="374" spans="1:13" ht="15.75" customHeight="1" x14ac:dyDescent="0.25">
      <c r="A374" s="4" t="s">
        <v>1172</v>
      </c>
      <c r="B374" s="5">
        <v>44000</v>
      </c>
      <c r="C374" s="4" t="s">
        <v>1173</v>
      </c>
      <c r="D374" s="4">
        <v>216</v>
      </c>
      <c r="F374" s="4">
        <v>0</v>
      </c>
      <c r="G374" s="4" t="s">
        <v>1174</v>
      </c>
      <c r="H374" s="4">
        <v>0</v>
      </c>
      <c r="J374" s="4">
        <v>38</v>
      </c>
      <c r="K374" s="4" t="s">
        <v>1175</v>
      </c>
    </row>
    <row r="375" spans="1:13" ht="15.75" customHeight="1" x14ac:dyDescent="0.25">
      <c r="A375" s="4" t="s">
        <v>1176</v>
      </c>
      <c r="B375" s="5">
        <v>44001</v>
      </c>
      <c r="C375" s="4" t="s">
        <v>1177</v>
      </c>
      <c r="D375" s="4">
        <v>216</v>
      </c>
      <c r="F375" s="4">
        <v>0</v>
      </c>
      <c r="G375" s="4" t="s">
        <v>1178</v>
      </c>
      <c r="H375" s="4">
        <v>0</v>
      </c>
      <c r="J375" s="4">
        <v>0</v>
      </c>
      <c r="K375" s="4">
        <v>0</v>
      </c>
    </row>
    <row r="376" spans="1:13" ht="15.75" customHeight="1" x14ac:dyDescent="0.25">
      <c r="A376" s="4" t="s">
        <v>1179</v>
      </c>
      <c r="B376" s="5">
        <v>44001</v>
      </c>
      <c r="C376" s="4" t="s">
        <v>1180</v>
      </c>
      <c r="D376" s="4">
        <v>216</v>
      </c>
      <c r="F376" s="4">
        <v>0</v>
      </c>
      <c r="G376" s="4" t="s">
        <v>1181</v>
      </c>
      <c r="H376" s="4">
        <v>0</v>
      </c>
      <c r="J376" s="4">
        <v>0</v>
      </c>
      <c r="K376" s="4">
        <v>0</v>
      </c>
    </row>
    <row r="377" spans="1:13" ht="15.75" customHeight="1" x14ac:dyDescent="0.25">
      <c r="A377" s="4" t="s">
        <v>1182</v>
      </c>
      <c r="B377" s="5">
        <v>44001</v>
      </c>
      <c r="C377" s="4" t="s">
        <v>1183</v>
      </c>
      <c r="D377" s="4">
        <v>216</v>
      </c>
      <c r="F377" s="4">
        <v>0</v>
      </c>
      <c r="G377" s="4" t="s">
        <v>1184</v>
      </c>
      <c r="H377" s="4">
        <v>0</v>
      </c>
      <c r="J377" s="4">
        <v>0</v>
      </c>
      <c r="K377" s="4">
        <v>0</v>
      </c>
    </row>
    <row r="378" spans="1:13" ht="15.75" customHeight="1" x14ac:dyDescent="0.25">
      <c r="A378" s="4" t="s">
        <v>1185</v>
      </c>
      <c r="B378" s="5">
        <v>44001</v>
      </c>
      <c r="C378" s="4" t="s">
        <v>1186</v>
      </c>
      <c r="D378" s="4">
        <v>216</v>
      </c>
      <c r="F378" s="4">
        <v>0</v>
      </c>
      <c r="G378" s="4" t="s">
        <v>1187</v>
      </c>
      <c r="H378" s="4">
        <v>0</v>
      </c>
      <c r="J378" s="4">
        <v>0</v>
      </c>
      <c r="K378" s="4">
        <v>0</v>
      </c>
    </row>
    <row r="379" spans="1:13" ht="15.75" customHeight="1" x14ac:dyDescent="0.25">
      <c r="A379" s="4" t="s">
        <v>1188</v>
      </c>
      <c r="B379" s="5">
        <v>44001</v>
      </c>
      <c r="C379" s="4" t="s">
        <v>1189</v>
      </c>
      <c r="D379" s="4">
        <v>216</v>
      </c>
      <c r="F379" s="4">
        <v>0</v>
      </c>
      <c r="G379" s="4" t="s">
        <v>1190</v>
      </c>
      <c r="H379" s="4">
        <v>0</v>
      </c>
      <c r="J379" s="4">
        <v>0</v>
      </c>
      <c r="K379" s="4">
        <v>0</v>
      </c>
    </row>
    <row r="380" spans="1:13" ht="15.75" customHeight="1" x14ac:dyDescent="0.25">
      <c r="A380" s="4" t="s">
        <v>1191</v>
      </c>
      <c r="B380" s="5">
        <v>44002</v>
      </c>
      <c r="C380" s="4" t="s">
        <v>1192</v>
      </c>
      <c r="D380" s="4">
        <v>216</v>
      </c>
      <c r="F380" s="4">
        <v>0</v>
      </c>
      <c r="G380" s="4" t="s">
        <v>1193</v>
      </c>
      <c r="H380" s="4">
        <v>0</v>
      </c>
      <c r="J380" s="4">
        <v>6</v>
      </c>
      <c r="K380" s="4" t="s">
        <v>896</v>
      </c>
    </row>
    <row r="381" spans="1:13" ht="15.75" customHeight="1" x14ac:dyDescent="0.25">
      <c r="A381" s="4" t="s">
        <v>1194</v>
      </c>
      <c r="B381" s="5">
        <v>44002</v>
      </c>
      <c r="C381" s="4" t="s">
        <v>1195</v>
      </c>
      <c r="D381" s="4">
        <v>216</v>
      </c>
      <c r="F381" s="4">
        <v>0</v>
      </c>
      <c r="G381" s="4" t="s">
        <v>1196</v>
      </c>
      <c r="H381" s="4">
        <v>0</v>
      </c>
      <c r="J381" s="18">
        <v>6</v>
      </c>
      <c r="K381" s="4" t="s">
        <v>1197</v>
      </c>
    </row>
    <row r="382" spans="1:13" ht="15.75" customHeight="1" x14ac:dyDescent="0.25">
      <c r="A382" s="4" t="s">
        <v>1198</v>
      </c>
      <c r="B382" s="17">
        <v>44004</v>
      </c>
      <c r="C382" s="18" t="s">
        <v>1199</v>
      </c>
      <c r="D382" s="4">
        <v>216</v>
      </c>
      <c r="F382" s="18">
        <v>3</v>
      </c>
      <c r="G382" s="18" t="s">
        <v>1200</v>
      </c>
      <c r="H382" s="18" t="s">
        <v>1201</v>
      </c>
      <c r="J382" s="18">
        <v>4</v>
      </c>
      <c r="K382" s="18" t="s">
        <v>1202</v>
      </c>
      <c r="L382">
        <f t="shared" si="11"/>
        <v>1.3888888888888888E-2</v>
      </c>
      <c r="M382">
        <f t="shared" si="10"/>
        <v>1.8518518518518517E-2</v>
      </c>
    </row>
    <row r="383" spans="1:13" ht="15.75" customHeight="1" x14ac:dyDescent="0.25">
      <c r="A383" s="4" t="s">
        <v>1203</v>
      </c>
      <c r="B383" s="5">
        <v>44004</v>
      </c>
      <c r="C383" s="4" t="s">
        <v>1204</v>
      </c>
      <c r="D383" s="4">
        <v>216</v>
      </c>
      <c r="F383" s="4">
        <v>0</v>
      </c>
      <c r="G383" s="4" t="s">
        <v>1205</v>
      </c>
      <c r="H383" s="4">
        <v>0</v>
      </c>
      <c r="J383" s="4">
        <v>0</v>
      </c>
      <c r="K383" s="4">
        <v>0</v>
      </c>
    </row>
    <row r="384" spans="1:13" ht="15.75" customHeight="1" x14ac:dyDescent="0.25">
      <c r="A384" s="4" t="s">
        <v>1206</v>
      </c>
      <c r="B384" s="5">
        <v>44004</v>
      </c>
      <c r="C384" s="4" t="s">
        <v>1207</v>
      </c>
      <c r="D384" s="4">
        <v>216</v>
      </c>
      <c r="F384" s="4">
        <v>0</v>
      </c>
      <c r="G384" s="4" t="s">
        <v>1208</v>
      </c>
      <c r="H384" s="4">
        <v>0</v>
      </c>
      <c r="J384" s="4">
        <v>0</v>
      </c>
      <c r="K384" s="4">
        <v>0</v>
      </c>
    </row>
    <row r="385" spans="1:13" ht="15.75" customHeight="1" x14ac:dyDescent="0.25">
      <c r="A385" s="4" t="s">
        <v>1209</v>
      </c>
      <c r="B385" s="5">
        <v>44004</v>
      </c>
      <c r="C385" s="4" t="s">
        <v>1210</v>
      </c>
      <c r="D385" s="4">
        <v>216</v>
      </c>
      <c r="F385" s="4">
        <v>0</v>
      </c>
      <c r="G385" s="4" t="s">
        <v>1211</v>
      </c>
      <c r="H385" s="4">
        <v>0</v>
      </c>
      <c r="J385" s="4">
        <v>0</v>
      </c>
      <c r="K385" s="4">
        <v>0</v>
      </c>
    </row>
    <row r="386" spans="1:13" ht="15.75" customHeight="1" x14ac:dyDescent="0.25">
      <c r="A386" s="4" t="s">
        <v>1212</v>
      </c>
      <c r="B386" s="5">
        <v>44005</v>
      </c>
      <c r="C386" s="4" t="s">
        <v>1213</v>
      </c>
      <c r="D386" s="4">
        <v>216</v>
      </c>
      <c r="F386" s="4">
        <v>0</v>
      </c>
      <c r="G386" s="4" t="s">
        <v>1214</v>
      </c>
      <c r="H386" s="4">
        <v>0</v>
      </c>
      <c r="J386" s="4">
        <v>0</v>
      </c>
      <c r="K386" s="4">
        <v>0</v>
      </c>
    </row>
    <row r="387" spans="1:13" ht="15.75" customHeight="1" x14ac:dyDescent="0.25">
      <c r="A387" s="4" t="s">
        <v>1215</v>
      </c>
      <c r="B387" s="5">
        <v>44006</v>
      </c>
      <c r="C387" s="4" t="s">
        <v>1216</v>
      </c>
      <c r="D387" s="4">
        <v>216</v>
      </c>
      <c r="F387" s="4">
        <v>0</v>
      </c>
      <c r="G387" s="4" t="s">
        <v>1217</v>
      </c>
      <c r="H387" s="4">
        <v>0</v>
      </c>
      <c r="J387" s="4">
        <v>0</v>
      </c>
      <c r="K387" s="4">
        <v>0</v>
      </c>
    </row>
    <row r="388" spans="1:13" ht="15.75" customHeight="1" x14ac:dyDescent="0.25">
      <c r="A388" s="4" t="s">
        <v>1218</v>
      </c>
      <c r="B388" s="5">
        <v>44006</v>
      </c>
      <c r="C388" s="4" t="s">
        <v>1219</v>
      </c>
      <c r="D388" s="4">
        <v>216</v>
      </c>
      <c r="F388" s="4">
        <v>6</v>
      </c>
      <c r="G388" s="4" t="s">
        <v>1220</v>
      </c>
      <c r="H388" s="4" t="s">
        <v>1221</v>
      </c>
      <c r="J388" s="4">
        <v>6</v>
      </c>
      <c r="K388" s="4" t="s">
        <v>1222</v>
      </c>
      <c r="L388">
        <f t="shared" si="11"/>
        <v>2.7777777777777776E-2</v>
      </c>
      <c r="M388">
        <f t="shared" ref="M388:M449" si="12">J388/D388</f>
        <v>2.7777777777777776E-2</v>
      </c>
    </row>
    <row r="389" spans="1:13" ht="15.75" customHeight="1" x14ac:dyDescent="0.25">
      <c r="A389" s="4" t="s">
        <v>1223</v>
      </c>
      <c r="B389" s="5">
        <v>44006</v>
      </c>
      <c r="C389" s="4" t="s">
        <v>1224</v>
      </c>
      <c r="D389" s="4">
        <v>216</v>
      </c>
      <c r="F389" s="4">
        <v>11</v>
      </c>
      <c r="G389" s="4" t="s">
        <v>1225</v>
      </c>
      <c r="H389" s="4" t="s">
        <v>1226</v>
      </c>
      <c r="J389" s="4">
        <v>91</v>
      </c>
      <c r="K389" s="4" t="s">
        <v>1227</v>
      </c>
      <c r="L389">
        <f t="shared" si="11"/>
        <v>5.0925925925925923E-2</v>
      </c>
      <c r="M389">
        <f t="shared" si="12"/>
        <v>0.42129629629629628</v>
      </c>
    </row>
    <row r="390" spans="1:13" ht="15.75" customHeight="1" x14ac:dyDescent="0.25">
      <c r="A390" s="4" t="s">
        <v>1228</v>
      </c>
      <c r="B390" s="17">
        <v>44010</v>
      </c>
      <c r="C390" s="4" t="s">
        <v>1229</v>
      </c>
      <c r="D390" s="4">
        <v>216</v>
      </c>
      <c r="F390" s="4">
        <v>0</v>
      </c>
      <c r="G390" s="4" t="s">
        <v>1230</v>
      </c>
      <c r="H390" s="4">
        <v>0</v>
      </c>
      <c r="J390" s="4">
        <v>0</v>
      </c>
      <c r="K390" s="4">
        <v>0</v>
      </c>
    </row>
    <row r="391" spans="1:13" ht="15.75" customHeight="1" x14ac:dyDescent="0.25">
      <c r="A391" s="4" t="s">
        <v>1231</v>
      </c>
      <c r="B391" s="5">
        <v>44011</v>
      </c>
      <c r="C391" s="4" t="s">
        <v>1232</v>
      </c>
      <c r="D391" s="4">
        <v>216</v>
      </c>
      <c r="F391" s="4">
        <v>0</v>
      </c>
      <c r="G391" s="4" t="s">
        <v>1233</v>
      </c>
      <c r="H391" s="4">
        <v>0</v>
      </c>
      <c r="J391" s="4">
        <v>0</v>
      </c>
      <c r="K391" s="4">
        <v>0</v>
      </c>
    </row>
    <row r="392" spans="1:13" ht="15.75" customHeight="1" x14ac:dyDescent="0.25">
      <c r="A392" s="4" t="s">
        <v>1234</v>
      </c>
      <c r="B392" s="5">
        <v>44011</v>
      </c>
      <c r="C392" s="4" t="s">
        <v>1235</v>
      </c>
      <c r="D392" s="4">
        <v>216</v>
      </c>
      <c r="F392" s="4">
        <v>0</v>
      </c>
      <c r="G392" s="4" t="s">
        <v>1236</v>
      </c>
      <c r="H392" s="4">
        <v>0</v>
      </c>
      <c r="J392" s="4">
        <v>0</v>
      </c>
      <c r="K392" s="4">
        <v>0</v>
      </c>
    </row>
    <row r="393" spans="1:13" ht="15.75" customHeight="1" x14ac:dyDescent="0.25">
      <c r="A393" s="4" t="s">
        <v>1237</v>
      </c>
      <c r="B393" s="5">
        <v>44011</v>
      </c>
      <c r="C393" s="4" t="s">
        <v>1238</v>
      </c>
      <c r="D393" s="4">
        <v>216</v>
      </c>
      <c r="F393" s="4">
        <v>11</v>
      </c>
      <c r="G393" s="4" t="s">
        <v>1239</v>
      </c>
      <c r="H393" s="4" t="s">
        <v>1240</v>
      </c>
      <c r="J393" s="4">
        <v>91</v>
      </c>
      <c r="K393" s="4" t="s">
        <v>1241</v>
      </c>
      <c r="L393">
        <f t="shared" si="11"/>
        <v>5.0925925925925923E-2</v>
      </c>
      <c r="M393">
        <f t="shared" si="12"/>
        <v>0.42129629629629628</v>
      </c>
    </row>
    <row r="394" spans="1:13" ht="15.75" customHeight="1" x14ac:dyDescent="0.25">
      <c r="A394" s="4" t="s">
        <v>1242</v>
      </c>
      <c r="B394" s="5">
        <v>44011</v>
      </c>
      <c r="C394" s="4" t="s">
        <v>1243</v>
      </c>
      <c r="D394" s="4">
        <v>216</v>
      </c>
      <c r="F394" s="4">
        <v>6</v>
      </c>
      <c r="G394" s="4" t="s">
        <v>1244</v>
      </c>
      <c r="H394" s="4" t="s">
        <v>1245</v>
      </c>
      <c r="J394" s="4">
        <v>6</v>
      </c>
      <c r="K394" s="4" t="s">
        <v>1246</v>
      </c>
      <c r="L394">
        <f t="shared" si="11"/>
        <v>2.7777777777777776E-2</v>
      </c>
      <c r="M394">
        <f t="shared" si="12"/>
        <v>2.7777777777777776E-2</v>
      </c>
    </row>
    <row r="395" spans="1:13" ht="15.75" customHeight="1" x14ac:dyDescent="0.25">
      <c r="A395" s="18" t="s">
        <v>1247</v>
      </c>
      <c r="B395" s="17">
        <v>44011</v>
      </c>
      <c r="C395" s="4" t="s">
        <v>1248</v>
      </c>
      <c r="D395" s="4">
        <v>216</v>
      </c>
      <c r="F395" s="4">
        <v>23</v>
      </c>
      <c r="G395" s="4" t="s">
        <v>1249</v>
      </c>
      <c r="H395" s="4" t="s">
        <v>1250</v>
      </c>
      <c r="J395" s="4">
        <v>145</v>
      </c>
      <c r="K395" s="4" t="s">
        <v>1251</v>
      </c>
      <c r="L395">
        <f t="shared" si="11"/>
        <v>0.10648148148148148</v>
      </c>
      <c r="M395">
        <f t="shared" si="12"/>
        <v>0.67129629629629628</v>
      </c>
    </row>
    <row r="396" spans="1:13" ht="15.75" customHeight="1" x14ac:dyDescent="0.25">
      <c r="A396" s="18" t="s">
        <v>1252</v>
      </c>
      <c r="B396" s="17">
        <v>44011</v>
      </c>
      <c r="C396" s="4" t="s">
        <v>1253</v>
      </c>
      <c r="D396" s="4">
        <v>216</v>
      </c>
      <c r="F396" s="4">
        <v>0</v>
      </c>
      <c r="G396" s="4" t="s">
        <v>1254</v>
      </c>
      <c r="H396" s="4">
        <v>0</v>
      </c>
      <c r="J396" s="4">
        <v>0</v>
      </c>
      <c r="K396" s="4">
        <v>0</v>
      </c>
    </row>
    <row r="397" spans="1:13" ht="15.75" customHeight="1" x14ac:dyDescent="0.25">
      <c r="A397" s="18" t="s">
        <v>1255</v>
      </c>
      <c r="B397" s="17">
        <v>44011</v>
      </c>
      <c r="C397" s="4" t="s">
        <v>1256</v>
      </c>
      <c r="D397" s="4">
        <v>216</v>
      </c>
      <c r="F397" s="4">
        <v>0</v>
      </c>
      <c r="G397" s="4" t="s">
        <v>1257</v>
      </c>
      <c r="H397" s="4">
        <v>0</v>
      </c>
      <c r="J397" s="4">
        <v>0</v>
      </c>
      <c r="K397" s="4">
        <v>0</v>
      </c>
    </row>
    <row r="398" spans="1:13" ht="15.75" customHeight="1" x14ac:dyDescent="0.25">
      <c r="A398" s="18" t="s">
        <v>1258</v>
      </c>
      <c r="B398" s="17">
        <v>44012</v>
      </c>
      <c r="C398" s="4" t="s">
        <v>1259</v>
      </c>
      <c r="D398" s="4">
        <v>216</v>
      </c>
      <c r="F398" s="4">
        <v>0</v>
      </c>
      <c r="G398" s="4" t="s">
        <v>1260</v>
      </c>
      <c r="H398" s="4">
        <v>0</v>
      </c>
      <c r="J398" s="4">
        <v>0</v>
      </c>
      <c r="K398" s="4">
        <v>0</v>
      </c>
    </row>
    <row r="399" spans="1:13" ht="15.75" customHeight="1" x14ac:dyDescent="0.25">
      <c r="A399" s="4" t="s">
        <v>1261</v>
      </c>
      <c r="B399" s="5">
        <v>44012</v>
      </c>
      <c r="C399" s="4" t="s">
        <v>1262</v>
      </c>
      <c r="D399" s="4">
        <v>216</v>
      </c>
      <c r="F399" s="4">
        <v>0</v>
      </c>
      <c r="G399" s="4" t="s">
        <v>1263</v>
      </c>
      <c r="H399" s="4">
        <v>0</v>
      </c>
      <c r="J399" s="4">
        <v>0</v>
      </c>
      <c r="K399" s="4">
        <v>0</v>
      </c>
    </row>
    <row r="400" spans="1:13" ht="15.75" customHeight="1" x14ac:dyDescent="0.25">
      <c r="A400" s="4" t="s">
        <v>1264</v>
      </c>
      <c r="B400" s="17">
        <v>44014</v>
      </c>
      <c r="C400" s="4" t="s">
        <v>1265</v>
      </c>
      <c r="D400" s="4">
        <v>216</v>
      </c>
      <c r="F400" s="4">
        <v>0</v>
      </c>
      <c r="G400" s="4" t="s">
        <v>1266</v>
      </c>
      <c r="H400" s="4">
        <v>0</v>
      </c>
      <c r="J400" s="4">
        <v>0</v>
      </c>
      <c r="K400" s="4">
        <v>0</v>
      </c>
    </row>
    <row r="401" spans="1:13" ht="15.75" customHeight="1" x14ac:dyDescent="0.25">
      <c r="A401" s="4" t="s">
        <v>1267</v>
      </c>
      <c r="B401" s="5">
        <v>44015</v>
      </c>
      <c r="C401" s="4" t="s">
        <v>1268</v>
      </c>
      <c r="D401" s="4">
        <v>216</v>
      </c>
      <c r="F401" s="4">
        <v>0</v>
      </c>
      <c r="G401" s="4" t="s">
        <v>1269</v>
      </c>
      <c r="H401" s="4">
        <v>0</v>
      </c>
      <c r="J401" s="4">
        <v>0</v>
      </c>
      <c r="K401" s="4">
        <v>0</v>
      </c>
    </row>
    <row r="402" spans="1:13" ht="15.75" customHeight="1" x14ac:dyDescent="0.25">
      <c r="A402" s="4" t="s">
        <v>1270</v>
      </c>
      <c r="B402" s="5">
        <v>44015</v>
      </c>
      <c r="C402" s="4" t="s">
        <v>1271</v>
      </c>
      <c r="D402" s="4">
        <v>216</v>
      </c>
      <c r="F402" s="4">
        <v>0</v>
      </c>
      <c r="G402" s="4" t="s">
        <v>1272</v>
      </c>
      <c r="H402" s="4">
        <v>0</v>
      </c>
      <c r="J402" s="4">
        <v>0</v>
      </c>
      <c r="K402" s="4">
        <v>0</v>
      </c>
    </row>
    <row r="403" spans="1:13" ht="15.75" customHeight="1" x14ac:dyDescent="0.25">
      <c r="A403" s="4" t="s">
        <v>1273</v>
      </c>
      <c r="B403" s="5">
        <v>44018</v>
      </c>
      <c r="C403" s="4" t="s">
        <v>1274</v>
      </c>
      <c r="D403" s="4">
        <v>216</v>
      </c>
      <c r="F403" s="4">
        <v>0</v>
      </c>
      <c r="G403" s="4" t="s">
        <v>1275</v>
      </c>
      <c r="H403" s="4">
        <v>0</v>
      </c>
      <c r="J403" s="4">
        <v>0</v>
      </c>
      <c r="K403" s="4">
        <v>0</v>
      </c>
    </row>
    <row r="404" spans="1:13" ht="15.75" customHeight="1" x14ac:dyDescent="0.25">
      <c r="A404" s="18" t="s">
        <v>1276</v>
      </c>
      <c r="B404" s="17">
        <v>44018</v>
      </c>
      <c r="C404" s="4" t="s">
        <v>1277</v>
      </c>
      <c r="D404" s="4">
        <v>216</v>
      </c>
      <c r="F404" s="4">
        <v>0</v>
      </c>
      <c r="G404" s="4" t="s">
        <v>1278</v>
      </c>
      <c r="H404" s="4">
        <v>0</v>
      </c>
      <c r="J404" s="4">
        <v>0</v>
      </c>
      <c r="K404" s="4">
        <v>0</v>
      </c>
    </row>
    <row r="405" spans="1:13" ht="15.75" customHeight="1" x14ac:dyDescent="0.25">
      <c r="A405" s="4" t="s">
        <v>1279</v>
      </c>
      <c r="B405" s="5">
        <v>44018</v>
      </c>
      <c r="C405" s="4" t="s">
        <v>1280</v>
      </c>
      <c r="D405" s="4">
        <v>216</v>
      </c>
      <c r="F405" s="4">
        <v>2</v>
      </c>
      <c r="G405" s="4" t="s">
        <v>1281</v>
      </c>
      <c r="H405" s="4" t="s">
        <v>1282</v>
      </c>
      <c r="J405" s="4">
        <v>0</v>
      </c>
      <c r="K405" s="4">
        <v>0</v>
      </c>
      <c r="L405">
        <f t="shared" ref="L405:L449" si="13">F405/D405</f>
        <v>9.2592592592592587E-3</v>
      </c>
    </row>
    <row r="406" spans="1:13" ht="15.75" customHeight="1" x14ac:dyDescent="0.25">
      <c r="A406" s="4" t="s">
        <v>1283</v>
      </c>
      <c r="B406" s="17">
        <v>44020</v>
      </c>
      <c r="C406" s="4" t="s">
        <v>1284</v>
      </c>
      <c r="D406" s="4">
        <v>216</v>
      </c>
      <c r="F406" s="4">
        <v>0</v>
      </c>
      <c r="G406" s="4" t="s">
        <v>1285</v>
      </c>
      <c r="H406" s="4">
        <v>0</v>
      </c>
      <c r="J406" s="4">
        <v>0</v>
      </c>
      <c r="K406" s="4">
        <v>0</v>
      </c>
    </row>
    <row r="407" spans="1:13" ht="15.75" customHeight="1" x14ac:dyDescent="0.25">
      <c r="A407" s="4" t="s">
        <v>1286</v>
      </c>
      <c r="B407" s="17">
        <v>44022</v>
      </c>
      <c r="C407" s="4" t="s">
        <v>1287</v>
      </c>
      <c r="D407" s="4">
        <v>216</v>
      </c>
      <c r="F407" s="18">
        <v>6</v>
      </c>
      <c r="G407" s="4" t="s">
        <v>1288</v>
      </c>
      <c r="H407" s="4" t="s">
        <v>1289</v>
      </c>
      <c r="J407" s="4">
        <v>6</v>
      </c>
      <c r="K407" s="18" t="s">
        <v>1290</v>
      </c>
      <c r="L407">
        <f t="shared" si="13"/>
        <v>2.7777777777777776E-2</v>
      </c>
      <c r="M407">
        <f>J407/D407</f>
        <v>2.7777777777777776E-2</v>
      </c>
    </row>
    <row r="408" spans="1:13" ht="15.75" customHeight="1" x14ac:dyDescent="0.25">
      <c r="A408" s="4" t="s">
        <v>1291</v>
      </c>
      <c r="B408" s="5">
        <v>44023</v>
      </c>
      <c r="C408" s="4" t="s">
        <v>1292</v>
      </c>
      <c r="D408" s="4">
        <v>216</v>
      </c>
      <c r="F408" s="4">
        <v>0</v>
      </c>
      <c r="G408" s="4" t="s">
        <v>1293</v>
      </c>
      <c r="H408" s="4">
        <v>0</v>
      </c>
      <c r="J408" s="4">
        <v>0</v>
      </c>
      <c r="K408" s="4">
        <v>0</v>
      </c>
    </row>
    <row r="409" spans="1:13" ht="15.75" customHeight="1" x14ac:dyDescent="0.25">
      <c r="A409" s="4" t="s">
        <v>1294</v>
      </c>
      <c r="B409" s="17">
        <v>44025</v>
      </c>
      <c r="C409" s="4" t="s">
        <v>1295</v>
      </c>
      <c r="D409" s="4">
        <v>216</v>
      </c>
      <c r="F409" s="4">
        <v>0</v>
      </c>
      <c r="G409" s="4" t="s">
        <v>1296</v>
      </c>
      <c r="H409" s="4">
        <v>0</v>
      </c>
      <c r="J409" s="4">
        <v>0</v>
      </c>
      <c r="K409" s="4">
        <v>0</v>
      </c>
    </row>
    <row r="410" spans="1:13" ht="15.75" customHeight="1" x14ac:dyDescent="0.25">
      <c r="A410" s="4" t="s">
        <v>1297</v>
      </c>
      <c r="B410" s="5">
        <v>44025</v>
      </c>
      <c r="C410" s="18" t="s">
        <v>1298</v>
      </c>
      <c r="D410" s="4">
        <v>216</v>
      </c>
      <c r="F410" s="18">
        <v>7</v>
      </c>
      <c r="G410" s="18" t="s">
        <v>1299</v>
      </c>
      <c r="H410" s="18" t="s">
        <v>1300</v>
      </c>
      <c r="J410" s="4">
        <v>7</v>
      </c>
      <c r="K410" s="18" t="s">
        <v>1301</v>
      </c>
      <c r="L410">
        <f t="shared" si="13"/>
        <v>3.2407407407407406E-2</v>
      </c>
      <c r="M410">
        <f t="shared" si="12"/>
        <v>3.2407407407407406E-2</v>
      </c>
    </row>
    <row r="411" spans="1:13" ht="15.75" customHeight="1" x14ac:dyDescent="0.25">
      <c r="A411" s="4" t="s">
        <v>1302</v>
      </c>
      <c r="B411" s="5">
        <v>44025</v>
      </c>
      <c r="C411" s="4" t="s">
        <v>1303</v>
      </c>
      <c r="D411" s="4">
        <v>216</v>
      </c>
      <c r="F411" s="4">
        <v>6</v>
      </c>
      <c r="G411" s="4" t="s">
        <v>1304</v>
      </c>
      <c r="H411" s="4" t="s">
        <v>1305</v>
      </c>
      <c r="J411" s="4">
        <v>6</v>
      </c>
      <c r="K411" s="4" t="s">
        <v>1306</v>
      </c>
      <c r="L411">
        <f t="shared" si="13"/>
        <v>2.7777777777777776E-2</v>
      </c>
      <c r="M411">
        <f t="shared" si="12"/>
        <v>2.7777777777777776E-2</v>
      </c>
    </row>
    <row r="412" spans="1:13" ht="15.75" customHeight="1" x14ac:dyDescent="0.25">
      <c r="A412" s="4" t="s">
        <v>1307</v>
      </c>
      <c r="B412" s="5">
        <v>44025</v>
      </c>
      <c r="C412" s="4" t="s">
        <v>1308</v>
      </c>
      <c r="D412" s="4">
        <v>223</v>
      </c>
      <c r="F412" s="4">
        <v>2</v>
      </c>
      <c r="G412" s="4" t="s">
        <v>1309</v>
      </c>
      <c r="H412" s="4" t="s">
        <v>1310</v>
      </c>
      <c r="J412" s="4">
        <v>87</v>
      </c>
      <c r="K412" s="4" t="s">
        <v>1311</v>
      </c>
      <c r="L412">
        <f t="shared" si="13"/>
        <v>8.9686098654708519E-3</v>
      </c>
      <c r="M412">
        <f t="shared" si="12"/>
        <v>0.39013452914798208</v>
      </c>
    </row>
    <row r="413" spans="1:13" ht="15.75" customHeight="1" x14ac:dyDescent="0.25">
      <c r="A413" s="4" t="s">
        <v>1312</v>
      </c>
      <c r="B413" s="5">
        <v>44026</v>
      </c>
      <c r="C413" s="4">
        <v>0</v>
      </c>
      <c r="D413" s="4">
        <v>0</v>
      </c>
    </row>
    <row r="414" spans="1:13" ht="15.75" customHeight="1" x14ac:dyDescent="0.25">
      <c r="A414" s="4" t="s">
        <v>1313</v>
      </c>
      <c r="B414" s="5">
        <v>44027</v>
      </c>
      <c r="C414" s="4" t="s">
        <v>1314</v>
      </c>
      <c r="D414" s="4">
        <v>225</v>
      </c>
      <c r="F414" s="4">
        <v>0</v>
      </c>
      <c r="G414" s="4" t="s">
        <v>1315</v>
      </c>
      <c r="H414" s="4">
        <v>0</v>
      </c>
      <c r="J414" s="4">
        <v>140</v>
      </c>
      <c r="K414" s="4" t="s">
        <v>1316</v>
      </c>
      <c r="M414">
        <f t="shared" si="12"/>
        <v>0.62222222222222223</v>
      </c>
    </row>
    <row r="415" spans="1:13" ht="15.75" customHeight="1" x14ac:dyDescent="0.25">
      <c r="A415" s="4" t="s">
        <v>1317</v>
      </c>
      <c r="B415" s="5">
        <v>44027</v>
      </c>
      <c r="C415" s="4" t="s">
        <v>1318</v>
      </c>
      <c r="D415" s="4">
        <v>216</v>
      </c>
      <c r="F415" s="4">
        <v>0</v>
      </c>
      <c r="G415" s="4" t="s">
        <v>1319</v>
      </c>
      <c r="H415" s="4">
        <v>0</v>
      </c>
      <c r="J415" s="4">
        <v>6</v>
      </c>
      <c r="K415" s="4" t="s">
        <v>1320</v>
      </c>
      <c r="M415">
        <f t="shared" si="12"/>
        <v>2.7777777777777776E-2</v>
      </c>
    </row>
    <row r="416" spans="1:13" ht="15.75" customHeight="1" x14ac:dyDescent="0.25">
      <c r="A416" s="4" t="s">
        <v>1321</v>
      </c>
      <c r="B416" s="5">
        <v>44027</v>
      </c>
      <c r="C416" s="4" t="s">
        <v>1322</v>
      </c>
      <c r="D416" s="4">
        <v>216</v>
      </c>
      <c r="F416" s="4">
        <v>0</v>
      </c>
      <c r="G416" s="4" t="s">
        <v>1323</v>
      </c>
      <c r="H416" s="4">
        <v>0</v>
      </c>
      <c r="J416" s="4">
        <v>0</v>
      </c>
      <c r="K416" s="4">
        <v>0</v>
      </c>
    </row>
    <row r="417" spans="1:13" ht="15.75" customHeight="1" x14ac:dyDescent="0.25">
      <c r="A417" s="4" t="s">
        <v>1324</v>
      </c>
      <c r="B417" s="5">
        <v>44027</v>
      </c>
      <c r="C417" s="4" t="s">
        <v>1325</v>
      </c>
      <c r="D417" s="4">
        <v>216</v>
      </c>
      <c r="F417" s="4">
        <v>6</v>
      </c>
      <c r="G417" s="4" t="s">
        <v>1326</v>
      </c>
      <c r="H417" s="4" t="s">
        <v>1327</v>
      </c>
      <c r="J417" s="4">
        <v>6</v>
      </c>
      <c r="K417" s="4" t="s">
        <v>1328</v>
      </c>
      <c r="L417">
        <f t="shared" si="13"/>
        <v>2.7777777777777776E-2</v>
      </c>
      <c r="M417">
        <f t="shared" si="12"/>
        <v>2.7777777777777776E-2</v>
      </c>
    </row>
    <row r="418" spans="1:13" ht="15.75" customHeight="1" x14ac:dyDescent="0.25">
      <c r="A418" s="4" t="s">
        <v>1329</v>
      </c>
      <c r="B418" s="5">
        <v>44028</v>
      </c>
      <c r="C418" s="4" t="s">
        <v>1330</v>
      </c>
      <c r="D418" s="4">
        <v>216</v>
      </c>
      <c r="F418" s="4">
        <v>0</v>
      </c>
      <c r="G418" s="4" t="s">
        <v>1331</v>
      </c>
      <c r="H418" s="4">
        <v>0</v>
      </c>
      <c r="J418" s="4">
        <v>0</v>
      </c>
      <c r="K418" s="4">
        <v>0</v>
      </c>
    </row>
    <row r="419" spans="1:13" ht="15.75" customHeight="1" x14ac:dyDescent="0.25">
      <c r="A419" s="4" t="s">
        <v>1332</v>
      </c>
      <c r="B419" s="5">
        <v>44028</v>
      </c>
      <c r="C419" s="4" t="s">
        <v>1333</v>
      </c>
      <c r="D419" s="4">
        <v>216</v>
      </c>
      <c r="F419" s="4">
        <v>0</v>
      </c>
      <c r="G419" s="4" t="s">
        <v>1334</v>
      </c>
      <c r="H419" s="4">
        <v>0</v>
      </c>
      <c r="J419" s="4">
        <v>0</v>
      </c>
      <c r="K419" s="4">
        <v>0</v>
      </c>
    </row>
    <row r="420" spans="1:13" ht="15.75" customHeight="1" x14ac:dyDescent="0.25">
      <c r="A420" s="4" t="s">
        <v>1335</v>
      </c>
      <c r="B420" s="5">
        <v>44028</v>
      </c>
      <c r="C420" s="4" t="s">
        <v>1336</v>
      </c>
      <c r="D420" s="4">
        <v>216</v>
      </c>
      <c r="F420" s="4">
        <v>0</v>
      </c>
      <c r="G420" s="4" t="s">
        <v>1337</v>
      </c>
      <c r="H420" s="4">
        <v>0</v>
      </c>
      <c r="J420" s="4">
        <v>0</v>
      </c>
      <c r="K420" s="4">
        <v>0</v>
      </c>
    </row>
    <row r="421" spans="1:13" ht="15.75" customHeight="1" x14ac:dyDescent="0.25">
      <c r="A421" s="4" t="s">
        <v>1338</v>
      </c>
      <c r="B421" s="5">
        <v>44028</v>
      </c>
      <c r="C421" s="4" t="s">
        <v>1339</v>
      </c>
      <c r="D421" s="4">
        <v>216</v>
      </c>
      <c r="F421" s="4">
        <v>0</v>
      </c>
      <c r="G421" s="4" t="s">
        <v>1340</v>
      </c>
      <c r="H421" s="4">
        <v>0</v>
      </c>
      <c r="J421" s="4">
        <v>0</v>
      </c>
      <c r="K421" s="4">
        <v>0</v>
      </c>
    </row>
    <row r="422" spans="1:13" ht="15.75" customHeight="1" x14ac:dyDescent="0.25">
      <c r="A422" s="4" t="s">
        <v>1341</v>
      </c>
      <c r="B422" s="5">
        <v>44028</v>
      </c>
      <c r="C422" s="4" t="s">
        <v>1342</v>
      </c>
      <c r="D422" s="4">
        <v>216</v>
      </c>
      <c r="F422" s="4">
        <v>0</v>
      </c>
      <c r="G422" s="4" t="s">
        <v>1343</v>
      </c>
      <c r="H422" s="4">
        <v>0</v>
      </c>
      <c r="J422" s="4">
        <v>0</v>
      </c>
      <c r="K422" s="4">
        <v>0</v>
      </c>
    </row>
    <row r="423" spans="1:13" ht="15.75" customHeight="1" x14ac:dyDescent="0.25">
      <c r="A423" s="4" t="s">
        <v>1344</v>
      </c>
      <c r="B423" s="5">
        <v>44028</v>
      </c>
      <c r="C423" s="4" t="s">
        <v>1345</v>
      </c>
      <c r="D423" s="4">
        <v>216</v>
      </c>
      <c r="F423" s="18">
        <v>11</v>
      </c>
      <c r="G423" s="4" t="s">
        <v>1346</v>
      </c>
      <c r="H423" s="4" t="s">
        <v>1347</v>
      </c>
      <c r="J423" s="22">
        <v>147</v>
      </c>
      <c r="K423" s="4" t="s">
        <v>1348</v>
      </c>
      <c r="L423">
        <f t="shared" si="13"/>
        <v>5.0925925925925923E-2</v>
      </c>
      <c r="M423">
        <f>J423/D423</f>
        <v>0.68055555555555558</v>
      </c>
    </row>
    <row r="424" spans="1:13" ht="15.75" customHeight="1" x14ac:dyDescent="0.25">
      <c r="A424" s="18" t="s">
        <v>1349</v>
      </c>
      <c r="B424" s="5">
        <v>44028</v>
      </c>
      <c r="C424" s="4">
        <v>0</v>
      </c>
      <c r="D424" s="4">
        <v>0</v>
      </c>
    </row>
    <row r="425" spans="1:13" ht="15.75" customHeight="1" x14ac:dyDescent="0.25">
      <c r="A425" s="4" t="s">
        <v>1350</v>
      </c>
      <c r="B425" s="5">
        <v>44029</v>
      </c>
      <c r="C425" s="4" t="s">
        <v>1351</v>
      </c>
      <c r="D425" s="4">
        <v>225</v>
      </c>
      <c r="F425" s="4">
        <v>0</v>
      </c>
      <c r="G425" s="4" t="s">
        <v>1352</v>
      </c>
      <c r="H425" s="4">
        <v>0</v>
      </c>
      <c r="J425" s="4">
        <v>0</v>
      </c>
      <c r="K425" s="4">
        <v>0</v>
      </c>
    </row>
    <row r="426" spans="1:13" ht="15.75" customHeight="1" x14ac:dyDescent="0.25">
      <c r="A426" s="4" t="s">
        <v>1353</v>
      </c>
      <c r="B426" s="5">
        <v>44029</v>
      </c>
      <c r="C426" s="4" t="s">
        <v>1354</v>
      </c>
      <c r="D426" s="4">
        <v>225</v>
      </c>
      <c r="F426" s="4">
        <v>0</v>
      </c>
      <c r="G426" s="4" t="s">
        <v>1355</v>
      </c>
      <c r="H426" s="4">
        <v>0</v>
      </c>
      <c r="J426" s="4">
        <v>6</v>
      </c>
      <c r="K426" s="4" t="s">
        <v>1356</v>
      </c>
      <c r="M426">
        <f t="shared" si="12"/>
        <v>2.6666666666666668E-2</v>
      </c>
    </row>
    <row r="427" spans="1:13" ht="15.75" customHeight="1" x14ac:dyDescent="0.25">
      <c r="A427" s="4" t="s">
        <v>1357</v>
      </c>
      <c r="B427" s="5">
        <v>44029</v>
      </c>
      <c r="C427" s="4">
        <v>0</v>
      </c>
      <c r="D427" s="4">
        <v>0</v>
      </c>
    </row>
    <row r="428" spans="1:13" ht="15.75" customHeight="1" x14ac:dyDescent="0.25">
      <c r="A428" s="4" t="s">
        <v>1358</v>
      </c>
      <c r="B428" s="5">
        <v>44030</v>
      </c>
      <c r="C428" s="4" t="s">
        <v>1359</v>
      </c>
      <c r="D428" s="4">
        <v>225</v>
      </c>
      <c r="F428" s="4">
        <v>0</v>
      </c>
      <c r="G428" s="4" t="s">
        <v>1360</v>
      </c>
      <c r="H428" s="4">
        <v>0</v>
      </c>
      <c r="J428" s="4">
        <v>0</v>
      </c>
      <c r="K428" s="4">
        <v>0</v>
      </c>
    </row>
    <row r="429" spans="1:13" ht="15.75" customHeight="1" x14ac:dyDescent="0.25">
      <c r="A429" s="4" t="s">
        <v>1361</v>
      </c>
      <c r="B429" s="5">
        <v>44030</v>
      </c>
      <c r="C429" s="4" t="s">
        <v>1362</v>
      </c>
      <c r="D429" s="4">
        <v>225</v>
      </c>
      <c r="F429" s="4">
        <v>0</v>
      </c>
      <c r="G429" s="4" t="s">
        <v>1363</v>
      </c>
      <c r="H429" s="4">
        <v>0</v>
      </c>
      <c r="J429" s="4">
        <v>0</v>
      </c>
      <c r="K429" s="4">
        <v>0</v>
      </c>
    </row>
    <row r="430" spans="1:13" ht="15.75" customHeight="1" x14ac:dyDescent="0.25">
      <c r="A430" s="4" t="s">
        <v>1364</v>
      </c>
      <c r="B430" s="5">
        <v>44030</v>
      </c>
      <c r="C430" s="4" t="s">
        <v>1365</v>
      </c>
      <c r="D430" s="4">
        <v>225</v>
      </c>
      <c r="F430" s="4">
        <v>0</v>
      </c>
      <c r="G430" s="4" t="s">
        <v>1366</v>
      </c>
      <c r="H430" s="4">
        <v>0</v>
      </c>
      <c r="J430" s="4">
        <v>0</v>
      </c>
      <c r="K430" s="4">
        <v>0</v>
      </c>
    </row>
    <row r="431" spans="1:13" ht="15.75" customHeight="1" x14ac:dyDescent="0.25">
      <c r="A431" s="4" t="s">
        <v>1367</v>
      </c>
      <c r="B431" s="5">
        <v>44031</v>
      </c>
      <c r="C431" s="4" t="s">
        <v>1368</v>
      </c>
      <c r="D431" s="4">
        <v>225</v>
      </c>
      <c r="F431" s="4">
        <v>0</v>
      </c>
      <c r="G431" s="4" t="s">
        <v>1369</v>
      </c>
      <c r="H431" s="4">
        <v>0</v>
      </c>
      <c r="J431" s="4">
        <v>0</v>
      </c>
      <c r="K431" s="4">
        <v>0</v>
      </c>
    </row>
    <row r="432" spans="1:13" ht="15.75" customHeight="1" x14ac:dyDescent="0.25">
      <c r="A432" s="4" t="s">
        <v>1370</v>
      </c>
      <c r="B432" s="5">
        <v>44031</v>
      </c>
      <c r="C432" s="4" t="s">
        <v>1371</v>
      </c>
      <c r="D432" s="4">
        <v>225</v>
      </c>
      <c r="F432" s="4">
        <v>0</v>
      </c>
      <c r="G432" s="4" t="s">
        <v>1372</v>
      </c>
      <c r="H432" s="4">
        <v>0</v>
      </c>
      <c r="J432" s="4">
        <v>10</v>
      </c>
      <c r="K432" s="4" t="s">
        <v>1373</v>
      </c>
      <c r="M432">
        <f t="shared" si="12"/>
        <v>4.4444444444444446E-2</v>
      </c>
    </row>
    <row r="433" spans="1:13" ht="15.75" customHeight="1" x14ac:dyDescent="0.25">
      <c r="A433" s="4" t="s">
        <v>1374</v>
      </c>
      <c r="B433" s="5">
        <v>44031</v>
      </c>
      <c r="C433" s="4" t="s">
        <v>1375</v>
      </c>
      <c r="D433" s="4">
        <v>225</v>
      </c>
      <c r="F433" s="4">
        <v>0</v>
      </c>
      <c r="G433" s="4" t="s">
        <v>1376</v>
      </c>
      <c r="H433" s="4">
        <v>0</v>
      </c>
      <c r="J433" s="4">
        <v>0</v>
      </c>
      <c r="K433" s="4">
        <v>0</v>
      </c>
    </row>
    <row r="434" spans="1:13" ht="15.75" customHeight="1" x14ac:dyDescent="0.25">
      <c r="A434" s="4" t="s">
        <v>1377</v>
      </c>
      <c r="B434" s="5">
        <v>44032</v>
      </c>
      <c r="C434" s="4" t="s">
        <v>1378</v>
      </c>
      <c r="D434" s="4">
        <v>225</v>
      </c>
      <c r="F434" s="4">
        <v>0</v>
      </c>
      <c r="G434" s="4" t="s">
        <v>1379</v>
      </c>
      <c r="H434" s="4">
        <v>0</v>
      </c>
      <c r="J434" s="4">
        <v>0</v>
      </c>
      <c r="K434" s="4">
        <v>0</v>
      </c>
    </row>
    <row r="435" spans="1:13" ht="15.75" customHeight="1" x14ac:dyDescent="0.25">
      <c r="A435" s="4" t="s">
        <v>1380</v>
      </c>
      <c r="B435" s="5">
        <v>44032</v>
      </c>
      <c r="C435" s="4" t="s">
        <v>1381</v>
      </c>
      <c r="D435" s="4">
        <v>225</v>
      </c>
      <c r="F435" s="4">
        <v>0</v>
      </c>
      <c r="G435" s="4" t="s">
        <v>1382</v>
      </c>
      <c r="H435" s="4">
        <v>0</v>
      </c>
      <c r="J435" s="4">
        <v>0</v>
      </c>
      <c r="K435" s="4">
        <v>0</v>
      </c>
    </row>
    <row r="436" spans="1:13" ht="15.75" customHeight="1" x14ac:dyDescent="0.25">
      <c r="A436" s="4" t="s">
        <v>1383</v>
      </c>
      <c r="B436" s="5">
        <v>44032</v>
      </c>
      <c r="C436" s="4" t="s">
        <v>1384</v>
      </c>
      <c r="D436" s="4">
        <v>225</v>
      </c>
      <c r="F436" s="4">
        <v>0</v>
      </c>
      <c r="G436" s="4" t="s">
        <v>1385</v>
      </c>
      <c r="H436" s="4">
        <v>0</v>
      </c>
      <c r="J436" s="4">
        <v>0</v>
      </c>
      <c r="K436" s="4">
        <v>0</v>
      </c>
    </row>
    <row r="437" spans="1:13" ht="15.75" customHeight="1" x14ac:dyDescent="0.25">
      <c r="A437" s="4" t="s">
        <v>1386</v>
      </c>
      <c r="B437" s="5">
        <v>44032</v>
      </c>
      <c r="C437" s="4" t="s">
        <v>1387</v>
      </c>
      <c r="D437" s="4">
        <v>225</v>
      </c>
      <c r="F437" s="4">
        <v>0</v>
      </c>
      <c r="G437" s="4" t="s">
        <v>1388</v>
      </c>
      <c r="H437" s="4">
        <v>0</v>
      </c>
      <c r="J437" s="4">
        <v>0</v>
      </c>
      <c r="K437" s="4">
        <v>0</v>
      </c>
    </row>
    <row r="438" spans="1:13" ht="15.75" customHeight="1" x14ac:dyDescent="0.25">
      <c r="A438" s="4" t="s">
        <v>1389</v>
      </c>
      <c r="B438" s="5">
        <v>44032</v>
      </c>
      <c r="C438" s="4">
        <v>0</v>
      </c>
      <c r="D438" s="4">
        <v>0</v>
      </c>
    </row>
    <row r="439" spans="1:13" ht="15.75" customHeight="1" x14ac:dyDescent="0.25">
      <c r="A439" s="4" t="s">
        <v>1390</v>
      </c>
      <c r="B439" s="5">
        <v>44032</v>
      </c>
      <c r="C439" s="4" t="s">
        <v>1391</v>
      </c>
      <c r="D439" s="4">
        <v>225</v>
      </c>
      <c r="F439" s="4">
        <v>0</v>
      </c>
      <c r="G439" s="4" t="s">
        <v>1392</v>
      </c>
      <c r="H439" s="4">
        <v>0</v>
      </c>
      <c r="J439" s="4">
        <v>0</v>
      </c>
      <c r="K439" s="4">
        <v>0</v>
      </c>
    </row>
    <row r="440" spans="1:13" ht="15.75" customHeight="1" x14ac:dyDescent="0.25">
      <c r="A440" s="4" t="s">
        <v>1393</v>
      </c>
      <c r="B440" s="5">
        <v>44032</v>
      </c>
      <c r="C440" s="4" t="s">
        <v>1394</v>
      </c>
      <c r="D440" s="4">
        <v>225</v>
      </c>
      <c r="F440" s="4">
        <v>0</v>
      </c>
      <c r="G440" s="4" t="s">
        <v>1395</v>
      </c>
      <c r="H440" s="4">
        <v>0</v>
      </c>
      <c r="J440" s="4">
        <v>10</v>
      </c>
      <c r="K440" s="4" t="s">
        <v>1396</v>
      </c>
      <c r="M440">
        <f t="shared" si="12"/>
        <v>4.4444444444444446E-2</v>
      </c>
    </row>
    <row r="441" spans="1:13" ht="15.75" customHeight="1" x14ac:dyDescent="0.25">
      <c r="A441" s="4" t="s">
        <v>1397</v>
      </c>
      <c r="B441" s="17">
        <v>44033</v>
      </c>
      <c r="C441" s="4" t="s">
        <v>1398</v>
      </c>
      <c r="D441" s="4">
        <v>225</v>
      </c>
      <c r="F441" s="4">
        <v>0</v>
      </c>
      <c r="G441" s="4" t="s">
        <v>1399</v>
      </c>
      <c r="H441" s="4">
        <v>0</v>
      </c>
      <c r="J441" s="4">
        <v>0</v>
      </c>
      <c r="K441" s="4">
        <v>0</v>
      </c>
    </row>
    <row r="442" spans="1:13" ht="15.75" customHeight="1" x14ac:dyDescent="0.25">
      <c r="A442" s="4" t="s">
        <v>1400</v>
      </c>
      <c r="B442" s="5">
        <v>44033</v>
      </c>
      <c r="C442" s="4" t="s">
        <v>1401</v>
      </c>
      <c r="D442" s="4">
        <v>225</v>
      </c>
      <c r="F442" s="4">
        <v>0</v>
      </c>
      <c r="G442" s="4" t="s">
        <v>1402</v>
      </c>
      <c r="H442" s="4">
        <v>0</v>
      </c>
      <c r="J442" s="4">
        <v>0</v>
      </c>
      <c r="K442" s="4">
        <v>0</v>
      </c>
    </row>
    <row r="443" spans="1:13" ht="15.75" customHeight="1" x14ac:dyDescent="0.25">
      <c r="A443" s="18" t="s">
        <v>1403</v>
      </c>
      <c r="B443" s="5">
        <v>44033</v>
      </c>
      <c r="C443" s="4" t="s">
        <v>1404</v>
      </c>
      <c r="D443" s="4">
        <v>225</v>
      </c>
      <c r="F443" s="4">
        <v>0</v>
      </c>
      <c r="G443" s="4" t="s">
        <v>1405</v>
      </c>
      <c r="H443" s="4">
        <v>0</v>
      </c>
      <c r="J443" s="4">
        <v>0</v>
      </c>
      <c r="K443" s="4">
        <v>0</v>
      </c>
    </row>
    <row r="444" spans="1:13" ht="15.75" customHeight="1" x14ac:dyDescent="0.25">
      <c r="A444" s="18" t="s">
        <v>1406</v>
      </c>
      <c r="B444" s="5">
        <v>44033</v>
      </c>
      <c r="C444" s="4" t="s">
        <v>1407</v>
      </c>
      <c r="D444" s="4">
        <v>225</v>
      </c>
      <c r="F444" s="4">
        <v>0</v>
      </c>
      <c r="G444" s="4" t="s">
        <v>1408</v>
      </c>
      <c r="H444" s="4">
        <v>0</v>
      </c>
      <c r="J444" s="4">
        <v>0</v>
      </c>
      <c r="K444" s="4">
        <v>0</v>
      </c>
    </row>
    <row r="445" spans="1:13" ht="15.75" customHeight="1" x14ac:dyDescent="0.25">
      <c r="A445" s="18" t="s">
        <v>1409</v>
      </c>
      <c r="B445" s="5">
        <v>44033</v>
      </c>
      <c r="C445" s="4" t="s">
        <v>1410</v>
      </c>
      <c r="D445" s="4">
        <v>225</v>
      </c>
      <c r="F445" s="4">
        <v>0</v>
      </c>
      <c r="G445" s="4" t="s">
        <v>1411</v>
      </c>
      <c r="H445" s="4">
        <v>0</v>
      </c>
      <c r="J445" s="4">
        <v>0</v>
      </c>
      <c r="K445" s="4">
        <v>0</v>
      </c>
    </row>
    <row r="446" spans="1:13" ht="15.75" customHeight="1" x14ac:dyDescent="0.25">
      <c r="A446" s="18" t="s">
        <v>1412</v>
      </c>
      <c r="B446" s="5">
        <v>44033</v>
      </c>
      <c r="C446" s="4" t="s">
        <v>1413</v>
      </c>
      <c r="D446" s="4">
        <v>225</v>
      </c>
      <c r="F446" s="4">
        <v>0</v>
      </c>
      <c r="G446" s="4" t="s">
        <v>1414</v>
      </c>
      <c r="H446" s="4">
        <v>0</v>
      </c>
      <c r="J446" s="4">
        <v>0</v>
      </c>
      <c r="K446" s="4">
        <v>0</v>
      </c>
    </row>
    <row r="447" spans="1:13" ht="15.75" customHeight="1" x14ac:dyDescent="0.25">
      <c r="A447" s="18" t="s">
        <v>1415</v>
      </c>
      <c r="B447" s="5">
        <v>44033</v>
      </c>
      <c r="C447" s="4" t="s">
        <v>1416</v>
      </c>
      <c r="D447" s="4">
        <v>225</v>
      </c>
      <c r="F447" s="4">
        <v>0</v>
      </c>
      <c r="G447" s="4" t="s">
        <v>1417</v>
      </c>
      <c r="H447" s="4">
        <v>0</v>
      </c>
      <c r="J447" s="4">
        <v>0</v>
      </c>
      <c r="K447" s="4">
        <v>0</v>
      </c>
    </row>
    <row r="448" spans="1:13" ht="15.75" customHeight="1" x14ac:dyDescent="0.25">
      <c r="A448" s="18" t="s">
        <v>1418</v>
      </c>
      <c r="B448" s="17">
        <v>44033</v>
      </c>
      <c r="C448" s="4" t="s">
        <v>1345</v>
      </c>
      <c r="D448" s="4">
        <v>225</v>
      </c>
      <c r="F448" s="4">
        <v>0</v>
      </c>
      <c r="G448" s="4" t="s">
        <v>1419</v>
      </c>
      <c r="H448" s="4">
        <v>0</v>
      </c>
      <c r="J448" s="4">
        <v>0</v>
      </c>
      <c r="K448" s="4">
        <v>0</v>
      </c>
    </row>
    <row r="449" spans="1:13" ht="15.75" customHeight="1" x14ac:dyDescent="0.25">
      <c r="A449" s="18" t="s">
        <v>1420</v>
      </c>
      <c r="B449" s="17">
        <v>44033</v>
      </c>
      <c r="C449" s="18" t="s">
        <v>1421</v>
      </c>
      <c r="D449" s="18">
        <v>225</v>
      </c>
      <c r="F449" s="4">
        <v>6</v>
      </c>
      <c r="G449" s="4" t="s">
        <v>1422</v>
      </c>
      <c r="H449" s="4" t="s">
        <v>1423</v>
      </c>
      <c r="J449" s="4">
        <v>6</v>
      </c>
      <c r="K449" s="4" t="s">
        <v>1424</v>
      </c>
      <c r="L449">
        <f t="shared" si="13"/>
        <v>2.6666666666666668E-2</v>
      </c>
      <c r="M449">
        <f t="shared" si="12"/>
        <v>2.6666666666666668E-2</v>
      </c>
    </row>
    <row r="450" spans="1:13" ht="15.75" customHeight="1" x14ac:dyDescent="0.25">
      <c r="A450" s="18" t="s">
        <v>1425</v>
      </c>
      <c r="B450" s="17">
        <v>44033</v>
      </c>
      <c r="C450" s="4" t="s">
        <v>1426</v>
      </c>
      <c r="D450" s="4">
        <v>225</v>
      </c>
      <c r="F450" s="4">
        <v>0</v>
      </c>
      <c r="G450" s="20" t="s">
        <v>1427</v>
      </c>
      <c r="H450" s="4">
        <v>0</v>
      </c>
      <c r="J450" s="4">
        <v>0</v>
      </c>
      <c r="K450" s="4">
        <v>0</v>
      </c>
    </row>
    <row r="451" spans="1:13" ht="15.75" customHeight="1" x14ac:dyDescent="0.25">
      <c r="A451" s="18" t="s">
        <v>1428</v>
      </c>
      <c r="B451" s="17">
        <v>44033</v>
      </c>
      <c r="C451" s="4">
        <v>0</v>
      </c>
      <c r="D451" s="4">
        <v>0</v>
      </c>
    </row>
    <row r="452" spans="1:13" ht="15.75" customHeight="1" x14ac:dyDescent="0.25">
      <c r="A452" s="18" t="s">
        <v>1429</v>
      </c>
      <c r="B452" s="17">
        <v>44033</v>
      </c>
      <c r="C452" s="4">
        <v>0</v>
      </c>
      <c r="D452" s="4">
        <v>0</v>
      </c>
    </row>
    <row r="453" spans="1:13" ht="15.75" customHeight="1" x14ac:dyDescent="0.25">
      <c r="A453" s="18" t="s">
        <v>1430</v>
      </c>
      <c r="B453" s="17">
        <v>44033</v>
      </c>
      <c r="C453" s="4">
        <v>0</v>
      </c>
      <c r="D453" s="4">
        <v>0</v>
      </c>
    </row>
    <row r="454" spans="1:13" ht="15.75" customHeight="1" x14ac:dyDescent="0.25">
      <c r="A454" s="18" t="s">
        <v>1431</v>
      </c>
      <c r="B454" s="17">
        <v>44033</v>
      </c>
      <c r="C454" s="4">
        <v>0</v>
      </c>
      <c r="D454" s="4">
        <v>0</v>
      </c>
    </row>
    <row r="455" spans="1:13" ht="15.75" customHeight="1" x14ac:dyDescent="0.25">
      <c r="A455" s="4" t="s">
        <v>1432</v>
      </c>
      <c r="B455" s="5">
        <v>44034</v>
      </c>
      <c r="C455" s="4">
        <v>0</v>
      </c>
      <c r="D455" s="4">
        <v>0</v>
      </c>
    </row>
    <row r="456" spans="1:13" ht="15.75" customHeight="1" x14ac:dyDescent="0.25">
      <c r="A456" s="4" t="s">
        <v>1433</v>
      </c>
      <c r="B456" s="5">
        <v>44035</v>
      </c>
      <c r="C456" s="4">
        <v>0</v>
      </c>
      <c r="D456" s="4">
        <v>0</v>
      </c>
    </row>
    <row r="457" spans="1:13" ht="15.75" customHeight="1" x14ac:dyDescent="0.25">
      <c r="A457" s="4" t="s">
        <v>1434</v>
      </c>
      <c r="B457" s="5">
        <v>44035</v>
      </c>
      <c r="C457" s="4">
        <v>0</v>
      </c>
      <c r="D457" s="4">
        <v>0</v>
      </c>
    </row>
    <row r="458" spans="1:13" ht="15.75" customHeight="1" x14ac:dyDescent="0.25">
      <c r="A458" s="18" t="s">
        <v>1435</v>
      </c>
      <c r="B458" s="17">
        <v>44038</v>
      </c>
      <c r="C458" s="4">
        <v>0</v>
      </c>
      <c r="D458" s="4">
        <v>0</v>
      </c>
    </row>
    <row r="459" spans="1:13" ht="15.75" customHeight="1" x14ac:dyDescent="0.25">
      <c r="A459" s="4" t="s">
        <v>1436</v>
      </c>
      <c r="B459" s="17">
        <v>44038</v>
      </c>
      <c r="C459" s="4">
        <v>0</v>
      </c>
      <c r="D459" s="4">
        <v>0</v>
      </c>
    </row>
    <row r="460" spans="1:13" ht="15.75" customHeight="1" x14ac:dyDescent="0.25">
      <c r="A460" s="18" t="s">
        <v>1437</v>
      </c>
      <c r="B460" s="17">
        <v>44038</v>
      </c>
      <c r="C460" s="4" t="s">
        <v>1438</v>
      </c>
      <c r="D460" s="4">
        <v>230</v>
      </c>
      <c r="F460" s="4">
        <v>0</v>
      </c>
      <c r="G460" s="4" t="s">
        <v>1439</v>
      </c>
      <c r="H460" s="4">
        <v>0</v>
      </c>
      <c r="J460" s="4">
        <v>0</v>
      </c>
      <c r="K460" s="4">
        <v>0</v>
      </c>
    </row>
    <row r="461" spans="1:13" ht="15.75" customHeight="1" x14ac:dyDescent="0.25">
      <c r="A461" s="4" t="s">
        <v>1440</v>
      </c>
      <c r="B461" s="17">
        <v>44038</v>
      </c>
      <c r="C461" s="4" t="s">
        <v>1441</v>
      </c>
      <c r="D461" s="4">
        <v>230</v>
      </c>
      <c r="F461" s="4">
        <v>0</v>
      </c>
      <c r="G461" s="4" t="s">
        <v>1442</v>
      </c>
      <c r="H461" s="4">
        <v>0</v>
      </c>
      <c r="J461" s="4">
        <v>0</v>
      </c>
      <c r="K461" s="4">
        <v>0</v>
      </c>
    </row>
    <row r="462" spans="1:13" ht="15.75" customHeight="1" x14ac:dyDescent="0.25">
      <c r="A462" s="4" t="s">
        <v>1443</v>
      </c>
      <c r="B462" s="5">
        <v>44039</v>
      </c>
      <c r="C462" s="4" t="s">
        <v>1444</v>
      </c>
      <c r="D462" s="4">
        <v>230</v>
      </c>
      <c r="F462" s="4">
        <v>0</v>
      </c>
      <c r="G462" s="4" t="s">
        <v>1445</v>
      </c>
      <c r="H462" s="4">
        <v>0</v>
      </c>
      <c r="J462" s="4">
        <v>10</v>
      </c>
      <c r="K462" s="4" t="s">
        <v>1446</v>
      </c>
      <c r="M462">
        <f t="shared" ref="M462:M474" si="14">J462/D462</f>
        <v>4.3478260869565216E-2</v>
      </c>
    </row>
    <row r="463" spans="1:13" ht="15.75" customHeight="1" x14ac:dyDescent="0.25">
      <c r="A463" s="4" t="s">
        <v>1447</v>
      </c>
      <c r="B463" s="17">
        <v>44039</v>
      </c>
      <c r="C463" s="4" t="s">
        <v>1448</v>
      </c>
      <c r="D463" s="4">
        <v>230</v>
      </c>
      <c r="F463" s="4">
        <v>0</v>
      </c>
      <c r="G463" s="4" t="s">
        <v>1449</v>
      </c>
      <c r="H463" s="4">
        <v>0</v>
      </c>
      <c r="J463" s="4">
        <v>0</v>
      </c>
      <c r="K463" s="4">
        <v>0</v>
      </c>
    </row>
    <row r="464" spans="1:13" ht="15.75" customHeight="1" x14ac:dyDescent="0.25">
      <c r="A464" s="4" t="s">
        <v>1450</v>
      </c>
      <c r="B464" s="5">
        <v>44041</v>
      </c>
      <c r="C464" s="4" t="s">
        <v>1451</v>
      </c>
      <c r="D464" s="4">
        <v>230</v>
      </c>
      <c r="F464" s="4">
        <v>5</v>
      </c>
      <c r="G464" s="4" t="s">
        <v>1452</v>
      </c>
      <c r="H464" s="4" t="s">
        <v>1453</v>
      </c>
      <c r="J464" s="4">
        <v>8</v>
      </c>
      <c r="K464" s="4" t="s">
        <v>1454</v>
      </c>
      <c r="L464">
        <f t="shared" ref="L464:L474" si="15">F464/D464</f>
        <v>2.1739130434782608E-2</v>
      </c>
      <c r="M464">
        <f t="shared" si="14"/>
        <v>3.4782608695652174E-2</v>
      </c>
    </row>
    <row r="465" spans="1:13" ht="15.75" customHeight="1" x14ac:dyDescent="0.25">
      <c r="A465" s="4" t="s">
        <v>1455</v>
      </c>
      <c r="B465" s="17">
        <v>44041</v>
      </c>
      <c r="C465" s="4" t="s">
        <v>1456</v>
      </c>
      <c r="D465" s="4">
        <v>230</v>
      </c>
      <c r="F465" s="4">
        <v>0</v>
      </c>
      <c r="G465" s="4" t="s">
        <v>1457</v>
      </c>
      <c r="H465" s="4">
        <v>0</v>
      </c>
      <c r="J465" s="4">
        <v>10</v>
      </c>
      <c r="K465" s="4" t="s">
        <v>1458</v>
      </c>
    </row>
    <row r="466" spans="1:13" ht="15.75" customHeight="1" x14ac:dyDescent="0.25">
      <c r="A466" s="4" t="s">
        <v>1459</v>
      </c>
      <c r="B466" s="5">
        <v>44041</v>
      </c>
      <c r="C466" s="18" t="s">
        <v>1460</v>
      </c>
      <c r="D466" s="18">
        <v>230</v>
      </c>
      <c r="F466" s="4">
        <v>14</v>
      </c>
      <c r="G466" s="4" t="s">
        <v>1461</v>
      </c>
      <c r="H466" s="4" t="s">
        <v>1462</v>
      </c>
      <c r="J466" s="4">
        <v>14</v>
      </c>
      <c r="K466" s="4" t="s">
        <v>1463</v>
      </c>
      <c r="L466">
        <f t="shared" si="15"/>
        <v>6.0869565217391307E-2</v>
      </c>
      <c r="M466">
        <f t="shared" si="14"/>
        <v>6.0869565217391307E-2</v>
      </c>
    </row>
    <row r="467" spans="1:13" ht="15.75" customHeight="1" x14ac:dyDescent="0.25">
      <c r="A467" s="4" t="s">
        <v>1464</v>
      </c>
      <c r="B467" s="5">
        <v>44041</v>
      </c>
      <c r="C467" s="4" t="s">
        <v>1465</v>
      </c>
      <c r="D467" s="4">
        <v>230</v>
      </c>
      <c r="F467" s="4">
        <v>31</v>
      </c>
      <c r="G467" s="4" t="s">
        <v>1466</v>
      </c>
      <c r="H467" s="4" t="s">
        <v>1467</v>
      </c>
      <c r="J467" s="4">
        <v>14</v>
      </c>
      <c r="K467" s="4" t="s">
        <v>1468</v>
      </c>
      <c r="L467">
        <f t="shared" si="15"/>
        <v>0.13478260869565217</v>
      </c>
      <c r="M467">
        <f t="shared" si="14"/>
        <v>6.0869565217391307E-2</v>
      </c>
    </row>
    <row r="468" spans="1:13" ht="15.75" customHeight="1" x14ac:dyDescent="0.25">
      <c r="A468" s="4" t="s">
        <v>1469</v>
      </c>
      <c r="B468" s="5">
        <v>44041</v>
      </c>
      <c r="C468" s="4" t="s">
        <v>1470</v>
      </c>
      <c r="D468" s="4">
        <v>230</v>
      </c>
      <c r="F468" s="4">
        <v>6</v>
      </c>
      <c r="G468" s="4" t="s">
        <v>1471</v>
      </c>
      <c r="H468" s="4" t="s">
        <v>1472</v>
      </c>
      <c r="J468" s="4">
        <v>6</v>
      </c>
      <c r="K468" s="4" t="s">
        <v>1473</v>
      </c>
      <c r="L468">
        <f t="shared" si="15"/>
        <v>2.6086956521739129E-2</v>
      </c>
      <c r="M468">
        <f t="shared" si="14"/>
        <v>2.6086956521739129E-2</v>
      </c>
    </row>
    <row r="469" spans="1:13" ht="15.75" customHeight="1" x14ac:dyDescent="0.25">
      <c r="A469" s="4" t="s">
        <v>1474</v>
      </c>
      <c r="B469" s="5">
        <v>44041</v>
      </c>
      <c r="C469" s="4" t="s">
        <v>1475</v>
      </c>
      <c r="D469" s="4">
        <v>230</v>
      </c>
      <c r="F469" s="4">
        <v>0</v>
      </c>
      <c r="G469" s="4" t="s">
        <v>1476</v>
      </c>
      <c r="H469" s="4">
        <v>0</v>
      </c>
      <c r="J469" s="4">
        <v>0</v>
      </c>
      <c r="K469" s="4">
        <v>0</v>
      </c>
    </row>
    <row r="470" spans="1:13" ht="15.75" customHeight="1" x14ac:dyDescent="0.25">
      <c r="A470" s="18" t="s">
        <v>1477</v>
      </c>
      <c r="B470" s="5">
        <v>44041</v>
      </c>
      <c r="C470" s="4" t="s">
        <v>1478</v>
      </c>
      <c r="D470" s="4">
        <v>230</v>
      </c>
      <c r="F470" s="4">
        <v>0</v>
      </c>
      <c r="G470" s="18" t="s">
        <v>1479</v>
      </c>
      <c r="H470" s="4">
        <v>0</v>
      </c>
      <c r="J470" s="4">
        <v>0</v>
      </c>
      <c r="K470" s="4">
        <v>0</v>
      </c>
    </row>
    <row r="471" spans="1:13" ht="15.75" customHeight="1" x14ac:dyDescent="0.25">
      <c r="A471" s="4" t="s">
        <v>1480</v>
      </c>
      <c r="B471" s="5">
        <v>44041</v>
      </c>
      <c r="C471" s="4" t="s">
        <v>1481</v>
      </c>
      <c r="D471" s="4">
        <v>230</v>
      </c>
      <c r="F471" s="4">
        <v>0</v>
      </c>
      <c r="G471" s="4" t="s">
        <v>1482</v>
      </c>
      <c r="H471" s="4">
        <v>0</v>
      </c>
      <c r="J471" s="4">
        <v>148</v>
      </c>
      <c r="K471" s="4" t="s">
        <v>1483</v>
      </c>
    </row>
    <row r="472" spans="1:13" ht="15.75" customHeight="1" x14ac:dyDescent="0.25">
      <c r="A472" s="4" t="s">
        <v>1484</v>
      </c>
      <c r="B472" s="5">
        <v>44041</v>
      </c>
      <c r="C472" s="4" t="s">
        <v>1485</v>
      </c>
      <c r="D472" s="4">
        <v>230</v>
      </c>
      <c r="F472" s="4">
        <v>0</v>
      </c>
      <c r="G472" s="4" t="s">
        <v>1486</v>
      </c>
      <c r="H472" s="4">
        <v>0</v>
      </c>
      <c r="J472" s="4">
        <v>0</v>
      </c>
      <c r="K472" s="4">
        <v>0</v>
      </c>
    </row>
    <row r="473" spans="1:13" ht="15.75" customHeight="1" x14ac:dyDescent="0.25">
      <c r="A473" s="4" t="s">
        <v>1487</v>
      </c>
      <c r="B473" s="5">
        <v>44041</v>
      </c>
      <c r="C473" s="4" t="s">
        <v>1488</v>
      </c>
      <c r="D473" s="4">
        <v>230</v>
      </c>
      <c r="F473" s="4">
        <v>9</v>
      </c>
      <c r="G473" s="4" t="s">
        <v>1489</v>
      </c>
      <c r="H473" s="4" t="s">
        <v>1490</v>
      </c>
      <c r="J473" s="4">
        <v>1</v>
      </c>
      <c r="K473" s="4" t="s">
        <v>1491</v>
      </c>
      <c r="L473">
        <f t="shared" si="15"/>
        <v>3.9130434782608699E-2</v>
      </c>
      <c r="M473">
        <f t="shared" si="14"/>
        <v>4.3478260869565218E-3</v>
      </c>
    </row>
    <row r="474" spans="1:13" ht="15.75" customHeight="1" x14ac:dyDescent="0.25">
      <c r="A474" s="18" t="s">
        <v>1492</v>
      </c>
      <c r="B474" s="5">
        <v>44042</v>
      </c>
      <c r="C474" s="4" t="s">
        <v>1493</v>
      </c>
      <c r="D474" s="4">
        <v>230</v>
      </c>
      <c r="F474" s="4">
        <v>3</v>
      </c>
      <c r="G474" s="4" t="s">
        <v>1494</v>
      </c>
      <c r="H474" s="4" t="s">
        <v>1495</v>
      </c>
      <c r="J474" s="4">
        <v>4</v>
      </c>
      <c r="K474" s="4" t="s">
        <v>1496</v>
      </c>
      <c r="L474">
        <f t="shared" si="15"/>
        <v>1.3043478260869565E-2</v>
      </c>
      <c r="M474">
        <f t="shared" si="14"/>
        <v>1.7391304347826087E-2</v>
      </c>
    </row>
    <row r="475" spans="1:13" ht="15.75" customHeight="1" x14ac:dyDescent="0.25">
      <c r="A475" s="4" t="s">
        <v>1497</v>
      </c>
      <c r="B475" s="5">
        <v>44042</v>
      </c>
      <c r="C475" s="4" t="s">
        <v>1498</v>
      </c>
      <c r="D475" s="4">
        <v>230</v>
      </c>
      <c r="F475" s="4">
        <v>0</v>
      </c>
      <c r="G475" s="4" t="s">
        <v>1499</v>
      </c>
      <c r="H475" s="4">
        <v>0</v>
      </c>
      <c r="J475" s="4">
        <v>0</v>
      </c>
      <c r="K475" s="4">
        <v>0</v>
      </c>
    </row>
    <row r="476" spans="1:13" ht="15.75" customHeight="1" x14ac:dyDescent="0.25">
      <c r="A476" s="4" t="s">
        <v>1500</v>
      </c>
      <c r="B476" s="5">
        <v>44042</v>
      </c>
      <c r="C476" s="4" t="s">
        <v>1501</v>
      </c>
      <c r="D476" s="4">
        <v>230</v>
      </c>
      <c r="F476" s="4">
        <v>0</v>
      </c>
      <c r="G476" s="4" t="s">
        <v>1502</v>
      </c>
      <c r="H476" s="4">
        <v>0</v>
      </c>
      <c r="J476" s="4">
        <v>0</v>
      </c>
      <c r="K476" s="4">
        <v>0</v>
      </c>
    </row>
    <row r="477" spans="1:13" ht="15.75" customHeight="1" x14ac:dyDescent="0.25">
      <c r="A477" s="4" t="s">
        <v>1503</v>
      </c>
      <c r="B477" s="5">
        <v>44042</v>
      </c>
      <c r="C477" s="4" t="s">
        <v>1504</v>
      </c>
      <c r="D477" s="4">
        <v>230</v>
      </c>
      <c r="F477" s="4">
        <v>0</v>
      </c>
      <c r="G477" s="4" t="s">
        <v>1505</v>
      </c>
      <c r="H477" s="4">
        <v>0</v>
      </c>
      <c r="J477" s="4">
        <v>0</v>
      </c>
      <c r="K477" s="4">
        <v>0</v>
      </c>
    </row>
    <row r="478" spans="1:13" ht="15.75" customHeight="1" x14ac:dyDescent="0.25">
      <c r="A478" s="4" t="s">
        <v>1506</v>
      </c>
      <c r="B478" s="5">
        <v>44042</v>
      </c>
      <c r="C478" s="4" t="s">
        <v>1507</v>
      </c>
      <c r="D478" s="4">
        <v>230</v>
      </c>
      <c r="F478" s="4">
        <v>0</v>
      </c>
      <c r="G478" s="4" t="s">
        <v>1508</v>
      </c>
      <c r="H478" s="4">
        <v>0</v>
      </c>
      <c r="J478" s="4">
        <v>0</v>
      </c>
      <c r="K478" s="4">
        <v>0</v>
      </c>
    </row>
    <row r="479" spans="1:13" ht="15.75" customHeight="1" x14ac:dyDescent="0.25">
      <c r="A479" s="4" t="s">
        <v>1509</v>
      </c>
      <c r="B479" s="5">
        <v>44042</v>
      </c>
      <c r="C479" s="4" t="s">
        <v>1510</v>
      </c>
      <c r="D479" s="4">
        <v>230</v>
      </c>
      <c r="F479" s="4">
        <v>0</v>
      </c>
      <c r="G479" s="4" t="s">
        <v>1511</v>
      </c>
      <c r="H479" s="4">
        <v>0</v>
      </c>
      <c r="J479" s="4">
        <v>148</v>
      </c>
      <c r="K479" s="4" t="s">
        <v>1512</v>
      </c>
    </row>
    <row r="480" spans="1:13" ht="15.75" customHeight="1" x14ac:dyDescent="0.25">
      <c r="A480" s="4" t="s">
        <v>1513</v>
      </c>
      <c r="B480" s="5">
        <v>44042</v>
      </c>
      <c r="C480" s="4" t="s">
        <v>1514</v>
      </c>
      <c r="D480" s="4">
        <v>230</v>
      </c>
      <c r="F480" s="4">
        <v>0</v>
      </c>
      <c r="G480" s="4" t="s">
        <v>1515</v>
      </c>
      <c r="H480" s="4">
        <v>0</v>
      </c>
      <c r="J480" s="4">
        <v>0</v>
      </c>
      <c r="K480" s="4">
        <v>0</v>
      </c>
    </row>
    <row r="481" spans="1:13" ht="15.75" customHeight="1" x14ac:dyDescent="0.25">
      <c r="A481" s="4" t="s">
        <v>1516</v>
      </c>
      <c r="B481" s="5">
        <v>44042</v>
      </c>
      <c r="C481" s="4" t="s">
        <v>1517</v>
      </c>
      <c r="D481" s="4">
        <v>230</v>
      </c>
      <c r="F481" s="4">
        <v>0</v>
      </c>
      <c r="G481" s="4" t="s">
        <v>1518</v>
      </c>
      <c r="H481" s="4">
        <v>0</v>
      </c>
      <c r="J481" s="4">
        <v>0</v>
      </c>
      <c r="K481" s="4">
        <v>0</v>
      </c>
    </row>
    <row r="482" spans="1:13" ht="15.75" customHeight="1" x14ac:dyDescent="0.25">
      <c r="A482" s="4" t="s">
        <v>1519</v>
      </c>
      <c r="B482" s="5">
        <v>44043</v>
      </c>
      <c r="C482" s="4" t="s">
        <v>1520</v>
      </c>
      <c r="D482" s="4">
        <v>230</v>
      </c>
      <c r="F482" s="4">
        <v>0</v>
      </c>
      <c r="G482" s="4" t="s">
        <v>1521</v>
      </c>
      <c r="H482" s="4">
        <v>0</v>
      </c>
      <c r="J482" s="4">
        <v>0</v>
      </c>
      <c r="K482" s="4">
        <v>0</v>
      </c>
    </row>
    <row r="483" spans="1:13" ht="15.75" customHeight="1" x14ac:dyDescent="0.25">
      <c r="A483" s="22" t="s">
        <v>1525</v>
      </c>
      <c r="L483">
        <f>COUNT(L3:L474)</f>
        <v>57</v>
      </c>
      <c r="M483">
        <f>COUNT(M3:M474)</f>
        <v>59</v>
      </c>
    </row>
    <row r="484" spans="1:13" ht="15.75" customHeight="1" x14ac:dyDescent="0.25">
      <c r="A484" s="22" t="s">
        <v>1522</v>
      </c>
      <c r="L484">
        <f>AVERAGE(L3:L482)</f>
        <v>8.3966089802431379E-2</v>
      </c>
      <c r="M484">
        <f>AVERAGE(M3:M482)</f>
        <v>0.20309886901943988</v>
      </c>
    </row>
    <row r="485" spans="1:13" ht="15.75" customHeight="1" x14ac:dyDescent="0.2"/>
    <row r="486" spans="1:13" ht="15.75" customHeight="1" x14ac:dyDescent="0.2"/>
    <row r="487" spans="1:13" ht="15.75" customHeight="1" x14ac:dyDescent="0.2"/>
    <row r="488" spans="1:13" ht="15.75" customHeight="1" x14ac:dyDescent="0.2"/>
    <row r="489" spans="1:13" ht="15.75" customHeight="1" x14ac:dyDescent="0.2"/>
    <row r="490" spans="1:13" ht="15.75" customHeight="1" x14ac:dyDescent="0.2"/>
    <row r="491" spans="1:13" ht="15.75" customHeight="1" x14ac:dyDescent="0.2"/>
    <row r="492" spans="1:13" ht="15.75" customHeight="1" x14ac:dyDescent="0.2"/>
    <row r="493" spans="1:13" ht="15.75" customHeight="1" x14ac:dyDescent="0.2"/>
    <row r="494" spans="1:13" ht="15.75" customHeight="1" x14ac:dyDescent="0.2"/>
    <row r="495" spans="1:13" ht="15.75" customHeight="1" x14ac:dyDescent="0.2"/>
    <row r="496" spans="1:13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Z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D3D7-A451-4082-91EB-C0C3BDEC25F5}">
  <dimension ref="A1:T68"/>
  <sheetViews>
    <sheetView tabSelected="1" topLeftCell="A37" zoomScale="90" zoomScaleNormal="90" workbookViewId="0">
      <selection activeCell="T66" sqref="T66"/>
    </sheetView>
  </sheetViews>
  <sheetFormatPr defaultRowHeight="14.25" x14ac:dyDescent="0.2"/>
  <cols>
    <col min="3" max="3" width="9" style="26"/>
    <col min="8" max="8" width="9" style="21"/>
    <col min="10" max="10" width="9" style="29"/>
    <col min="14" max="14" width="9" style="21"/>
    <col min="18" max="18" width="10.125" bestFit="1" customWidth="1"/>
  </cols>
  <sheetData>
    <row r="1" spans="1:20" ht="120" x14ac:dyDescent="0.2">
      <c r="A1" s="1" t="s">
        <v>1</v>
      </c>
      <c r="B1" s="1" t="s">
        <v>2</v>
      </c>
      <c r="C1" s="25"/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27"/>
      <c r="K1" s="1" t="s">
        <v>8</v>
      </c>
      <c r="L1" s="1" t="s">
        <v>9</v>
      </c>
      <c r="M1" s="1" t="s">
        <v>10</v>
      </c>
      <c r="N1" s="1"/>
      <c r="O1" s="1" t="s">
        <v>11</v>
      </c>
      <c r="P1" s="1" t="s">
        <v>1524</v>
      </c>
      <c r="Q1" s="1" t="s">
        <v>1523</v>
      </c>
      <c r="R1" s="1" t="s">
        <v>1526</v>
      </c>
      <c r="S1" s="1" t="s">
        <v>1527</v>
      </c>
      <c r="T1" s="32" t="s">
        <v>1530</v>
      </c>
    </row>
    <row r="2" spans="1:20" ht="15" x14ac:dyDescent="0.25">
      <c r="A2" s="2" t="s">
        <v>12</v>
      </c>
      <c r="B2" s="3">
        <v>43836</v>
      </c>
      <c r="C2" s="24">
        <v>23.885000000000002</v>
      </c>
      <c r="D2" s="23" t="s">
        <v>13</v>
      </c>
      <c r="E2" s="2">
        <v>211</v>
      </c>
      <c r="F2" s="4">
        <v>8</v>
      </c>
      <c r="G2" s="2">
        <v>2</v>
      </c>
      <c r="H2" s="2">
        <v>133.00200000000001</v>
      </c>
      <c r="I2" s="2" t="s">
        <v>14</v>
      </c>
      <c r="J2" s="28">
        <v>14.973000000000001</v>
      </c>
      <c r="K2" s="23" t="s">
        <v>15</v>
      </c>
      <c r="L2" s="4">
        <v>1</v>
      </c>
      <c r="M2" s="2">
        <v>2</v>
      </c>
      <c r="N2" s="2">
        <v>4.0170000000000003</v>
      </c>
      <c r="O2" s="2" t="s">
        <v>16</v>
      </c>
      <c r="P2" s="21">
        <f>G2/E2</f>
        <v>9.4786729857819912E-3</v>
      </c>
      <c r="Q2" s="21">
        <f>M2/E2</f>
        <v>9.4786729857819912E-3</v>
      </c>
      <c r="R2" s="29">
        <f>J2/C2</f>
        <v>0.62687879422231529</v>
      </c>
      <c r="S2">
        <f>N2/C2</f>
        <v>0.1681808666527109</v>
      </c>
    </row>
    <row r="3" spans="1:20" ht="15" x14ac:dyDescent="0.25">
      <c r="A3" s="2" t="s">
        <v>34</v>
      </c>
      <c r="B3" s="3">
        <v>43838</v>
      </c>
      <c r="C3" s="24">
        <v>55.957000000000001</v>
      </c>
      <c r="D3" s="2" t="s">
        <v>35</v>
      </c>
      <c r="E3" s="2">
        <v>211</v>
      </c>
      <c r="F3" s="21"/>
      <c r="G3" s="2">
        <v>10</v>
      </c>
      <c r="H3" s="2">
        <v>747.87099999999998</v>
      </c>
      <c r="I3" s="2" t="s">
        <v>36</v>
      </c>
      <c r="J3" s="28">
        <v>20.452999999999999</v>
      </c>
      <c r="K3" s="4" t="s">
        <v>37</v>
      </c>
      <c r="L3" s="21"/>
      <c r="M3" s="4">
        <v>135</v>
      </c>
      <c r="N3" s="2">
        <v>22.510999999999999</v>
      </c>
      <c r="O3" s="4" t="s">
        <v>38</v>
      </c>
      <c r="P3" s="21">
        <f>G3/E3</f>
        <v>4.7393364928909949E-2</v>
      </c>
      <c r="Q3" s="21">
        <f t="shared" ref="Q3:Q15" si="0">M3/E3</f>
        <v>0.6398104265402843</v>
      </c>
      <c r="R3" s="29">
        <f>J3/C3</f>
        <v>0.36551280447486462</v>
      </c>
      <c r="S3" s="21">
        <f>N3/C3</f>
        <v>0.40229104490948403</v>
      </c>
      <c r="T3" s="21">
        <f t="shared" ref="T3:T64" si="1" xml:space="preserve"> ((H3*0.001+J3)/C3)</f>
        <v>0.37887790624944151</v>
      </c>
    </row>
    <row r="4" spans="1:20" ht="15" x14ac:dyDescent="0.25">
      <c r="A4" s="4" t="s">
        <v>44</v>
      </c>
      <c r="B4" s="5">
        <v>43843</v>
      </c>
      <c r="C4" s="24">
        <v>30.396000000000001</v>
      </c>
      <c r="D4" s="4" t="s">
        <v>45</v>
      </c>
      <c r="E4" s="4">
        <v>211</v>
      </c>
      <c r="F4" s="21"/>
      <c r="G4" s="4">
        <v>62</v>
      </c>
      <c r="H4" s="2">
        <v>395.36900000000003</v>
      </c>
      <c r="I4" s="4" t="s">
        <v>46</v>
      </c>
      <c r="J4" s="28">
        <v>43.072000000000003</v>
      </c>
      <c r="K4" s="4" t="s">
        <v>47</v>
      </c>
      <c r="L4" s="21"/>
      <c r="M4" s="4">
        <v>125</v>
      </c>
      <c r="N4" s="2">
        <v>20.236000000000001</v>
      </c>
      <c r="O4" s="4" t="s">
        <v>48</v>
      </c>
      <c r="P4" s="21">
        <f t="shared" ref="P4:P17" si="2">G4/E4</f>
        <v>0.29383886255924169</v>
      </c>
      <c r="Q4" s="21">
        <f t="shared" si="0"/>
        <v>0.59241706161137442</v>
      </c>
      <c r="R4" s="29"/>
      <c r="S4" s="21"/>
      <c r="T4" s="21"/>
    </row>
    <row r="5" spans="1:20" ht="15" x14ac:dyDescent="0.25">
      <c r="A5" s="4" t="s">
        <v>117</v>
      </c>
      <c r="B5" s="5">
        <v>43850</v>
      </c>
      <c r="C5" s="24">
        <v>59.069000000000003</v>
      </c>
      <c r="D5" s="4" t="s">
        <v>118</v>
      </c>
      <c r="E5" s="4">
        <v>211</v>
      </c>
      <c r="F5" s="21"/>
      <c r="G5" s="4">
        <v>18</v>
      </c>
      <c r="H5" s="2">
        <v>295.53699999999998</v>
      </c>
      <c r="I5" s="4" t="s">
        <v>119</v>
      </c>
      <c r="J5" s="28">
        <v>18.71</v>
      </c>
      <c r="K5" s="4" t="s">
        <v>120</v>
      </c>
      <c r="L5" s="21"/>
      <c r="M5" s="4">
        <v>85</v>
      </c>
      <c r="N5" s="2">
        <v>6.0019999999999998</v>
      </c>
      <c r="O5" s="4" t="s">
        <v>121</v>
      </c>
      <c r="P5" s="21">
        <f t="shared" si="2"/>
        <v>8.5308056872037921E-2</v>
      </c>
      <c r="Q5" s="21">
        <f t="shared" si="0"/>
        <v>0.40284360189573459</v>
      </c>
      <c r="R5" s="29">
        <f t="shared" ref="R5:R12" si="3">J5/C5</f>
        <v>0.31674820972083495</v>
      </c>
      <c r="S5" s="21">
        <f t="shared" ref="S5:S12" si="4">N5/C5</f>
        <v>0.10160998154700435</v>
      </c>
      <c r="T5" s="21">
        <f t="shared" si="1"/>
        <v>0.32175146015676581</v>
      </c>
    </row>
    <row r="6" spans="1:20" ht="15" x14ac:dyDescent="0.25">
      <c r="A6" s="4" t="s">
        <v>128</v>
      </c>
      <c r="B6" s="5">
        <v>43850</v>
      </c>
      <c r="C6" s="24">
        <v>54.259</v>
      </c>
      <c r="D6" s="4" t="s">
        <v>129</v>
      </c>
      <c r="E6" s="4">
        <v>211</v>
      </c>
      <c r="F6" s="21"/>
      <c r="G6" s="4">
        <v>18</v>
      </c>
      <c r="H6" s="2">
        <v>187.48099999999999</v>
      </c>
      <c r="I6" s="4" t="s">
        <v>130</v>
      </c>
      <c r="J6" s="28">
        <v>16.712</v>
      </c>
      <c r="K6" s="4" t="s">
        <v>131</v>
      </c>
      <c r="L6" s="21"/>
      <c r="M6" s="4">
        <v>85</v>
      </c>
      <c r="N6" s="2">
        <v>4.4000000000000004</v>
      </c>
      <c r="O6" s="4" t="s">
        <v>132</v>
      </c>
      <c r="P6" s="21">
        <f t="shared" si="2"/>
        <v>8.5308056872037921E-2</v>
      </c>
      <c r="Q6" s="21">
        <f t="shared" si="0"/>
        <v>0.40284360189573459</v>
      </c>
      <c r="R6" s="29">
        <f t="shared" si="3"/>
        <v>0.30800420206785972</v>
      </c>
      <c r="S6" s="21">
        <f t="shared" si="4"/>
        <v>8.1092537643524587E-2</v>
      </c>
      <c r="T6" s="21">
        <f t="shared" si="1"/>
        <v>0.31145949980648374</v>
      </c>
    </row>
    <row r="7" spans="1:20" ht="15" x14ac:dyDescent="0.25">
      <c r="A7" s="4" t="s">
        <v>157</v>
      </c>
      <c r="B7" s="5">
        <v>43852</v>
      </c>
      <c r="C7" s="24">
        <v>90.072000000000003</v>
      </c>
      <c r="D7" s="4" t="s">
        <v>158</v>
      </c>
      <c r="E7" s="4">
        <v>211</v>
      </c>
      <c r="F7" s="21"/>
      <c r="G7" s="4">
        <v>2</v>
      </c>
      <c r="H7" s="2">
        <v>261.983</v>
      </c>
      <c r="I7" s="4" t="s">
        <v>159</v>
      </c>
      <c r="J7" s="28">
        <v>57.67</v>
      </c>
      <c r="K7" s="4" t="s">
        <v>160</v>
      </c>
      <c r="L7" s="21"/>
      <c r="M7" s="4">
        <v>3</v>
      </c>
      <c r="N7" s="2">
        <v>9.282</v>
      </c>
      <c r="O7" s="4" t="s">
        <v>161</v>
      </c>
      <c r="P7" s="21">
        <f t="shared" si="2"/>
        <v>9.4786729857819912E-3</v>
      </c>
      <c r="Q7" s="21">
        <f t="shared" si="0"/>
        <v>1.4218009478672985E-2</v>
      </c>
      <c r="R7" s="29">
        <f t="shared" si="3"/>
        <v>0.64026556532551737</v>
      </c>
      <c r="S7" s="21">
        <f t="shared" si="4"/>
        <v>0.10305089261923794</v>
      </c>
      <c r="T7" s="21">
        <f t="shared" si="1"/>
        <v>0.64317416067146282</v>
      </c>
    </row>
    <row r="8" spans="1:20" ht="15" x14ac:dyDescent="0.25">
      <c r="A8" s="4" t="s">
        <v>166</v>
      </c>
      <c r="B8" s="5">
        <v>43858</v>
      </c>
      <c r="C8" s="24">
        <v>83.388999999999996</v>
      </c>
      <c r="D8" s="4" t="s">
        <v>167</v>
      </c>
      <c r="E8" s="4">
        <v>211</v>
      </c>
      <c r="F8" s="21"/>
      <c r="G8" s="4">
        <v>104</v>
      </c>
      <c r="H8" s="2">
        <v>1427.0150000000001</v>
      </c>
      <c r="I8" s="4" t="s">
        <v>168</v>
      </c>
      <c r="J8" s="28">
        <v>31.393000000000001</v>
      </c>
      <c r="K8" s="4" t="s">
        <v>169</v>
      </c>
      <c r="L8" s="21"/>
      <c r="M8" s="4">
        <v>85</v>
      </c>
      <c r="N8" s="2">
        <v>14.532999999999999</v>
      </c>
      <c r="O8" s="4" t="s">
        <v>170</v>
      </c>
      <c r="P8" s="21">
        <f t="shared" si="2"/>
        <v>0.49289099526066349</v>
      </c>
      <c r="Q8" s="21">
        <f t="shared" si="0"/>
        <v>0.40284360189573459</v>
      </c>
      <c r="R8" s="29">
        <f t="shared" si="3"/>
        <v>0.37646452169950478</v>
      </c>
      <c r="S8" s="21">
        <f t="shared" si="4"/>
        <v>0.17427958123973186</v>
      </c>
      <c r="T8" s="21">
        <f t="shared" si="1"/>
        <v>0.39357727038338391</v>
      </c>
    </row>
    <row r="9" spans="1:20" ht="15" x14ac:dyDescent="0.25">
      <c r="A9" s="4" t="s">
        <v>183</v>
      </c>
      <c r="B9" s="5">
        <v>43861</v>
      </c>
      <c r="C9" s="24">
        <v>58.052999999999997</v>
      </c>
      <c r="D9" s="4" t="s">
        <v>184</v>
      </c>
      <c r="E9" s="4">
        <v>211</v>
      </c>
      <c r="F9" s="21"/>
      <c r="G9" s="4">
        <v>2</v>
      </c>
      <c r="H9" s="2">
        <v>239.00800000000001</v>
      </c>
      <c r="I9" s="4" t="s">
        <v>185</v>
      </c>
      <c r="J9" s="28">
        <v>27.643999999999998</v>
      </c>
      <c r="K9" s="4" t="s">
        <v>186</v>
      </c>
      <c r="L9" s="21"/>
      <c r="M9" s="4">
        <v>0</v>
      </c>
      <c r="N9" s="2"/>
      <c r="O9" s="4">
        <v>0</v>
      </c>
      <c r="P9" s="21">
        <f t="shared" si="2"/>
        <v>9.4786729857819912E-3</v>
      </c>
      <c r="Q9" s="21"/>
      <c r="R9" s="29">
        <f t="shared" si="3"/>
        <v>0.47618555457943601</v>
      </c>
      <c r="S9" s="21">
        <f t="shared" si="4"/>
        <v>0</v>
      </c>
      <c r="T9" s="21">
        <f t="shared" si="1"/>
        <v>0.48030262001963719</v>
      </c>
    </row>
    <row r="10" spans="1:20" ht="15" x14ac:dyDescent="0.25">
      <c r="A10" s="4" t="s">
        <v>187</v>
      </c>
      <c r="B10" s="5">
        <v>43861</v>
      </c>
      <c r="C10" s="24">
        <v>86.697999999999993</v>
      </c>
      <c r="D10" s="4" t="s">
        <v>188</v>
      </c>
      <c r="E10" s="4">
        <v>211</v>
      </c>
      <c r="F10" s="21"/>
      <c r="G10" s="4">
        <v>2</v>
      </c>
      <c r="H10" s="2">
        <v>594.58299999999997</v>
      </c>
      <c r="I10" s="4" t="s">
        <v>189</v>
      </c>
      <c r="J10" s="28">
        <v>41.936</v>
      </c>
      <c r="K10" s="4" t="s">
        <v>190</v>
      </c>
      <c r="L10" s="21"/>
      <c r="M10" s="4">
        <v>2</v>
      </c>
      <c r="N10" s="2">
        <v>12.464</v>
      </c>
      <c r="O10" s="4" t="s">
        <v>191</v>
      </c>
      <c r="P10" s="21">
        <f t="shared" si="2"/>
        <v>9.4786729857819912E-3</v>
      </c>
      <c r="Q10" s="21">
        <f t="shared" si="0"/>
        <v>9.4786729857819912E-3</v>
      </c>
      <c r="R10" s="29">
        <f t="shared" si="3"/>
        <v>0.48370204618330298</v>
      </c>
      <c r="S10" s="21">
        <f t="shared" si="4"/>
        <v>0.14376340861380887</v>
      </c>
      <c r="T10" s="21">
        <f t="shared" si="1"/>
        <v>0.49056013979561242</v>
      </c>
    </row>
    <row r="11" spans="1:20" ht="15" x14ac:dyDescent="0.25">
      <c r="A11" s="4" t="s">
        <v>192</v>
      </c>
      <c r="B11" s="5">
        <v>43864</v>
      </c>
      <c r="C11" s="24">
        <v>79.930999999999997</v>
      </c>
      <c r="D11" s="4" t="s">
        <v>193</v>
      </c>
      <c r="E11" s="4">
        <v>211</v>
      </c>
      <c r="F11" s="21"/>
      <c r="G11" s="4">
        <v>2</v>
      </c>
      <c r="H11" s="2">
        <v>332.76900000000001</v>
      </c>
      <c r="I11" s="4" t="s">
        <v>194</v>
      </c>
      <c r="J11" s="28">
        <v>39.765000000000001</v>
      </c>
      <c r="K11" s="4" t="s">
        <v>195</v>
      </c>
      <c r="L11" s="21"/>
      <c r="M11" s="4">
        <v>0</v>
      </c>
      <c r="N11" s="2"/>
      <c r="O11" s="4">
        <v>0</v>
      </c>
      <c r="P11" s="21">
        <f t="shared" si="2"/>
        <v>9.4786729857819912E-3</v>
      </c>
      <c r="Q11" s="21"/>
      <c r="R11" s="29">
        <f t="shared" si="3"/>
        <v>0.49749158649335051</v>
      </c>
      <c r="S11" s="21">
        <f t="shared" si="4"/>
        <v>0</v>
      </c>
      <c r="T11" s="21">
        <f t="shared" si="1"/>
        <v>0.50165478975616473</v>
      </c>
    </row>
    <row r="12" spans="1:20" ht="15" x14ac:dyDescent="0.25">
      <c r="A12" s="4" t="s">
        <v>196</v>
      </c>
      <c r="B12" s="5">
        <v>43864</v>
      </c>
      <c r="C12" s="24">
        <v>71.712999999999994</v>
      </c>
      <c r="D12" s="4" t="s">
        <v>197</v>
      </c>
      <c r="E12" s="4">
        <v>211</v>
      </c>
      <c r="F12" s="21"/>
      <c r="G12" s="4">
        <v>7</v>
      </c>
      <c r="H12" s="2">
        <v>397.25200000000001</v>
      </c>
      <c r="I12" s="4" t="s">
        <v>198</v>
      </c>
      <c r="J12" s="28">
        <v>17.661999999999999</v>
      </c>
      <c r="K12" s="4" t="s">
        <v>199</v>
      </c>
      <c r="L12" s="21"/>
      <c r="M12" s="4">
        <v>85</v>
      </c>
      <c r="N12" s="2">
        <v>8.1790000000000003</v>
      </c>
      <c r="O12" s="4" t="s">
        <v>200</v>
      </c>
      <c r="P12" s="21">
        <f t="shared" si="2"/>
        <v>3.3175355450236969E-2</v>
      </c>
      <c r="Q12" s="21">
        <f t="shared" si="0"/>
        <v>0.40284360189573459</v>
      </c>
      <c r="R12" s="29">
        <f t="shared" si="3"/>
        <v>0.24628728403497274</v>
      </c>
      <c r="S12" s="21">
        <f t="shared" si="4"/>
        <v>0.11405184555101587</v>
      </c>
      <c r="T12" s="21">
        <f t="shared" si="1"/>
        <v>0.2518267538661052</v>
      </c>
    </row>
    <row r="13" spans="1:20" ht="15" x14ac:dyDescent="0.25">
      <c r="A13" s="4" t="s">
        <v>201</v>
      </c>
      <c r="B13" s="5">
        <v>43864</v>
      </c>
      <c r="C13" s="24">
        <v>255.535</v>
      </c>
      <c r="D13" s="6" t="s">
        <v>202</v>
      </c>
      <c r="E13" s="4">
        <v>211</v>
      </c>
      <c r="F13" s="21"/>
      <c r="G13" s="4">
        <v>2</v>
      </c>
      <c r="H13" s="2">
        <v>1523.6790000000001</v>
      </c>
      <c r="I13" s="4" t="s">
        <v>203</v>
      </c>
      <c r="J13" s="28">
        <v>76.941000000000003</v>
      </c>
      <c r="K13" s="4" t="s">
        <v>204</v>
      </c>
      <c r="L13" s="21"/>
      <c r="M13" s="4">
        <v>2</v>
      </c>
      <c r="N13" s="2">
        <v>510.24599999999998</v>
      </c>
      <c r="O13" s="4" t="s">
        <v>205</v>
      </c>
      <c r="P13" s="21">
        <f t="shared" si="2"/>
        <v>9.4786729857819912E-3</v>
      </c>
      <c r="Q13" s="21">
        <f t="shared" si="0"/>
        <v>9.4786729857819912E-3</v>
      </c>
      <c r="R13" s="29"/>
      <c r="S13" s="21"/>
      <c r="T13" s="21">
        <f t="shared" si="1"/>
        <v>0.30706039877120556</v>
      </c>
    </row>
    <row r="14" spans="1:20" ht="15" x14ac:dyDescent="0.25">
      <c r="A14" s="4" t="s">
        <v>212</v>
      </c>
      <c r="B14" s="5">
        <v>43866</v>
      </c>
      <c r="C14" s="24">
        <v>161.607</v>
      </c>
      <c r="D14" s="4" t="s">
        <v>213</v>
      </c>
      <c r="E14" s="4">
        <v>211</v>
      </c>
      <c r="F14" s="21"/>
      <c r="G14" s="4">
        <v>4</v>
      </c>
      <c r="H14" s="2">
        <v>1086.2919999999999</v>
      </c>
      <c r="I14" s="4" t="s">
        <v>214</v>
      </c>
      <c r="J14" s="28">
        <v>141.49799999999999</v>
      </c>
      <c r="K14" s="4" t="s">
        <v>215</v>
      </c>
      <c r="L14" s="21"/>
      <c r="M14" s="4">
        <v>85</v>
      </c>
      <c r="N14" s="2">
        <v>136.42699999999999</v>
      </c>
      <c r="O14" s="4" t="s">
        <v>216</v>
      </c>
      <c r="P14" s="21">
        <f t="shared" si="2"/>
        <v>1.8957345971563982E-2</v>
      </c>
      <c r="Q14" s="21">
        <f t="shared" si="0"/>
        <v>0.40284360189573459</v>
      </c>
      <c r="R14" s="29">
        <f>J14/C14</f>
        <v>0.87556850878984194</v>
      </c>
      <c r="S14" s="21">
        <f>N14/C14</f>
        <v>0.84418991751594918</v>
      </c>
      <c r="T14" s="21">
        <f t="shared" si="1"/>
        <v>0.88229032158260456</v>
      </c>
    </row>
    <row r="15" spans="1:20" ht="15" x14ac:dyDescent="0.25">
      <c r="A15" s="4" t="s">
        <v>220</v>
      </c>
      <c r="B15" s="5">
        <v>43866</v>
      </c>
      <c r="C15" s="24">
        <v>152.43799999999999</v>
      </c>
      <c r="D15" s="4" t="s">
        <v>221</v>
      </c>
      <c r="E15" s="4">
        <v>211</v>
      </c>
      <c r="F15" s="21"/>
      <c r="G15" s="4">
        <v>4</v>
      </c>
      <c r="H15" s="2">
        <v>617.38199999999995</v>
      </c>
      <c r="I15" s="4" t="s">
        <v>222</v>
      </c>
      <c r="J15" s="28">
        <v>141.89099999999999</v>
      </c>
      <c r="K15" s="4" t="s">
        <v>223</v>
      </c>
      <c r="L15" s="21"/>
      <c r="M15" s="4">
        <v>85</v>
      </c>
      <c r="N15" s="2">
        <v>140.43</v>
      </c>
      <c r="O15" s="4" t="s">
        <v>224</v>
      </c>
      <c r="P15" s="21">
        <f t="shared" si="2"/>
        <v>1.8957345971563982E-2</v>
      </c>
      <c r="Q15" s="21">
        <f t="shared" si="0"/>
        <v>0.40284360189573459</v>
      </c>
      <c r="R15" s="29">
        <f>J15/C15</f>
        <v>0.9308112150513651</v>
      </c>
      <c r="S15" s="21">
        <f>N15/C15</f>
        <v>0.92122699064537727</v>
      </c>
      <c r="T15" s="21">
        <f t="shared" si="1"/>
        <v>0.93486126818772219</v>
      </c>
    </row>
    <row r="16" spans="1:20" ht="15" x14ac:dyDescent="0.25">
      <c r="A16" s="4" t="s">
        <v>231</v>
      </c>
      <c r="B16" s="5">
        <v>43866</v>
      </c>
      <c r="C16" s="24">
        <v>82.896000000000001</v>
      </c>
      <c r="D16" s="4" t="s">
        <v>232</v>
      </c>
      <c r="E16" s="4">
        <v>211</v>
      </c>
      <c r="F16" s="21"/>
      <c r="G16" s="4">
        <v>6</v>
      </c>
      <c r="H16" s="2">
        <v>235.756</v>
      </c>
      <c r="I16" s="4" t="s">
        <v>233</v>
      </c>
      <c r="J16" s="28">
        <v>991.71799999999996</v>
      </c>
      <c r="K16" s="4" t="s">
        <v>234</v>
      </c>
      <c r="L16" s="21"/>
      <c r="M16" s="4">
        <v>0</v>
      </c>
      <c r="N16" s="2"/>
      <c r="O16" s="4">
        <v>0</v>
      </c>
      <c r="P16" s="21">
        <f t="shared" si="2"/>
        <v>2.843601895734597E-2</v>
      </c>
      <c r="Q16" s="21"/>
      <c r="R16" s="29"/>
      <c r="S16" s="21"/>
      <c r="T16" s="21"/>
    </row>
    <row r="17" spans="1:20" ht="15" x14ac:dyDescent="0.25">
      <c r="A17" s="4" t="s">
        <v>251</v>
      </c>
      <c r="B17" s="5">
        <v>43871</v>
      </c>
      <c r="C17" s="24">
        <v>44.728999999999999</v>
      </c>
      <c r="D17" s="4" t="s">
        <v>252</v>
      </c>
      <c r="E17" s="4">
        <v>211</v>
      </c>
      <c r="F17" s="21"/>
      <c r="G17" s="4">
        <v>104</v>
      </c>
      <c r="H17" s="2">
        <v>537.56600000000003</v>
      </c>
      <c r="I17" s="4" t="s">
        <v>253</v>
      </c>
      <c r="J17" s="28">
        <v>25.225000000000001</v>
      </c>
      <c r="K17" s="4" t="s">
        <v>254</v>
      </c>
      <c r="L17" s="21"/>
      <c r="M17" s="4">
        <v>85</v>
      </c>
      <c r="N17" s="2">
        <v>30.594999999999999</v>
      </c>
      <c r="O17" s="4" t="s">
        <v>255</v>
      </c>
      <c r="P17" s="21">
        <f t="shared" si="2"/>
        <v>0.49289099526066349</v>
      </c>
      <c r="Q17" s="21">
        <f t="shared" ref="Q17:Q20" si="5">M17/E17</f>
        <v>0.40284360189573459</v>
      </c>
      <c r="R17" s="29">
        <f>J17/C17</f>
        <v>0.56395179860940337</v>
      </c>
      <c r="S17" s="21">
        <f>N17/C17</f>
        <v>0.68400813789711368</v>
      </c>
      <c r="T17" s="21">
        <f t="shared" si="1"/>
        <v>0.57597008652104897</v>
      </c>
    </row>
    <row r="18" spans="1:20" ht="15" x14ac:dyDescent="0.25">
      <c r="A18" s="4" t="s">
        <v>262</v>
      </c>
      <c r="B18" s="5">
        <v>43872</v>
      </c>
      <c r="C18" s="24">
        <v>48.914000000000001</v>
      </c>
      <c r="D18" s="4" t="s">
        <v>263</v>
      </c>
      <c r="E18" s="4">
        <v>211</v>
      </c>
      <c r="F18" s="21"/>
      <c r="G18" s="4">
        <v>35</v>
      </c>
      <c r="H18" s="2">
        <v>460.04899999999998</v>
      </c>
      <c r="I18" s="4" t="s">
        <v>264</v>
      </c>
      <c r="J18" s="28">
        <v>14.555</v>
      </c>
      <c r="K18" s="4" t="s">
        <v>265</v>
      </c>
      <c r="L18" s="21"/>
      <c r="M18" s="4">
        <v>89</v>
      </c>
      <c r="N18" s="2">
        <v>16.414999999999999</v>
      </c>
      <c r="O18" s="4" t="s">
        <v>266</v>
      </c>
      <c r="P18" s="21">
        <f t="shared" ref="P18:P20" si="6">G18/E18</f>
        <v>0.16587677725118483</v>
      </c>
      <c r="Q18" s="21">
        <f t="shared" si="5"/>
        <v>0.4218009478672986</v>
      </c>
      <c r="R18" s="29">
        <f>J18/C18</f>
        <v>0.29756306987774461</v>
      </c>
      <c r="S18" s="21">
        <f>N18/C18</f>
        <v>0.33558899292636052</v>
      </c>
      <c r="T18" s="21">
        <f t="shared" si="1"/>
        <v>0.30696833217483743</v>
      </c>
    </row>
    <row r="19" spans="1:20" ht="15" x14ac:dyDescent="0.25">
      <c r="A19" s="4" t="s">
        <v>280</v>
      </c>
      <c r="B19" s="5">
        <v>43873</v>
      </c>
      <c r="C19" s="24">
        <v>38.625</v>
      </c>
      <c r="D19" s="4" t="s">
        <v>281</v>
      </c>
      <c r="E19" s="4">
        <v>211</v>
      </c>
      <c r="F19" s="21"/>
      <c r="G19" s="4">
        <v>104</v>
      </c>
      <c r="H19" s="2">
        <v>806.62</v>
      </c>
      <c r="I19" s="4" t="s">
        <v>282</v>
      </c>
      <c r="J19" s="28">
        <v>30.164999999999999</v>
      </c>
      <c r="K19" s="4" t="s">
        <v>283</v>
      </c>
      <c r="L19" s="21"/>
      <c r="M19" s="4">
        <v>138</v>
      </c>
      <c r="N19" s="2">
        <v>19.718</v>
      </c>
      <c r="O19" s="4" t="s">
        <v>284</v>
      </c>
      <c r="P19" s="21">
        <f t="shared" si="6"/>
        <v>0.49289099526066349</v>
      </c>
      <c r="Q19" s="21">
        <f t="shared" si="5"/>
        <v>0.65402843601895733</v>
      </c>
      <c r="R19" s="29">
        <f>J19/C19</f>
        <v>0.78097087378640773</v>
      </c>
      <c r="S19" s="21">
        <f>N19/C19</f>
        <v>0.51049838187702268</v>
      </c>
      <c r="T19" s="21">
        <f t="shared" si="1"/>
        <v>0.80185423948220058</v>
      </c>
    </row>
    <row r="20" spans="1:20" ht="15" x14ac:dyDescent="0.25">
      <c r="A20" s="4" t="s">
        <v>333</v>
      </c>
      <c r="B20" s="5">
        <v>43873</v>
      </c>
      <c r="C20" s="24">
        <v>58.289000000000001</v>
      </c>
      <c r="D20" s="4" t="s">
        <v>334</v>
      </c>
      <c r="E20" s="4">
        <v>211</v>
      </c>
      <c r="F20" s="21"/>
      <c r="G20" s="4">
        <v>104</v>
      </c>
      <c r="H20" s="2">
        <v>772.90099999999995</v>
      </c>
      <c r="I20" s="4" t="s">
        <v>335</v>
      </c>
      <c r="J20" s="28">
        <v>554.51400000000001</v>
      </c>
      <c r="K20" s="8" t="s">
        <v>336</v>
      </c>
      <c r="L20" s="21"/>
      <c r="M20" s="4">
        <v>138</v>
      </c>
      <c r="N20" s="2">
        <v>1542.883</v>
      </c>
      <c r="O20" s="8" t="s">
        <v>337</v>
      </c>
      <c r="P20" s="21">
        <f t="shared" si="6"/>
        <v>0.49289099526066349</v>
      </c>
      <c r="Q20" s="21">
        <f t="shared" si="5"/>
        <v>0.65402843601895733</v>
      </c>
      <c r="R20" s="29"/>
      <c r="S20" s="21"/>
      <c r="T20" s="21"/>
    </row>
    <row r="21" spans="1:20" ht="15" x14ac:dyDescent="0.25">
      <c r="A21" s="4" t="s">
        <v>576</v>
      </c>
      <c r="B21" s="5">
        <v>43909</v>
      </c>
      <c r="C21" s="24">
        <v>43.167999999999999</v>
      </c>
      <c r="D21" s="4" t="s">
        <v>577</v>
      </c>
      <c r="E21" s="4">
        <v>211</v>
      </c>
      <c r="F21" s="21"/>
      <c r="G21" s="4">
        <v>6</v>
      </c>
      <c r="H21" s="2">
        <v>205.19399999999999</v>
      </c>
      <c r="I21" s="4" t="s">
        <v>578</v>
      </c>
      <c r="J21" s="28">
        <v>27.097999999999999</v>
      </c>
      <c r="K21" s="4" t="s">
        <v>579</v>
      </c>
      <c r="L21" s="21"/>
      <c r="M21" s="4">
        <v>6</v>
      </c>
      <c r="N21" s="2">
        <v>8.2620000000000005</v>
      </c>
      <c r="O21" s="4" t="s">
        <v>580</v>
      </c>
      <c r="P21" s="21">
        <f t="shared" ref="P21:P23" si="7">G21/E21</f>
        <v>2.843601895734597E-2</v>
      </c>
      <c r="Q21" s="21">
        <f t="shared" ref="Q21:Q23" si="8">M21/E21</f>
        <v>2.843601895734597E-2</v>
      </c>
      <c r="R21" s="29">
        <f t="shared" ref="R21:R49" si="9">J21/C21</f>
        <v>0.6277335063009637</v>
      </c>
      <c r="S21" s="21">
        <f t="shared" ref="S21:S36" si="10">N21/C21</f>
        <v>0.19139177168272797</v>
      </c>
      <c r="T21" s="21">
        <f t="shared" si="1"/>
        <v>0.63248688843587841</v>
      </c>
    </row>
    <row r="22" spans="1:20" ht="15" x14ac:dyDescent="0.25">
      <c r="A22" s="4" t="s">
        <v>584</v>
      </c>
      <c r="B22" s="5">
        <v>43909</v>
      </c>
      <c r="C22" s="24">
        <v>89.394999999999996</v>
      </c>
      <c r="D22" s="4" t="s">
        <v>585</v>
      </c>
      <c r="E22" s="4">
        <v>211</v>
      </c>
      <c r="F22" s="21"/>
      <c r="G22" s="4">
        <v>112</v>
      </c>
      <c r="H22" s="2">
        <v>873.89599999999996</v>
      </c>
      <c r="I22" s="4" t="s">
        <v>586</v>
      </c>
      <c r="J22" s="28">
        <v>69.822999999999993</v>
      </c>
      <c r="K22" s="4" t="s">
        <v>587</v>
      </c>
      <c r="L22" s="21"/>
      <c r="M22" s="4">
        <v>5</v>
      </c>
      <c r="N22" s="2">
        <v>35.444000000000003</v>
      </c>
      <c r="O22" s="4" t="s">
        <v>588</v>
      </c>
      <c r="P22" s="21">
        <f t="shared" si="7"/>
        <v>0.53080568720379151</v>
      </c>
      <c r="Q22" s="21">
        <f t="shared" si="8"/>
        <v>2.3696682464454975E-2</v>
      </c>
      <c r="R22" s="29">
        <f t="shared" si="9"/>
        <v>0.78106158062531461</v>
      </c>
      <c r="S22" s="21">
        <f t="shared" si="10"/>
        <v>0.39648749930085581</v>
      </c>
      <c r="T22" s="21">
        <f t="shared" si="1"/>
        <v>0.79083725040550368</v>
      </c>
    </row>
    <row r="23" spans="1:20" ht="15" x14ac:dyDescent="0.25">
      <c r="A23" s="4" t="s">
        <v>618</v>
      </c>
      <c r="B23" s="5">
        <v>43914</v>
      </c>
      <c r="C23" s="24">
        <v>43.779000000000003</v>
      </c>
      <c r="D23" s="4" t="s">
        <v>619</v>
      </c>
      <c r="E23" s="4">
        <v>215</v>
      </c>
      <c r="F23" s="21"/>
      <c r="G23" s="4">
        <v>7</v>
      </c>
      <c r="H23" s="2">
        <v>777.32500000000005</v>
      </c>
      <c r="I23" s="4" t="s">
        <v>620</v>
      </c>
      <c r="J23" s="28">
        <v>26.925000000000001</v>
      </c>
      <c r="K23" s="4" t="s">
        <v>621</v>
      </c>
      <c r="L23" s="21"/>
      <c r="M23" s="4">
        <v>2</v>
      </c>
      <c r="N23" s="2">
        <v>14.432</v>
      </c>
      <c r="O23" s="4" t="s">
        <v>622</v>
      </c>
      <c r="P23" s="21">
        <f t="shared" si="7"/>
        <v>3.255813953488372E-2</v>
      </c>
      <c r="Q23" s="21">
        <f t="shared" si="8"/>
        <v>9.3023255813953487E-3</v>
      </c>
      <c r="R23" s="29">
        <f t="shared" si="9"/>
        <v>0.61502090043171376</v>
      </c>
      <c r="S23" s="21">
        <f t="shared" si="10"/>
        <v>0.32965577103177318</v>
      </c>
      <c r="T23" s="21">
        <f t="shared" si="1"/>
        <v>0.63277655953767786</v>
      </c>
    </row>
    <row r="24" spans="1:20" ht="15" x14ac:dyDescent="0.25">
      <c r="A24" s="4" t="s">
        <v>723</v>
      </c>
      <c r="B24" s="5">
        <v>43922</v>
      </c>
      <c r="C24" s="24">
        <v>91.471000000000004</v>
      </c>
      <c r="D24" s="4" t="s">
        <v>724</v>
      </c>
      <c r="E24" s="4">
        <v>222</v>
      </c>
      <c r="F24" s="21"/>
      <c r="G24" s="4">
        <v>2</v>
      </c>
      <c r="H24" s="2">
        <v>367.822</v>
      </c>
      <c r="I24" s="4" t="s">
        <v>725</v>
      </c>
      <c r="J24" s="28">
        <v>40.155000000000001</v>
      </c>
      <c r="K24" s="4" t="s">
        <v>726</v>
      </c>
      <c r="L24" s="21"/>
      <c r="M24" s="4">
        <v>2</v>
      </c>
      <c r="N24" s="2">
        <v>12.348000000000001</v>
      </c>
      <c r="O24" s="4" t="s">
        <v>727</v>
      </c>
      <c r="P24" s="21">
        <f t="shared" ref="P24:P25" si="11">G24/E24</f>
        <v>9.0090090090090089E-3</v>
      </c>
      <c r="Q24" s="21">
        <f t="shared" ref="Q24:Q25" si="12">M24/E24</f>
        <v>9.0090090090090089E-3</v>
      </c>
      <c r="R24" s="29">
        <f t="shared" si="9"/>
        <v>0.43899159296389018</v>
      </c>
      <c r="S24" s="21">
        <f t="shared" si="10"/>
        <v>0.1349936045303976</v>
      </c>
      <c r="T24" s="21">
        <f t="shared" si="1"/>
        <v>0.44301278000677807</v>
      </c>
    </row>
    <row r="25" spans="1:20" ht="15" x14ac:dyDescent="0.25">
      <c r="A25" s="4" t="s">
        <v>764</v>
      </c>
      <c r="B25" s="5">
        <v>43927</v>
      </c>
      <c r="C25" s="24">
        <v>49.789000000000001</v>
      </c>
      <c r="D25" s="4" t="s">
        <v>765</v>
      </c>
      <c r="E25" s="4">
        <v>222</v>
      </c>
      <c r="F25" s="21"/>
      <c r="G25" s="4">
        <v>13</v>
      </c>
      <c r="H25" s="2">
        <v>505.09300000000002</v>
      </c>
      <c r="I25" s="4" t="s">
        <v>766</v>
      </c>
      <c r="J25" s="28">
        <v>30.117000000000001</v>
      </c>
      <c r="K25" s="4" t="s">
        <v>767</v>
      </c>
      <c r="L25" s="21"/>
      <c r="M25" s="4">
        <v>93</v>
      </c>
      <c r="N25" s="2">
        <v>10.148</v>
      </c>
      <c r="O25" s="4" t="s">
        <v>768</v>
      </c>
      <c r="P25" s="21">
        <f t="shared" si="11"/>
        <v>5.8558558558558557E-2</v>
      </c>
      <c r="Q25" s="21">
        <f t="shared" si="12"/>
        <v>0.41891891891891891</v>
      </c>
      <c r="R25" s="29">
        <f t="shared" si="9"/>
        <v>0.60489264697021428</v>
      </c>
      <c r="S25" s="21">
        <f t="shared" si="10"/>
        <v>0.20382012091024121</v>
      </c>
      <c r="T25" s="21">
        <f t="shared" si="1"/>
        <v>0.61503731747976453</v>
      </c>
    </row>
    <row r="26" spans="1:20" ht="15" x14ac:dyDescent="0.25">
      <c r="A26" s="4" t="s">
        <v>859</v>
      </c>
      <c r="B26" s="5">
        <v>43941</v>
      </c>
      <c r="C26" s="24">
        <v>90.834999999999994</v>
      </c>
      <c r="D26" s="4" t="s">
        <v>860</v>
      </c>
      <c r="E26" s="4">
        <v>222</v>
      </c>
      <c r="F26" s="21"/>
      <c r="G26" s="4">
        <v>2</v>
      </c>
      <c r="H26" s="2">
        <v>496.39600000000002</v>
      </c>
      <c r="I26" s="4" t="s">
        <v>861</v>
      </c>
      <c r="J26" s="28">
        <v>36.704999999999998</v>
      </c>
      <c r="K26" s="4" t="s">
        <v>862</v>
      </c>
      <c r="L26" s="21"/>
      <c r="M26" s="4">
        <v>2</v>
      </c>
      <c r="N26" s="2">
        <v>19.754999999999999</v>
      </c>
      <c r="O26" s="4" t="s">
        <v>863</v>
      </c>
      <c r="P26" s="21">
        <f t="shared" ref="P26:P31" si="13">G26/E26</f>
        <v>9.0090090090090089E-3</v>
      </c>
      <c r="Q26" s="21">
        <f t="shared" ref="Q26:Q30" si="14">M26/E26</f>
        <v>9.0090090090090089E-3</v>
      </c>
      <c r="R26" s="29">
        <f t="shared" si="9"/>
        <v>0.40408432872791328</v>
      </c>
      <c r="S26" s="21">
        <f t="shared" si="10"/>
        <v>0.21748224803214619</v>
      </c>
      <c r="T26" s="21">
        <f t="shared" si="1"/>
        <v>0.40954913854791652</v>
      </c>
    </row>
    <row r="27" spans="1:20" ht="15" x14ac:dyDescent="0.25">
      <c r="A27" s="4" t="s">
        <v>864</v>
      </c>
      <c r="B27" s="5">
        <v>43942</v>
      </c>
      <c r="C27" s="24">
        <v>89.271000000000001</v>
      </c>
      <c r="D27" s="4" t="s">
        <v>865</v>
      </c>
      <c r="E27" s="4">
        <v>222</v>
      </c>
      <c r="F27" s="21"/>
      <c r="G27" s="4">
        <v>19</v>
      </c>
      <c r="H27" s="2">
        <v>645.61199999999997</v>
      </c>
      <c r="I27" s="4" t="s">
        <v>866</v>
      </c>
      <c r="J27" s="28">
        <v>38.76</v>
      </c>
      <c r="K27" s="4" t="s">
        <v>867</v>
      </c>
      <c r="L27" s="21"/>
      <c r="M27" s="4">
        <v>92</v>
      </c>
      <c r="N27" s="2">
        <v>34.095999999999997</v>
      </c>
      <c r="O27" s="4" t="s">
        <v>868</v>
      </c>
      <c r="P27" s="21">
        <f t="shared" si="13"/>
        <v>8.5585585585585586E-2</v>
      </c>
      <c r="Q27" s="21">
        <f t="shared" si="14"/>
        <v>0.4144144144144144</v>
      </c>
      <c r="R27" s="29">
        <f t="shared" si="9"/>
        <v>0.43418355344960846</v>
      </c>
      <c r="S27" s="21">
        <f t="shared" si="10"/>
        <v>0.38193814340603327</v>
      </c>
      <c r="T27" s="21">
        <f t="shared" si="1"/>
        <v>0.441415599690829</v>
      </c>
    </row>
    <row r="28" spans="1:20" ht="15" x14ac:dyDescent="0.25">
      <c r="A28" s="4" t="s">
        <v>901</v>
      </c>
      <c r="B28" s="5">
        <v>43949</v>
      </c>
      <c r="C28" s="24">
        <v>47.719000000000001</v>
      </c>
      <c r="D28" s="4" t="s">
        <v>902</v>
      </c>
      <c r="E28" s="4">
        <v>223</v>
      </c>
      <c r="F28" s="21"/>
      <c r="G28" s="4">
        <v>2</v>
      </c>
      <c r="H28" s="2">
        <v>311.90800000000002</v>
      </c>
      <c r="I28" s="4" t="s">
        <v>903</v>
      </c>
      <c r="J28" s="28">
        <v>28.626999999999999</v>
      </c>
      <c r="K28" s="4" t="s">
        <v>904</v>
      </c>
      <c r="L28" s="21"/>
      <c r="M28" s="4">
        <v>33</v>
      </c>
      <c r="N28" s="2">
        <v>9.1579999999999995</v>
      </c>
      <c r="O28" s="4" t="s">
        <v>905</v>
      </c>
      <c r="P28" s="21">
        <f t="shared" si="13"/>
        <v>8.9686098654708519E-3</v>
      </c>
      <c r="Q28" s="21">
        <f t="shared" si="14"/>
        <v>0.14798206278026907</v>
      </c>
      <c r="R28" s="29">
        <f t="shared" si="9"/>
        <v>0.5999077935413567</v>
      </c>
      <c r="S28" s="21">
        <f t="shared" si="10"/>
        <v>0.19191517005804815</v>
      </c>
      <c r="T28" s="21">
        <f t="shared" si="1"/>
        <v>0.6064441417464741</v>
      </c>
    </row>
    <row r="29" spans="1:20" ht="15" x14ac:dyDescent="0.25">
      <c r="A29" s="4" t="s">
        <v>956</v>
      </c>
      <c r="B29" s="5">
        <v>43958</v>
      </c>
      <c r="C29" s="24">
        <v>75.078000000000003</v>
      </c>
      <c r="D29" s="4" t="s">
        <v>957</v>
      </c>
      <c r="E29" s="4">
        <v>219</v>
      </c>
      <c r="F29" s="21"/>
      <c r="G29" s="4">
        <v>43</v>
      </c>
      <c r="H29" s="2">
        <v>1082.3589999999999</v>
      </c>
      <c r="I29" s="4" t="s">
        <v>958</v>
      </c>
      <c r="J29" s="28">
        <v>51.89</v>
      </c>
      <c r="K29" s="4" t="s">
        <v>959</v>
      </c>
      <c r="L29" s="21"/>
      <c r="M29" s="4">
        <v>137</v>
      </c>
      <c r="N29" s="2">
        <v>30.488</v>
      </c>
      <c r="O29" s="4" t="s">
        <v>960</v>
      </c>
      <c r="P29" s="21">
        <f t="shared" si="13"/>
        <v>0.19634703196347031</v>
      </c>
      <c r="Q29" s="21">
        <f t="shared" si="14"/>
        <v>0.62557077625570778</v>
      </c>
      <c r="R29" s="29">
        <f t="shared" si="9"/>
        <v>0.69114787287887258</v>
      </c>
      <c r="S29" s="21">
        <f t="shared" si="10"/>
        <v>0.4060843389541543</v>
      </c>
      <c r="T29" s="21">
        <f t="shared" si="1"/>
        <v>0.70556433309358257</v>
      </c>
    </row>
    <row r="30" spans="1:20" ht="15" x14ac:dyDescent="0.25">
      <c r="A30" s="4" t="s">
        <v>985</v>
      </c>
      <c r="B30" s="5">
        <v>43965</v>
      </c>
      <c r="C30" s="24">
        <v>57.609000000000002</v>
      </c>
      <c r="D30" s="4" t="s">
        <v>986</v>
      </c>
      <c r="E30" s="4">
        <v>216</v>
      </c>
      <c r="F30" s="21"/>
      <c r="G30" s="4">
        <v>6</v>
      </c>
      <c r="H30" s="2">
        <v>270.63099999999997</v>
      </c>
      <c r="I30" s="4" t="s">
        <v>987</v>
      </c>
      <c r="J30" s="28">
        <v>45.284999999999997</v>
      </c>
      <c r="K30" s="4" t="s">
        <v>988</v>
      </c>
      <c r="L30" s="21"/>
      <c r="M30" s="4">
        <v>6</v>
      </c>
      <c r="N30" s="2">
        <v>7.9119999999999999</v>
      </c>
      <c r="O30" s="4" t="s">
        <v>989</v>
      </c>
      <c r="P30" s="21">
        <f t="shared" si="13"/>
        <v>2.7777777777777776E-2</v>
      </c>
      <c r="Q30" s="21">
        <f t="shared" si="14"/>
        <v>2.7777777777777776E-2</v>
      </c>
      <c r="R30" s="29">
        <f t="shared" si="9"/>
        <v>0.78607509243347384</v>
      </c>
      <c r="S30" s="21">
        <f t="shared" si="10"/>
        <v>0.13733965179051882</v>
      </c>
      <c r="T30" s="21">
        <f t="shared" si="1"/>
        <v>0.79077281327570337</v>
      </c>
    </row>
    <row r="31" spans="1:20" ht="15" x14ac:dyDescent="0.25">
      <c r="A31" s="4" t="s">
        <v>997</v>
      </c>
      <c r="B31" s="5">
        <v>43966</v>
      </c>
      <c r="C31" s="24">
        <v>58.359000000000002</v>
      </c>
      <c r="D31" s="4" t="s">
        <v>998</v>
      </c>
      <c r="E31" s="4">
        <v>216</v>
      </c>
      <c r="F31" s="21"/>
      <c r="G31" s="4">
        <v>6</v>
      </c>
      <c r="H31" s="2">
        <v>110.364</v>
      </c>
      <c r="I31" s="4" t="s">
        <v>999</v>
      </c>
      <c r="J31" s="28">
        <v>48.78</v>
      </c>
      <c r="K31" s="4" t="s">
        <v>1000</v>
      </c>
      <c r="L31" s="21"/>
      <c r="M31" s="4">
        <v>85</v>
      </c>
      <c r="N31" s="2">
        <v>10.534000000000001</v>
      </c>
      <c r="O31" s="4" t="s">
        <v>1001</v>
      </c>
      <c r="P31" s="21">
        <f t="shared" si="13"/>
        <v>2.7777777777777776E-2</v>
      </c>
      <c r="Q31" s="21">
        <f t="shared" ref="Q31:Q36" si="15">M31/E31</f>
        <v>0.39351851851851855</v>
      </c>
      <c r="R31" s="29">
        <f t="shared" si="9"/>
        <v>0.8358607926797923</v>
      </c>
      <c r="S31" s="21">
        <f t="shared" si="10"/>
        <v>0.18050343563117943</v>
      </c>
      <c r="T31" s="21">
        <f t="shared" si="1"/>
        <v>0.83775191487174205</v>
      </c>
    </row>
    <row r="32" spans="1:20" ht="15" x14ac:dyDescent="0.25">
      <c r="A32" s="4" t="s">
        <v>1031</v>
      </c>
      <c r="B32" s="5">
        <v>43976</v>
      </c>
      <c r="C32" s="24">
        <v>56.003999999999998</v>
      </c>
      <c r="D32" s="4" t="s">
        <v>1032</v>
      </c>
      <c r="E32" s="4">
        <v>216</v>
      </c>
      <c r="F32" s="21"/>
      <c r="G32" s="4">
        <v>7</v>
      </c>
      <c r="H32" s="2">
        <v>137.63300000000001</v>
      </c>
      <c r="I32" s="4" t="s">
        <v>1033</v>
      </c>
      <c r="J32" s="28">
        <v>47.25</v>
      </c>
      <c r="K32" s="4" t="s">
        <v>1034</v>
      </c>
      <c r="L32" s="21"/>
      <c r="M32" s="4">
        <v>7</v>
      </c>
      <c r="N32" s="2">
        <v>6.5279999999999996</v>
      </c>
      <c r="O32" s="4" t="s">
        <v>1035</v>
      </c>
      <c r="P32" s="21">
        <f t="shared" ref="P32:P44" si="16">G32/E32</f>
        <v>3.2407407407407406E-2</v>
      </c>
      <c r="Q32" s="21">
        <f t="shared" si="15"/>
        <v>3.2407407407407406E-2</v>
      </c>
      <c r="R32" s="29">
        <f t="shared" si="9"/>
        <v>0.84368973644739664</v>
      </c>
      <c r="S32" s="21">
        <f t="shared" si="10"/>
        <v>0.11656310263552604</v>
      </c>
      <c r="T32" s="21">
        <f t="shared" si="1"/>
        <v>0.84614729305049641</v>
      </c>
    </row>
    <row r="33" spans="1:20" ht="15" x14ac:dyDescent="0.25">
      <c r="A33" s="4" t="s">
        <v>1043</v>
      </c>
      <c r="B33" s="5">
        <v>43976</v>
      </c>
      <c r="C33" s="24">
        <v>55.149000000000001</v>
      </c>
      <c r="D33" s="4" t="s">
        <v>1044</v>
      </c>
      <c r="E33" s="4">
        <v>216</v>
      </c>
      <c r="F33" s="21"/>
      <c r="G33" s="4">
        <v>6</v>
      </c>
      <c r="H33" s="2">
        <v>243.03100000000001</v>
      </c>
      <c r="I33" s="4" t="s">
        <v>1045</v>
      </c>
      <c r="J33" s="28">
        <v>44.558</v>
      </c>
      <c r="K33" s="4" t="s">
        <v>1046</v>
      </c>
      <c r="L33" s="21"/>
      <c r="M33" s="4">
        <v>6</v>
      </c>
      <c r="N33" s="2">
        <v>8.5459999999999994</v>
      </c>
      <c r="O33" s="4" t="s">
        <v>1047</v>
      </c>
      <c r="P33" s="21">
        <f t="shared" si="16"/>
        <v>2.7777777777777776E-2</v>
      </c>
      <c r="Q33" s="21">
        <f t="shared" si="15"/>
        <v>2.7777777777777776E-2</v>
      </c>
      <c r="R33" s="29">
        <f t="shared" si="9"/>
        <v>0.80795662659341061</v>
      </c>
      <c r="S33" s="21">
        <f t="shared" si="10"/>
        <v>0.15496201200384413</v>
      </c>
      <c r="T33" s="21">
        <f t="shared" si="1"/>
        <v>0.81236343360713703</v>
      </c>
    </row>
    <row r="34" spans="1:20" ht="15" x14ac:dyDescent="0.25">
      <c r="A34" s="4" t="s">
        <v>1078</v>
      </c>
      <c r="B34" s="17">
        <v>43979</v>
      </c>
      <c r="C34" s="24">
        <v>194.18100000000001</v>
      </c>
      <c r="D34" s="4" t="s">
        <v>1079</v>
      </c>
      <c r="E34" s="4">
        <v>216</v>
      </c>
      <c r="F34" s="21"/>
      <c r="G34" s="4">
        <v>6</v>
      </c>
      <c r="H34" s="2">
        <v>244.39599999999999</v>
      </c>
      <c r="I34" s="4" t="s">
        <v>1080</v>
      </c>
      <c r="J34" s="28">
        <v>23.390999999999998</v>
      </c>
      <c r="K34" s="4" t="s">
        <v>1081</v>
      </c>
      <c r="L34" s="21"/>
      <c r="M34" s="4">
        <v>6</v>
      </c>
      <c r="N34" s="2">
        <v>15.536</v>
      </c>
      <c r="O34" s="4" t="s">
        <v>1082</v>
      </c>
      <c r="P34" s="21">
        <f t="shared" si="16"/>
        <v>2.7777777777777776E-2</v>
      </c>
      <c r="Q34" s="21">
        <f t="shared" si="15"/>
        <v>2.7777777777777776E-2</v>
      </c>
      <c r="R34" s="29">
        <f t="shared" si="9"/>
        <v>0.12045977721816242</v>
      </c>
      <c r="S34" s="21">
        <f t="shared" si="10"/>
        <v>8.0007827748337881E-2</v>
      </c>
      <c r="T34" s="21">
        <f t="shared" si="1"/>
        <v>0.12171837615420662</v>
      </c>
    </row>
    <row r="35" spans="1:20" ht="15" x14ac:dyDescent="0.25">
      <c r="A35" s="18" t="s">
        <v>1092</v>
      </c>
      <c r="B35" s="5">
        <v>43987</v>
      </c>
      <c r="C35" s="24">
        <v>77.558000000000007</v>
      </c>
      <c r="D35" s="4" t="s">
        <v>1093</v>
      </c>
      <c r="E35" s="4">
        <v>216</v>
      </c>
      <c r="F35" s="21"/>
      <c r="G35" s="18">
        <v>6</v>
      </c>
      <c r="H35" s="2">
        <v>584.13400000000001</v>
      </c>
      <c r="I35" s="4" t="s">
        <v>1094</v>
      </c>
      <c r="J35" s="28">
        <v>37.424999999999997</v>
      </c>
      <c r="K35" s="4" t="s">
        <v>1095</v>
      </c>
      <c r="L35" s="21"/>
      <c r="M35" s="4">
        <v>13</v>
      </c>
      <c r="N35" s="2">
        <v>15.659000000000001</v>
      </c>
      <c r="O35" s="4" t="s">
        <v>1096</v>
      </c>
      <c r="P35" s="21">
        <f t="shared" si="16"/>
        <v>2.7777777777777776E-2</v>
      </c>
      <c r="Q35" s="21">
        <f t="shared" si="15"/>
        <v>6.0185185185185182E-2</v>
      </c>
      <c r="R35" s="29">
        <f t="shared" si="9"/>
        <v>0.48254209752701194</v>
      </c>
      <c r="S35" s="21">
        <f t="shared" si="10"/>
        <v>0.20190051316434152</v>
      </c>
      <c r="T35" s="21">
        <f t="shared" si="1"/>
        <v>0.49007367389566509</v>
      </c>
    </row>
    <row r="36" spans="1:20" ht="15" x14ac:dyDescent="0.25">
      <c r="A36" s="4" t="s">
        <v>1119</v>
      </c>
      <c r="B36" s="17">
        <v>43994</v>
      </c>
      <c r="C36" s="24">
        <v>49.444000000000003</v>
      </c>
      <c r="D36" s="4" t="s">
        <v>1120</v>
      </c>
      <c r="E36" s="4">
        <v>216</v>
      </c>
      <c r="F36" s="21"/>
      <c r="G36" s="4">
        <v>6</v>
      </c>
      <c r="H36" s="2">
        <v>974.09500000000003</v>
      </c>
      <c r="I36" s="4" t="s">
        <v>1121</v>
      </c>
      <c r="J36" s="28">
        <v>23.498000000000001</v>
      </c>
      <c r="K36" s="4" t="s">
        <v>1122</v>
      </c>
      <c r="L36" s="21"/>
      <c r="M36" s="4">
        <v>13</v>
      </c>
      <c r="N36" s="2">
        <v>11.09</v>
      </c>
      <c r="O36" s="4" t="s">
        <v>1123</v>
      </c>
      <c r="P36" s="21">
        <f t="shared" si="16"/>
        <v>2.7777777777777776E-2</v>
      </c>
      <c r="Q36" s="21">
        <f t="shared" si="15"/>
        <v>6.0185185185185182E-2</v>
      </c>
      <c r="R36" s="29">
        <f t="shared" si="9"/>
        <v>0.47524472130086565</v>
      </c>
      <c r="S36" s="21">
        <f t="shared" si="10"/>
        <v>0.22429415095866029</v>
      </c>
      <c r="T36" s="21">
        <f t="shared" si="1"/>
        <v>0.49494569614108885</v>
      </c>
    </row>
    <row r="37" spans="1:20" ht="15" x14ac:dyDescent="0.25">
      <c r="A37" s="4" t="s">
        <v>1151</v>
      </c>
      <c r="B37" s="5">
        <v>43997</v>
      </c>
      <c r="C37" s="24">
        <v>49.463000000000001</v>
      </c>
      <c r="D37" s="4" t="s">
        <v>1152</v>
      </c>
      <c r="E37" s="4">
        <v>216</v>
      </c>
      <c r="F37" s="21"/>
      <c r="G37" s="4">
        <v>2</v>
      </c>
      <c r="H37" s="2">
        <v>319.69600000000003</v>
      </c>
      <c r="I37" s="4" t="s">
        <v>1153</v>
      </c>
      <c r="J37" s="28">
        <v>45.828000000000003</v>
      </c>
      <c r="K37" s="4" t="s">
        <v>1154</v>
      </c>
      <c r="L37" s="21"/>
      <c r="M37" s="4">
        <v>0</v>
      </c>
      <c r="N37" s="2"/>
      <c r="O37" s="4">
        <v>0</v>
      </c>
      <c r="P37" s="21">
        <f t="shared" si="16"/>
        <v>9.2592592592592587E-3</v>
      </c>
      <c r="Q37" s="21"/>
      <c r="R37" s="29">
        <f t="shared" si="9"/>
        <v>0.92651072518852484</v>
      </c>
      <c r="S37" s="21"/>
      <c r="T37" s="21">
        <f t="shared" si="1"/>
        <v>0.932974061419647</v>
      </c>
    </row>
    <row r="38" spans="1:20" ht="15" x14ac:dyDescent="0.25">
      <c r="A38" s="4" t="s">
        <v>1161</v>
      </c>
      <c r="B38" s="5">
        <v>43999</v>
      </c>
      <c r="C38" s="24">
        <v>45.735999999999997</v>
      </c>
      <c r="D38" s="4" t="s">
        <v>1162</v>
      </c>
      <c r="E38" s="4">
        <v>216</v>
      </c>
      <c r="F38" s="21"/>
      <c r="G38" s="4">
        <v>6</v>
      </c>
      <c r="H38" s="2">
        <v>279.43299999999999</v>
      </c>
      <c r="I38" s="4" t="s">
        <v>1163</v>
      </c>
      <c r="J38" s="28">
        <v>24.983000000000001</v>
      </c>
      <c r="K38" s="4" t="s">
        <v>1164</v>
      </c>
      <c r="L38" s="21"/>
      <c r="M38" s="4">
        <v>6</v>
      </c>
      <c r="N38" s="2">
        <v>6.9219999999999997</v>
      </c>
      <c r="O38" s="4" t="s">
        <v>1165</v>
      </c>
      <c r="P38" s="21">
        <f t="shared" si="16"/>
        <v>2.7777777777777776E-2</v>
      </c>
      <c r="Q38" s="21">
        <f>M38/E38</f>
        <v>2.7777777777777776E-2</v>
      </c>
      <c r="R38" s="29">
        <f t="shared" si="9"/>
        <v>0.5462436592618507</v>
      </c>
      <c r="S38" s="21">
        <f t="shared" ref="S38:S44" si="17">N38/C38</f>
        <v>0.15134686024138536</v>
      </c>
      <c r="T38" s="21">
        <f t="shared" si="1"/>
        <v>0.55235335403183494</v>
      </c>
    </row>
    <row r="39" spans="1:20" ht="15" x14ac:dyDescent="0.25">
      <c r="A39" s="4" t="s">
        <v>1198</v>
      </c>
      <c r="B39" s="17">
        <v>44004</v>
      </c>
      <c r="C39" s="24">
        <v>143.02799999999999</v>
      </c>
      <c r="D39" s="18" t="s">
        <v>1199</v>
      </c>
      <c r="E39" s="4">
        <v>216</v>
      </c>
      <c r="F39" s="21"/>
      <c r="G39" s="18">
        <v>3</v>
      </c>
      <c r="H39" s="2">
        <v>376.21300000000002</v>
      </c>
      <c r="I39" s="18" t="s">
        <v>1200</v>
      </c>
      <c r="J39" s="28">
        <v>64.135000000000005</v>
      </c>
      <c r="K39" s="18" t="s">
        <v>1201</v>
      </c>
      <c r="L39" s="21"/>
      <c r="M39" s="18">
        <v>4</v>
      </c>
      <c r="N39" s="2">
        <v>22.581</v>
      </c>
      <c r="O39" s="18" t="s">
        <v>1202</v>
      </c>
      <c r="P39" s="21">
        <f t="shared" si="16"/>
        <v>1.3888888888888888E-2</v>
      </c>
      <c r="Q39" s="21">
        <f>M39/E39</f>
        <v>1.8518518518518517E-2</v>
      </c>
      <c r="R39" s="29">
        <f t="shared" si="9"/>
        <v>0.44840870319098364</v>
      </c>
      <c r="S39" s="21">
        <f t="shared" si="17"/>
        <v>0.15787817769947143</v>
      </c>
      <c r="T39" s="21">
        <f t="shared" si="1"/>
        <v>0.45103904829823543</v>
      </c>
    </row>
    <row r="40" spans="1:20" ht="15" x14ac:dyDescent="0.25">
      <c r="A40" s="4" t="s">
        <v>1218</v>
      </c>
      <c r="B40" s="5">
        <v>44006</v>
      </c>
      <c r="C40" s="24">
        <v>46.734999999999999</v>
      </c>
      <c r="D40" s="4" t="s">
        <v>1219</v>
      </c>
      <c r="E40" s="4">
        <v>216</v>
      </c>
      <c r="F40" s="21"/>
      <c r="G40" s="4">
        <v>6</v>
      </c>
      <c r="H40" s="2">
        <v>286.21600000000001</v>
      </c>
      <c r="I40" s="4" t="s">
        <v>1220</v>
      </c>
      <c r="J40" s="28">
        <v>23.283999999999999</v>
      </c>
      <c r="K40" s="4" t="s">
        <v>1221</v>
      </c>
      <c r="L40" s="21"/>
      <c r="M40" s="4">
        <v>6</v>
      </c>
      <c r="N40" s="2">
        <v>6.6559999999999997</v>
      </c>
      <c r="O40" s="4" t="s">
        <v>1222</v>
      </c>
      <c r="P40" s="21">
        <f t="shared" si="16"/>
        <v>2.7777777777777776E-2</v>
      </c>
      <c r="Q40" s="21">
        <f t="shared" ref="Q40:Q57" si="18">M40/E40</f>
        <v>2.7777777777777776E-2</v>
      </c>
      <c r="R40" s="29">
        <f t="shared" si="9"/>
        <v>0.49821333048036803</v>
      </c>
      <c r="S40" s="21">
        <f t="shared" si="17"/>
        <v>0.14242002781641167</v>
      </c>
      <c r="T40" s="21">
        <f t="shared" si="1"/>
        <v>0.5043375628543918</v>
      </c>
    </row>
    <row r="41" spans="1:20" ht="15" x14ac:dyDescent="0.25">
      <c r="A41" s="4" t="s">
        <v>1223</v>
      </c>
      <c r="B41" s="5">
        <v>44006</v>
      </c>
      <c r="C41" s="24">
        <v>49.414999999999999</v>
      </c>
      <c r="D41" s="4" t="s">
        <v>1224</v>
      </c>
      <c r="E41" s="4">
        <v>216</v>
      </c>
      <c r="F41" s="21"/>
      <c r="G41" s="4">
        <v>11</v>
      </c>
      <c r="H41" s="2">
        <v>325.82100000000003</v>
      </c>
      <c r="I41" s="4" t="s">
        <v>1225</v>
      </c>
      <c r="J41" s="28">
        <v>24.21</v>
      </c>
      <c r="K41" s="4" t="s">
        <v>1226</v>
      </c>
      <c r="L41" s="21"/>
      <c r="M41" s="4">
        <v>91</v>
      </c>
      <c r="N41" s="2">
        <v>8.2910000000000004</v>
      </c>
      <c r="O41" s="4" t="s">
        <v>1227</v>
      </c>
      <c r="P41" s="21">
        <f t="shared" si="16"/>
        <v>5.0925925925925923E-2</v>
      </c>
      <c r="Q41" s="21">
        <f t="shared" si="18"/>
        <v>0.42129629629629628</v>
      </c>
      <c r="R41" s="29">
        <f t="shared" si="9"/>
        <v>0.4899322068197916</v>
      </c>
      <c r="S41" s="21">
        <f t="shared" si="17"/>
        <v>0.167783061823333</v>
      </c>
      <c r="T41" s="21">
        <f t="shared" si="1"/>
        <v>0.49652577152686439</v>
      </c>
    </row>
    <row r="42" spans="1:20" ht="15" x14ac:dyDescent="0.25">
      <c r="A42" s="4" t="s">
        <v>1237</v>
      </c>
      <c r="B42" s="5">
        <v>44011</v>
      </c>
      <c r="C42" s="24">
        <v>76.926000000000002</v>
      </c>
      <c r="D42" s="4" t="s">
        <v>1238</v>
      </c>
      <c r="E42" s="4">
        <v>216</v>
      </c>
      <c r="F42" s="21"/>
      <c r="G42" s="4">
        <v>11</v>
      </c>
      <c r="H42" s="2">
        <v>312.68</v>
      </c>
      <c r="I42" s="4" t="s">
        <v>1239</v>
      </c>
      <c r="J42" s="28">
        <v>29.64</v>
      </c>
      <c r="K42" s="4" t="s">
        <v>1240</v>
      </c>
      <c r="L42" s="21"/>
      <c r="M42" s="4">
        <v>91</v>
      </c>
      <c r="N42" s="2">
        <v>12.99</v>
      </c>
      <c r="O42" s="4" t="s">
        <v>1241</v>
      </c>
      <c r="P42" s="21">
        <f t="shared" si="16"/>
        <v>5.0925925925925923E-2</v>
      </c>
      <c r="Q42" s="21">
        <f t="shared" si="18"/>
        <v>0.42129629629629628</v>
      </c>
      <c r="R42" s="29">
        <f t="shared" si="9"/>
        <v>0.38530535839638091</v>
      </c>
      <c r="S42" s="21">
        <f t="shared" si="17"/>
        <v>0.16886358318383901</v>
      </c>
      <c r="T42" s="21">
        <f t="shared" si="1"/>
        <v>0.38937004393833036</v>
      </c>
    </row>
    <row r="43" spans="1:20" ht="15" x14ac:dyDescent="0.25">
      <c r="A43" s="4" t="s">
        <v>1242</v>
      </c>
      <c r="B43" s="5">
        <v>44011</v>
      </c>
      <c r="C43" s="24">
        <v>45.27</v>
      </c>
      <c r="D43" s="4" t="s">
        <v>1243</v>
      </c>
      <c r="E43" s="4">
        <v>216</v>
      </c>
      <c r="F43" s="21"/>
      <c r="G43" s="4">
        <v>6</v>
      </c>
      <c r="H43" s="2">
        <v>175.73400000000001</v>
      </c>
      <c r="I43" s="4" t="s">
        <v>1244</v>
      </c>
      <c r="J43" s="28">
        <v>25.048999999999999</v>
      </c>
      <c r="K43" s="4" t="s">
        <v>1245</v>
      </c>
      <c r="L43" s="21"/>
      <c r="M43" s="4">
        <v>6</v>
      </c>
      <c r="N43" s="2">
        <v>6.1260000000000003</v>
      </c>
      <c r="O43" s="4" t="s">
        <v>1246</v>
      </c>
      <c r="P43" s="21">
        <f t="shared" si="16"/>
        <v>2.7777777777777776E-2</v>
      </c>
      <c r="Q43" s="21">
        <f t="shared" si="18"/>
        <v>2.7777777777777776E-2</v>
      </c>
      <c r="R43" s="29">
        <f t="shared" si="9"/>
        <v>0.55332449745968626</v>
      </c>
      <c r="S43" s="21">
        <f t="shared" si="17"/>
        <v>0.13532140490390987</v>
      </c>
      <c r="T43" s="21">
        <f t="shared" si="1"/>
        <v>0.557206406008394</v>
      </c>
    </row>
    <row r="44" spans="1:20" ht="15" x14ac:dyDescent="0.25">
      <c r="A44" s="18" t="s">
        <v>1247</v>
      </c>
      <c r="B44" s="17">
        <v>44011</v>
      </c>
      <c r="C44" s="24">
        <v>40.627000000000002</v>
      </c>
      <c r="D44" s="4" t="s">
        <v>1248</v>
      </c>
      <c r="E44" s="4">
        <v>216</v>
      </c>
      <c r="F44" s="21"/>
      <c r="G44" s="4">
        <v>23</v>
      </c>
      <c r="H44" s="2">
        <v>1785.5070000000001</v>
      </c>
      <c r="I44" s="4" t="s">
        <v>1249</v>
      </c>
      <c r="J44" s="28">
        <v>25.725000000000001</v>
      </c>
      <c r="K44" s="4" t="s">
        <v>1250</v>
      </c>
      <c r="L44" s="21"/>
      <c r="M44" s="4">
        <v>145</v>
      </c>
      <c r="N44" s="2">
        <v>23.471</v>
      </c>
      <c r="O44" s="4" t="s">
        <v>1251</v>
      </c>
      <c r="P44" s="21">
        <f t="shared" si="16"/>
        <v>0.10648148148148148</v>
      </c>
      <c r="Q44" s="21">
        <f t="shared" si="18"/>
        <v>0.67129629629629628</v>
      </c>
      <c r="R44" s="29">
        <f t="shared" si="9"/>
        <v>0.63319959632756539</v>
      </c>
      <c r="S44" s="21">
        <f t="shared" si="17"/>
        <v>0.57771925074457875</v>
      </c>
      <c r="T44" s="21">
        <f t="shared" si="1"/>
        <v>0.67714837423388385</v>
      </c>
    </row>
    <row r="45" spans="1:20" ht="15" x14ac:dyDescent="0.25">
      <c r="A45" s="4" t="s">
        <v>1279</v>
      </c>
      <c r="B45" s="5">
        <v>44018</v>
      </c>
      <c r="C45" s="24">
        <v>77.685000000000002</v>
      </c>
      <c r="D45" s="4" t="s">
        <v>1280</v>
      </c>
      <c r="E45" s="4">
        <v>216</v>
      </c>
      <c r="F45" s="21"/>
      <c r="G45" s="4">
        <v>2</v>
      </c>
      <c r="H45" s="2">
        <v>278.90199999999999</v>
      </c>
      <c r="I45" s="4" t="s">
        <v>1281</v>
      </c>
      <c r="J45" s="28">
        <v>27.751999999999999</v>
      </c>
      <c r="K45" s="4" t="s">
        <v>1282</v>
      </c>
      <c r="L45" s="21"/>
      <c r="M45" s="4">
        <v>0</v>
      </c>
      <c r="N45" s="2"/>
      <c r="O45" s="4">
        <v>0</v>
      </c>
      <c r="P45" s="21">
        <f t="shared" ref="P45:P57" si="19">G45/E45</f>
        <v>9.2592592592592587E-3</v>
      </c>
      <c r="Q45" s="21"/>
      <c r="R45" s="29">
        <f t="shared" si="9"/>
        <v>0.35723756194889617</v>
      </c>
      <c r="S45" s="21"/>
      <c r="T45" s="21">
        <f t="shared" si="1"/>
        <v>0.36082772736049429</v>
      </c>
    </row>
    <row r="46" spans="1:20" ht="15" x14ac:dyDescent="0.25">
      <c r="A46" s="4" t="s">
        <v>1286</v>
      </c>
      <c r="B46" s="17">
        <v>44022</v>
      </c>
      <c r="C46" s="24">
        <v>75.611000000000004</v>
      </c>
      <c r="D46" s="4" t="s">
        <v>1287</v>
      </c>
      <c r="E46" s="4">
        <v>216</v>
      </c>
      <c r="F46" s="21"/>
      <c r="G46" s="18">
        <v>6</v>
      </c>
      <c r="H46" s="2">
        <v>460.39</v>
      </c>
      <c r="I46" s="4" t="s">
        <v>1288</v>
      </c>
      <c r="J46" s="28">
        <v>39.540999999999997</v>
      </c>
      <c r="K46" s="4" t="s">
        <v>1289</v>
      </c>
      <c r="L46" s="21"/>
      <c r="M46" s="4">
        <v>6</v>
      </c>
      <c r="N46" s="2">
        <v>11.494</v>
      </c>
      <c r="O46" s="18" t="s">
        <v>1290</v>
      </c>
      <c r="P46" s="21">
        <f t="shared" si="19"/>
        <v>2.7777777777777776E-2</v>
      </c>
      <c r="Q46" s="21">
        <f>M46/E46</f>
        <v>2.7777777777777776E-2</v>
      </c>
      <c r="R46" s="29">
        <f t="shared" si="9"/>
        <v>0.52295300948274714</v>
      </c>
      <c r="S46" s="21">
        <f t="shared" ref="S46:S60" si="20">N46/C46</f>
        <v>0.15201491846424461</v>
      </c>
      <c r="T46" s="21">
        <f t="shared" si="1"/>
        <v>0.52904193834230462</v>
      </c>
    </row>
    <row r="47" spans="1:20" ht="15" x14ac:dyDescent="0.25">
      <c r="A47" s="4" t="s">
        <v>1297</v>
      </c>
      <c r="B47" s="5">
        <v>44025</v>
      </c>
      <c r="C47" s="24">
        <v>49.042000000000002</v>
      </c>
      <c r="D47" s="18" t="s">
        <v>1298</v>
      </c>
      <c r="E47" s="4">
        <v>216</v>
      </c>
      <c r="F47" s="21"/>
      <c r="G47" s="18">
        <v>7</v>
      </c>
      <c r="H47" s="2">
        <v>868.97500000000002</v>
      </c>
      <c r="I47" s="18" t="s">
        <v>1299</v>
      </c>
      <c r="J47" s="28">
        <v>24.251000000000001</v>
      </c>
      <c r="K47" s="18" t="s">
        <v>1300</v>
      </c>
      <c r="L47" s="21"/>
      <c r="M47" s="4">
        <v>7</v>
      </c>
      <c r="N47" s="2">
        <v>7.6820000000000004</v>
      </c>
      <c r="O47" s="18" t="s">
        <v>1301</v>
      </c>
      <c r="P47" s="21">
        <f t="shared" si="19"/>
        <v>3.2407407407407406E-2</v>
      </c>
      <c r="Q47" s="21">
        <f t="shared" si="18"/>
        <v>3.2407407407407406E-2</v>
      </c>
      <c r="R47" s="29">
        <f t="shared" si="9"/>
        <v>0.49449451490559115</v>
      </c>
      <c r="S47" s="21">
        <f t="shared" si="20"/>
        <v>0.15664124627869988</v>
      </c>
      <c r="T47" s="21">
        <f t="shared" si="1"/>
        <v>0.51221351086823541</v>
      </c>
    </row>
    <row r="48" spans="1:20" ht="15" x14ac:dyDescent="0.25">
      <c r="A48" s="4" t="s">
        <v>1302</v>
      </c>
      <c r="B48" s="5">
        <v>44025</v>
      </c>
      <c r="C48" s="24">
        <v>43.811</v>
      </c>
      <c r="D48" s="4" t="s">
        <v>1303</v>
      </c>
      <c r="E48" s="4">
        <v>216</v>
      </c>
      <c r="F48" s="21"/>
      <c r="G48" s="4">
        <v>6</v>
      </c>
      <c r="H48" s="2">
        <v>216.67699999999999</v>
      </c>
      <c r="I48" s="4" t="s">
        <v>1304</v>
      </c>
      <c r="J48" s="28">
        <v>25.712</v>
      </c>
      <c r="K48" s="4" t="s">
        <v>1305</v>
      </c>
      <c r="L48" s="21"/>
      <c r="M48" s="4">
        <v>6</v>
      </c>
      <c r="N48" s="2">
        <v>9.8160000000000007</v>
      </c>
      <c r="O48" s="4" t="s">
        <v>1306</v>
      </c>
      <c r="P48" s="21">
        <f t="shared" si="19"/>
        <v>2.7777777777777776E-2</v>
      </c>
      <c r="Q48" s="21">
        <f t="shared" si="18"/>
        <v>2.7777777777777776E-2</v>
      </c>
      <c r="R48" s="29">
        <f t="shared" si="9"/>
        <v>0.58688457236767022</v>
      </c>
      <c r="S48" s="21">
        <f t="shared" si="20"/>
        <v>0.22405331994248021</v>
      </c>
      <c r="T48" s="21">
        <f t="shared" si="1"/>
        <v>0.5918302937618406</v>
      </c>
    </row>
    <row r="49" spans="1:20" ht="15" x14ac:dyDescent="0.25">
      <c r="A49" s="4" t="s">
        <v>1307</v>
      </c>
      <c r="B49" s="5">
        <v>44025</v>
      </c>
      <c r="C49" s="24">
        <v>61.152999999999999</v>
      </c>
      <c r="D49" s="4" t="s">
        <v>1308</v>
      </c>
      <c r="E49" s="4">
        <v>223</v>
      </c>
      <c r="F49" s="21"/>
      <c r="G49" s="4">
        <v>2</v>
      </c>
      <c r="H49" s="2">
        <v>376.63499999999999</v>
      </c>
      <c r="I49" s="4" t="s">
        <v>1309</v>
      </c>
      <c r="J49" s="28">
        <v>28.614999999999998</v>
      </c>
      <c r="K49" s="4" t="s">
        <v>1310</v>
      </c>
      <c r="L49" s="21"/>
      <c r="M49" s="4">
        <v>87</v>
      </c>
      <c r="N49" s="2">
        <v>7.6959999999999997</v>
      </c>
      <c r="O49" s="4" t="s">
        <v>1311</v>
      </c>
      <c r="P49" s="21">
        <f t="shared" si="19"/>
        <v>8.9686098654708519E-3</v>
      </c>
      <c r="Q49" s="21">
        <f t="shared" si="18"/>
        <v>0.39013452914798208</v>
      </c>
      <c r="R49" s="29">
        <f t="shared" si="9"/>
        <v>0.46792471342370773</v>
      </c>
      <c r="S49" s="21">
        <f t="shared" si="20"/>
        <v>0.12584828217748925</v>
      </c>
      <c r="T49" s="21">
        <f t="shared" si="1"/>
        <v>0.47408360996189886</v>
      </c>
    </row>
    <row r="50" spans="1:20" ht="15" x14ac:dyDescent="0.25">
      <c r="A50" s="4" t="s">
        <v>1313</v>
      </c>
      <c r="B50" s="5">
        <v>44027</v>
      </c>
      <c r="C50" s="24">
        <v>39.276000000000003</v>
      </c>
      <c r="D50" s="4" t="s">
        <v>1314</v>
      </c>
      <c r="E50" s="4">
        <v>225</v>
      </c>
      <c r="F50" s="21"/>
      <c r="G50" s="4">
        <v>0</v>
      </c>
      <c r="H50" s="2">
        <v>215.304</v>
      </c>
      <c r="I50" s="4" t="s">
        <v>1315</v>
      </c>
      <c r="J50" s="28"/>
      <c r="K50" s="4">
        <v>0</v>
      </c>
      <c r="L50" s="21"/>
      <c r="M50" s="4">
        <v>140</v>
      </c>
      <c r="N50" s="2">
        <v>15.192</v>
      </c>
      <c r="O50" s="4" t="s">
        <v>1316</v>
      </c>
      <c r="P50" s="21"/>
      <c r="Q50" s="21">
        <f t="shared" si="18"/>
        <v>0.62222222222222223</v>
      </c>
      <c r="R50" s="29"/>
      <c r="S50" s="21">
        <f t="shared" si="20"/>
        <v>0.38680109990834094</v>
      </c>
      <c r="T50" s="21">
        <f t="shared" si="1"/>
        <v>5.4818209593644968E-3</v>
      </c>
    </row>
    <row r="51" spans="1:20" ht="15" x14ac:dyDescent="0.25">
      <c r="A51" s="4" t="s">
        <v>1317</v>
      </c>
      <c r="B51" s="5">
        <v>44027</v>
      </c>
      <c r="C51" s="24">
        <v>76.924999999999997</v>
      </c>
      <c r="D51" s="4" t="s">
        <v>1318</v>
      </c>
      <c r="E51" s="4">
        <v>216</v>
      </c>
      <c r="F51" s="21"/>
      <c r="G51" s="4">
        <v>0</v>
      </c>
      <c r="H51" s="2">
        <v>296.30799999999999</v>
      </c>
      <c r="I51" s="4" t="s">
        <v>1319</v>
      </c>
      <c r="J51" s="28"/>
      <c r="K51" s="4">
        <v>0</v>
      </c>
      <c r="L51" s="21"/>
      <c r="M51" s="4">
        <v>6</v>
      </c>
      <c r="N51" s="2">
        <v>8.0129999999999999</v>
      </c>
      <c r="O51" s="4" t="s">
        <v>1320</v>
      </c>
      <c r="P51" s="21"/>
      <c r="Q51" s="21">
        <f t="shared" si="18"/>
        <v>2.7777777777777776E-2</v>
      </c>
      <c r="R51" s="29"/>
      <c r="S51" s="21">
        <f t="shared" si="20"/>
        <v>0.104166395840104</v>
      </c>
      <c r="T51" s="21">
        <f t="shared" si="1"/>
        <v>3.8519077023074426E-3</v>
      </c>
    </row>
    <row r="52" spans="1:20" ht="15" x14ac:dyDescent="0.25">
      <c r="A52" s="4" t="s">
        <v>1324</v>
      </c>
      <c r="B52" s="5">
        <v>44027</v>
      </c>
      <c r="C52" s="24">
        <v>76.918999999999997</v>
      </c>
      <c r="D52" s="4" t="s">
        <v>1325</v>
      </c>
      <c r="E52" s="4">
        <v>216</v>
      </c>
      <c r="F52" s="21"/>
      <c r="G52" s="4">
        <v>6</v>
      </c>
      <c r="H52" s="2">
        <v>267.83999999999997</v>
      </c>
      <c r="I52" s="4" t="s">
        <v>1326</v>
      </c>
      <c r="J52" s="28">
        <v>42.673000000000002</v>
      </c>
      <c r="K52" s="4" t="s">
        <v>1327</v>
      </c>
      <c r="L52" s="21"/>
      <c r="M52" s="4">
        <v>6</v>
      </c>
      <c r="N52" s="2">
        <v>7.1340000000000003</v>
      </c>
      <c r="O52" s="4" t="s">
        <v>1328</v>
      </c>
      <c r="P52" s="21">
        <f t="shared" si="19"/>
        <v>2.7777777777777776E-2</v>
      </c>
      <c r="Q52" s="21">
        <f t="shared" si="18"/>
        <v>2.7777777777777776E-2</v>
      </c>
      <c r="R52" s="29">
        <f>J52/C52</f>
        <v>0.55477840325537253</v>
      </c>
      <c r="S52" s="21">
        <f t="shared" si="20"/>
        <v>9.2746915586526091E-2</v>
      </c>
      <c r="T52" s="21">
        <f t="shared" si="1"/>
        <v>0.55826050780691383</v>
      </c>
    </row>
    <row r="53" spans="1:20" ht="15" x14ac:dyDescent="0.25">
      <c r="A53" s="4" t="s">
        <v>1344</v>
      </c>
      <c r="B53" s="5">
        <v>44028</v>
      </c>
      <c r="C53" s="24">
        <v>76.415000000000006</v>
      </c>
      <c r="D53" s="4" t="s">
        <v>1345</v>
      </c>
      <c r="E53" s="4">
        <v>216</v>
      </c>
      <c r="F53" s="21"/>
      <c r="G53" s="18">
        <v>11</v>
      </c>
      <c r="H53" s="2">
        <v>1638.3610000000001</v>
      </c>
      <c r="I53" s="4" t="s">
        <v>1346</v>
      </c>
      <c r="J53" s="28">
        <v>44.151000000000003</v>
      </c>
      <c r="K53" s="4" t="s">
        <v>1347</v>
      </c>
      <c r="L53" s="21"/>
      <c r="M53" s="22">
        <v>147</v>
      </c>
      <c r="N53" s="2">
        <v>37.793999999999997</v>
      </c>
      <c r="O53" s="4" t="s">
        <v>1348</v>
      </c>
      <c r="P53" s="21">
        <f t="shared" si="19"/>
        <v>5.0925925925925923E-2</v>
      </c>
      <c r="Q53" s="21">
        <f>M53/E53</f>
        <v>0.68055555555555558</v>
      </c>
      <c r="R53" s="29">
        <f>J53/C53</f>
        <v>0.57777923182621216</v>
      </c>
      <c r="S53" s="21">
        <f t="shared" si="20"/>
        <v>0.49458875875155395</v>
      </c>
      <c r="T53" s="21">
        <f t="shared" si="1"/>
        <v>0.59921953804881245</v>
      </c>
    </row>
    <row r="54" spans="1:20" ht="15" x14ac:dyDescent="0.25">
      <c r="A54" s="4" t="s">
        <v>1353</v>
      </c>
      <c r="B54" s="5">
        <v>44029</v>
      </c>
      <c r="C54" s="24">
        <v>43.704000000000001</v>
      </c>
      <c r="D54" s="4" t="s">
        <v>1354</v>
      </c>
      <c r="E54" s="4">
        <v>225</v>
      </c>
      <c r="F54" s="21"/>
      <c r="G54" s="4">
        <v>0</v>
      </c>
      <c r="H54" s="2">
        <v>427.14600000000002</v>
      </c>
      <c r="I54" s="4" t="s">
        <v>1355</v>
      </c>
      <c r="J54" s="28"/>
      <c r="K54" s="4">
        <v>0</v>
      </c>
      <c r="L54" s="21"/>
      <c r="M54" s="4">
        <v>6</v>
      </c>
      <c r="N54" s="2">
        <v>11.486000000000001</v>
      </c>
      <c r="O54" s="4" t="s">
        <v>1356</v>
      </c>
      <c r="P54" s="21"/>
      <c r="Q54" s="21">
        <f t="shared" si="18"/>
        <v>2.6666666666666668E-2</v>
      </c>
      <c r="R54" s="29"/>
      <c r="S54" s="21">
        <f t="shared" si="20"/>
        <v>0.26281347245103426</v>
      </c>
      <c r="T54" s="21">
        <f t="shared" si="1"/>
        <v>9.7736133992311919E-3</v>
      </c>
    </row>
    <row r="55" spans="1:20" ht="15" x14ac:dyDescent="0.25">
      <c r="A55" s="4" t="s">
        <v>1370</v>
      </c>
      <c r="B55" s="5">
        <v>44031</v>
      </c>
      <c r="C55" s="24">
        <v>65.081999999999994</v>
      </c>
      <c r="D55" s="4" t="s">
        <v>1371</v>
      </c>
      <c r="E55" s="4">
        <v>225</v>
      </c>
      <c r="F55" s="21"/>
      <c r="G55" s="4">
        <v>0</v>
      </c>
      <c r="H55" s="2">
        <v>167.542</v>
      </c>
      <c r="I55" s="4" t="s">
        <v>1372</v>
      </c>
      <c r="J55" s="28"/>
      <c r="K55" s="4">
        <v>0</v>
      </c>
      <c r="L55" s="21"/>
      <c r="M55" s="4">
        <v>10</v>
      </c>
      <c r="N55" s="2">
        <v>9.8480000000000008</v>
      </c>
      <c r="O55" s="4" t="s">
        <v>1373</v>
      </c>
      <c r="P55" s="21"/>
      <c r="Q55" s="21">
        <f t="shared" si="18"/>
        <v>4.4444444444444446E-2</v>
      </c>
      <c r="R55" s="29"/>
      <c r="S55" s="21">
        <f t="shared" si="20"/>
        <v>0.15131680034418121</v>
      </c>
      <c r="T55" s="21">
        <f t="shared" si="1"/>
        <v>2.5743216250268893E-3</v>
      </c>
    </row>
    <row r="56" spans="1:20" ht="15" x14ac:dyDescent="0.25">
      <c r="A56" s="4" t="s">
        <v>1393</v>
      </c>
      <c r="B56" s="5">
        <v>44032</v>
      </c>
      <c r="C56" s="24">
        <v>45.597999999999999</v>
      </c>
      <c r="D56" s="4" t="s">
        <v>1394</v>
      </c>
      <c r="E56" s="4">
        <v>225</v>
      </c>
      <c r="F56" s="21"/>
      <c r="G56" s="4">
        <v>0</v>
      </c>
      <c r="H56" s="2">
        <v>139.20599999999999</v>
      </c>
      <c r="I56" s="4" t="s">
        <v>1395</v>
      </c>
      <c r="J56" s="28"/>
      <c r="K56" s="4">
        <v>0</v>
      </c>
      <c r="L56" s="21"/>
      <c r="M56" s="4">
        <v>10</v>
      </c>
      <c r="N56" s="2">
        <v>11.268000000000001</v>
      </c>
      <c r="O56" s="4" t="s">
        <v>1396</v>
      </c>
      <c r="P56" s="21"/>
      <c r="Q56" s="21">
        <f t="shared" si="18"/>
        <v>4.4444444444444446E-2</v>
      </c>
      <c r="R56" s="29"/>
      <c r="S56" s="21">
        <f t="shared" si="20"/>
        <v>0.2471161015834028</v>
      </c>
      <c r="T56" s="21">
        <f t="shared" si="1"/>
        <v>3.0528970568884598E-3</v>
      </c>
    </row>
    <row r="57" spans="1:20" ht="15" x14ac:dyDescent="0.25">
      <c r="A57" s="18" t="s">
        <v>1420</v>
      </c>
      <c r="B57" s="17">
        <v>44033</v>
      </c>
      <c r="C57" s="24">
        <v>77.343999999999994</v>
      </c>
      <c r="D57" s="18" t="s">
        <v>1421</v>
      </c>
      <c r="E57" s="18">
        <v>225</v>
      </c>
      <c r="F57" s="21"/>
      <c r="G57" s="4">
        <v>6</v>
      </c>
      <c r="H57" s="2">
        <v>278.142</v>
      </c>
      <c r="I57" s="4" t="s">
        <v>1422</v>
      </c>
      <c r="J57" s="28">
        <v>31.675999999999998</v>
      </c>
      <c r="K57" s="4" t="s">
        <v>1423</v>
      </c>
      <c r="L57" s="21"/>
      <c r="M57" s="4">
        <v>6</v>
      </c>
      <c r="N57" s="2">
        <v>5.8040000000000003</v>
      </c>
      <c r="O57" s="4" t="s">
        <v>1424</v>
      </c>
      <c r="P57" s="21">
        <f t="shared" si="19"/>
        <v>2.6666666666666668E-2</v>
      </c>
      <c r="Q57" s="21">
        <f t="shared" si="18"/>
        <v>2.6666666666666668E-2</v>
      </c>
      <c r="R57" s="29">
        <f>J57/C57</f>
        <v>0.40954695904013239</v>
      </c>
      <c r="S57" s="21">
        <f t="shared" si="20"/>
        <v>7.5041373603640882E-2</v>
      </c>
      <c r="T57" s="21">
        <f t="shared" si="1"/>
        <v>0.41314312681009513</v>
      </c>
    </row>
    <row r="58" spans="1:20" ht="15" x14ac:dyDescent="0.25">
      <c r="A58" s="4" t="s">
        <v>1443</v>
      </c>
      <c r="B58" s="5">
        <v>44039</v>
      </c>
      <c r="C58" s="24">
        <v>77.149000000000001</v>
      </c>
      <c r="D58" s="4" t="s">
        <v>1444</v>
      </c>
      <c r="E58" s="4">
        <v>230</v>
      </c>
      <c r="F58" s="21"/>
      <c r="G58" s="4">
        <v>0</v>
      </c>
      <c r="H58" s="2">
        <v>136.958</v>
      </c>
      <c r="I58" s="4" t="s">
        <v>1445</v>
      </c>
      <c r="J58" s="28"/>
      <c r="K58" s="4">
        <v>0</v>
      </c>
      <c r="L58" s="21"/>
      <c r="M58" s="4">
        <v>10</v>
      </c>
      <c r="N58" s="2">
        <v>12.904999999999999</v>
      </c>
      <c r="O58" s="4" t="s">
        <v>1446</v>
      </c>
      <c r="P58" s="21"/>
      <c r="Q58" s="21">
        <f t="shared" ref="Q58:Q64" si="21">M58/E58</f>
        <v>4.3478260869565216E-2</v>
      </c>
      <c r="R58" s="29"/>
      <c r="S58" s="21">
        <f t="shared" si="20"/>
        <v>0.16727371709289815</v>
      </c>
      <c r="T58" s="21">
        <f t="shared" si="1"/>
        <v>1.7752401197682407E-3</v>
      </c>
    </row>
    <row r="59" spans="1:20" ht="15" x14ac:dyDescent="0.25">
      <c r="A59" s="4" t="s">
        <v>1450</v>
      </c>
      <c r="B59" s="5">
        <v>44041</v>
      </c>
      <c r="C59" s="24">
        <v>72.986999999999995</v>
      </c>
      <c r="D59" s="4" t="s">
        <v>1451</v>
      </c>
      <c r="E59" s="4">
        <v>230</v>
      </c>
      <c r="F59" s="21"/>
      <c r="G59" s="4">
        <v>5</v>
      </c>
      <c r="H59" s="2">
        <v>150.32400000000001</v>
      </c>
      <c r="I59" s="4" t="s">
        <v>1452</v>
      </c>
      <c r="J59" s="28">
        <v>25.972999999999999</v>
      </c>
      <c r="K59" s="4" t="s">
        <v>1453</v>
      </c>
      <c r="L59" s="21"/>
      <c r="M59" s="4">
        <v>8</v>
      </c>
      <c r="N59" s="2">
        <v>8.2490000000000006</v>
      </c>
      <c r="O59" s="4" t="s">
        <v>1454</v>
      </c>
      <c r="P59" s="21">
        <f t="shared" ref="P59:P64" si="22">G59/E59</f>
        <v>2.1739130434782608E-2</v>
      </c>
      <c r="Q59" s="21">
        <f t="shared" si="21"/>
        <v>3.4782608695652174E-2</v>
      </c>
      <c r="R59" s="29">
        <f>J59/C59</f>
        <v>0.35585789250140437</v>
      </c>
      <c r="S59" s="21">
        <f t="shared" si="20"/>
        <v>0.11302012687190871</v>
      </c>
      <c r="T59" s="21">
        <f t="shared" si="1"/>
        <v>0.35791749215613744</v>
      </c>
    </row>
    <row r="60" spans="1:20" ht="15" x14ac:dyDescent="0.25">
      <c r="A60" s="4" t="s">
        <v>1459</v>
      </c>
      <c r="B60" s="5">
        <v>44041</v>
      </c>
      <c r="C60" s="24">
        <v>43.067</v>
      </c>
      <c r="D60" s="18" t="s">
        <v>1460</v>
      </c>
      <c r="E60" s="18">
        <v>230</v>
      </c>
      <c r="F60" s="21"/>
      <c r="G60" s="4">
        <v>14</v>
      </c>
      <c r="H60" s="2">
        <v>479.452</v>
      </c>
      <c r="I60" s="4" t="s">
        <v>1461</v>
      </c>
      <c r="J60" s="28">
        <v>30.669</v>
      </c>
      <c r="K60" s="4" t="s">
        <v>1462</v>
      </c>
      <c r="L60" s="21"/>
      <c r="M60" s="4">
        <v>14</v>
      </c>
      <c r="N60" s="2">
        <v>14.956</v>
      </c>
      <c r="O60" s="4" t="s">
        <v>1463</v>
      </c>
      <c r="P60" s="21">
        <f t="shared" si="22"/>
        <v>6.0869565217391307E-2</v>
      </c>
      <c r="Q60" s="21">
        <f t="shared" si="21"/>
        <v>6.0869565217391307E-2</v>
      </c>
      <c r="R60" s="29">
        <f>J60/C60</f>
        <v>0.71212297118443357</v>
      </c>
      <c r="S60" s="21">
        <f t="shared" si="20"/>
        <v>0.34727285392527918</v>
      </c>
      <c r="T60" s="21">
        <f t="shared" si="1"/>
        <v>0.72325567139573221</v>
      </c>
    </row>
    <row r="61" spans="1:20" ht="15" x14ac:dyDescent="0.25">
      <c r="A61" s="4" t="s">
        <v>1464</v>
      </c>
      <c r="B61" s="5">
        <v>44041</v>
      </c>
      <c r="C61" s="24">
        <v>68.679000000000002</v>
      </c>
      <c r="D61" s="4" t="s">
        <v>1465</v>
      </c>
      <c r="E61" s="4">
        <v>230</v>
      </c>
      <c r="F61" s="21"/>
      <c r="G61" s="4">
        <v>31</v>
      </c>
      <c r="H61" s="2">
        <v>698.76599999999996</v>
      </c>
      <c r="I61" s="4" t="s">
        <v>1466</v>
      </c>
      <c r="J61" s="28">
        <v>168.74299999999999</v>
      </c>
      <c r="K61" s="4" t="s">
        <v>1467</v>
      </c>
      <c r="L61" s="21"/>
      <c r="M61" s="4">
        <v>14</v>
      </c>
      <c r="N61" s="2">
        <v>200.983</v>
      </c>
      <c r="O61" s="4" t="s">
        <v>1468</v>
      </c>
      <c r="P61" s="21">
        <f t="shared" si="22"/>
        <v>0.13478260869565217</v>
      </c>
      <c r="Q61" s="21">
        <f t="shared" si="21"/>
        <v>6.0869565217391307E-2</v>
      </c>
      <c r="R61" s="29"/>
      <c r="S61" s="21"/>
      <c r="T61" s="21"/>
    </row>
    <row r="62" spans="1:20" ht="15" x14ac:dyDescent="0.25">
      <c r="A62" s="4" t="s">
        <v>1469</v>
      </c>
      <c r="B62" s="5">
        <v>44041</v>
      </c>
      <c r="C62" s="24">
        <v>21.056999999999999</v>
      </c>
      <c r="D62" s="4" t="s">
        <v>1470</v>
      </c>
      <c r="E62" s="4">
        <v>230</v>
      </c>
      <c r="F62" s="21"/>
      <c r="G62" s="4">
        <v>6</v>
      </c>
      <c r="H62" s="2">
        <v>96.128</v>
      </c>
      <c r="I62" s="4" t="s">
        <v>1471</v>
      </c>
      <c r="J62" s="28">
        <v>13.234999999999999</v>
      </c>
      <c r="K62" s="4" t="s">
        <v>1472</v>
      </c>
      <c r="L62" s="21"/>
      <c r="M62" s="4">
        <v>6</v>
      </c>
      <c r="N62" s="2">
        <v>3.3519999999999999</v>
      </c>
      <c r="O62" s="4" t="s">
        <v>1473</v>
      </c>
      <c r="P62" s="21">
        <f t="shared" si="22"/>
        <v>2.6086956521739129E-2</v>
      </c>
      <c r="Q62" s="21">
        <f t="shared" si="21"/>
        <v>2.6086956521739129E-2</v>
      </c>
      <c r="R62" s="29">
        <f>J62/C62</f>
        <v>0.62853207959348434</v>
      </c>
      <c r="S62" s="21">
        <f>N62/C62</f>
        <v>0.15918696870399393</v>
      </c>
      <c r="T62" s="21">
        <f t="shared" si="1"/>
        <v>0.63309721232844185</v>
      </c>
    </row>
    <row r="63" spans="1:20" ht="15" x14ac:dyDescent="0.25">
      <c r="A63" s="4" t="s">
        <v>1487</v>
      </c>
      <c r="B63" s="5">
        <v>44041</v>
      </c>
      <c r="C63" s="24">
        <v>38.286999999999999</v>
      </c>
      <c r="D63" s="4" t="s">
        <v>1488</v>
      </c>
      <c r="E63" s="4">
        <v>230</v>
      </c>
      <c r="F63" s="21"/>
      <c r="G63" s="4">
        <v>9</v>
      </c>
      <c r="H63" s="2">
        <v>94.975999999999999</v>
      </c>
      <c r="I63" s="4" t="s">
        <v>1489</v>
      </c>
      <c r="J63" s="28">
        <v>30.593</v>
      </c>
      <c r="K63" s="4" t="s">
        <v>1490</v>
      </c>
      <c r="L63" s="21"/>
      <c r="M63" s="4">
        <v>1</v>
      </c>
      <c r="N63" s="2">
        <v>3.782</v>
      </c>
      <c r="O63" s="4" t="s">
        <v>1491</v>
      </c>
      <c r="P63" s="21">
        <f t="shared" si="22"/>
        <v>3.9130434782608699E-2</v>
      </c>
      <c r="Q63" s="21">
        <f t="shared" si="21"/>
        <v>4.3478260869565218E-3</v>
      </c>
      <c r="R63" s="29">
        <f>J63/C63</f>
        <v>0.79904406195314337</v>
      </c>
      <c r="S63" s="21">
        <f>N63/C63</f>
        <v>9.878026484185233E-2</v>
      </c>
      <c r="T63" s="21">
        <f t="shared" si="1"/>
        <v>0.80152469506621049</v>
      </c>
    </row>
    <row r="64" spans="1:20" ht="15" x14ac:dyDescent="0.25">
      <c r="A64" s="18" t="s">
        <v>1492</v>
      </c>
      <c r="B64" s="5">
        <v>44042</v>
      </c>
      <c r="C64" s="24">
        <v>33.792000000000002</v>
      </c>
      <c r="D64" s="4" t="s">
        <v>1493</v>
      </c>
      <c r="E64" s="4">
        <v>230</v>
      </c>
      <c r="F64" s="21"/>
      <c r="G64" s="4">
        <v>3</v>
      </c>
      <c r="H64" s="2">
        <v>845.42899999999997</v>
      </c>
      <c r="I64" s="4" t="s">
        <v>1494</v>
      </c>
      <c r="J64" s="28">
        <v>24.234999999999999</v>
      </c>
      <c r="K64" s="4" t="s">
        <v>1495</v>
      </c>
      <c r="L64" s="21"/>
      <c r="M64" s="4">
        <v>4</v>
      </c>
      <c r="N64" s="2">
        <v>8.0410000000000004</v>
      </c>
      <c r="O64" s="4" t="s">
        <v>1496</v>
      </c>
      <c r="P64" s="21">
        <f t="shared" si="22"/>
        <v>1.3043478260869565E-2</v>
      </c>
      <c r="Q64" s="21">
        <f t="shared" si="21"/>
        <v>1.7391304347826087E-2</v>
      </c>
      <c r="R64" s="29">
        <f>J64/C64</f>
        <v>0.71718158143939392</v>
      </c>
      <c r="S64" s="21">
        <f>N64/C64</f>
        <v>0.23795572916666666</v>
      </c>
      <c r="T64" s="21">
        <f t="shared" si="1"/>
        <v>0.74220019531249992</v>
      </c>
    </row>
    <row r="66" spans="1:20" ht="15" x14ac:dyDescent="0.25">
      <c r="A66" s="31" t="s">
        <v>1522</v>
      </c>
      <c r="C66" s="26">
        <f>AVERAGE(C2:C65)</f>
        <v>69.302333333333308</v>
      </c>
      <c r="E66">
        <f>AVERAGE(E2:E64)</f>
        <v>217.23809523809524</v>
      </c>
      <c r="G66">
        <f>AVERAGE(G2:G65)</f>
        <v>16.238095238095237</v>
      </c>
      <c r="H66" s="21">
        <f>AVERAGE(H2:H65)</f>
        <v>490.10738095238105</v>
      </c>
      <c r="J66" s="29">
        <f>AVERAGE(J2:J64)</f>
        <v>65.744859649122816</v>
      </c>
      <c r="M66">
        <f>AVERAGE(M2:M65)</f>
        <v>40.952380952380949</v>
      </c>
      <c r="N66" s="21">
        <f>AVERAGE(N2:N64)</f>
        <v>55.703551724137931</v>
      </c>
      <c r="P66">
        <f>AVERAGE(P2:P65)</f>
        <v>8.3966089802431379E-2</v>
      </c>
      <c r="Q66">
        <f>AVERAGE(Q2:Q64)</f>
        <v>0.20660057365770609</v>
      </c>
      <c r="R66" s="29">
        <f>AVERAGE(R2:R64)</f>
        <v>0.55770642855873132</v>
      </c>
      <c r="S66">
        <f>AVERAGE(S2:S64)</f>
        <v>0.23627040452543496</v>
      </c>
      <c r="T66">
        <f>AVERAGE(T2:T64)</f>
        <v>0.50236493792687764</v>
      </c>
    </row>
    <row r="67" spans="1:20" ht="15" x14ac:dyDescent="0.25">
      <c r="A67" s="31" t="s">
        <v>1528</v>
      </c>
      <c r="H67" s="21">
        <f>MAX(H2:H64)</f>
        <v>1785.5070000000001</v>
      </c>
      <c r="S67" s="30"/>
    </row>
    <row r="68" spans="1:20" ht="15" x14ac:dyDescent="0.25">
      <c r="A68" s="31" t="s">
        <v>1529</v>
      </c>
      <c r="H68" s="30">
        <f>MIN(H2:H64)</f>
        <v>94.975999999999999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93787BFB36C84EA5BFA6383F0BB562" ma:contentTypeVersion="4" ma:contentTypeDescription="Create a new document." ma:contentTypeScope="" ma:versionID="9312020242e81415817ebae22ee6a25f">
  <xsd:schema xmlns:xsd="http://www.w3.org/2001/XMLSchema" xmlns:xs="http://www.w3.org/2001/XMLSchema" xmlns:p="http://schemas.microsoft.com/office/2006/metadata/properties" xmlns:ns3="dd3f25bc-6a4b-42b0-95a0-a1ca5b83ac04" targetNamespace="http://schemas.microsoft.com/office/2006/metadata/properties" ma:root="true" ma:fieldsID="354c9a87adedbce6ef0e05fd55e87064" ns3:_="">
    <xsd:import namespace="dd3f25bc-6a4b-42b0-95a0-a1ca5b83ac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f25bc-6a4b-42b0-95a0-a1ca5b83a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5760AD-D04E-49B2-B1F2-C86CF98F88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9F9768-066C-467F-8D08-B6EC3696D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f25bc-6a4b-42b0-95a0-a1ca5b83ac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3D5092-083D-40E3-B285-7471727853B7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dd3f25bc-6a4b-42b0-95a0-a1ca5b83ac0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Valid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Bond</dc:creator>
  <cp:lastModifiedBy>Charlie</cp:lastModifiedBy>
  <dcterms:created xsi:type="dcterms:W3CDTF">2015-06-05T18:17:20Z</dcterms:created>
  <dcterms:modified xsi:type="dcterms:W3CDTF">2020-08-29T20:58:25Z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0x010100EC93787BFB36C84EA5BFA6383F0BB562</vt:lpwstr>
  </property>
</Properties>
</file>