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bl files\my documents\Excel Files\"/>
    </mc:Choice>
  </mc:AlternateContent>
  <xr:revisionPtr revIDLastSave="0" documentId="13_ncr:1_{3EE358BE-9D5F-4AF1-94BD-4EC6293D081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89" i="1" l="1"/>
  <c r="D989" i="1"/>
  <c r="E989" i="1"/>
  <c r="F989" i="1"/>
  <c r="G989" i="1"/>
  <c r="H989" i="1"/>
  <c r="I989" i="1"/>
  <c r="C990" i="1"/>
  <c r="D990" i="1"/>
  <c r="H990" i="1" s="1"/>
  <c r="E990" i="1"/>
  <c r="F990" i="1"/>
  <c r="G990" i="1"/>
  <c r="I990" i="1"/>
  <c r="C991" i="1"/>
  <c r="D991" i="1"/>
  <c r="H991" i="1" s="1"/>
  <c r="E991" i="1"/>
  <c r="F991" i="1"/>
  <c r="G991" i="1"/>
  <c r="C992" i="1"/>
  <c r="D992" i="1"/>
  <c r="E992" i="1"/>
  <c r="F992" i="1"/>
  <c r="G992" i="1"/>
  <c r="H992" i="1"/>
  <c r="I992" i="1"/>
  <c r="C993" i="1"/>
  <c r="D993" i="1"/>
  <c r="E993" i="1"/>
  <c r="F993" i="1"/>
  <c r="G993" i="1"/>
  <c r="H993" i="1"/>
  <c r="I993" i="1"/>
  <c r="C994" i="1"/>
  <c r="D994" i="1"/>
  <c r="H994" i="1" s="1"/>
  <c r="E994" i="1"/>
  <c r="F994" i="1"/>
  <c r="G994" i="1"/>
  <c r="C995" i="1"/>
  <c r="D995" i="1"/>
  <c r="E995" i="1"/>
  <c r="F995" i="1"/>
  <c r="G995" i="1"/>
  <c r="H995" i="1"/>
  <c r="I995" i="1"/>
  <c r="C996" i="1"/>
  <c r="D996" i="1"/>
  <c r="H996" i="1" s="1"/>
  <c r="E996" i="1"/>
  <c r="F996" i="1"/>
  <c r="G996" i="1"/>
  <c r="C997" i="1"/>
  <c r="D997" i="1"/>
  <c r="H997" i="1" s="1"/>
  <c r="E997" i="1"/>
  <c r="F997" i="1"/>
  <c r="G997" i="1"/>
  <c r="I997" i="1"/>
  <c r="C998" i="1"/>
  <c r="D998" i="1"/>
  <c r="E998" i="1"/>
  <c r="F998" i="1"/>
  <c r="G998" i="1"/>
  <c r="H998" i="1"/>
  <c r="I998" i="1"/>
  <c r="C999" i="1"/>
  <c r="D999" i="1"/>
  <c r="H999" i="1" s="1"/>
  <c r="E999" i="1"/>
  <c r="F999" i="1"/>
  <c r="G999" i="1"/>
  <c r="C1000" i="1"/>
  <c r="D1000" i="1"/>
  <c r="E1000" i="1"/>
  <c r="F1000" i="1"/>
  <c r="G1000" i="1"/>
  <c r="H1000" i="1"/>
  <c r="I1000" i="1"/>
  <c r="C1001" i="1"/>
  <c r="D1001" i="1"/>
  <c r="I1001" i="1" s="1"/>
  <c r="E1001" i="1"/>
  <c r="F1001" i="1"/>
  <c r="G1001" i="1"/>
  <c r="H1001" i="1"/>
  <c r="C1002" i="1"/>
  <c r="D1002" i="1"/>
  <c r="E1002" i="1"/>
  <c r="F1002" i="1"/>
  <c r="G1002" i="1"/>
  <c r="H1002" i="1"/>
  <c r="I1002" i="1"/>
  <c r="C1003" i="1"/>
  <c r="D1003" i="1"/>
  <c r="H1003" i="1" s="1"/>
  <c r="E1003" i="1"/>
  <c r="F1003" i="1"/>
  <c r="G1003" i="1"/>
  <c r="C1004" i="1"/>
  <c r="D1004" i="1"/>
  <c r="H1004" i="1" s="1"/>
  <c r="E1004" i="1"/>
  <c r="F1004" i="1"/>
  <c r="G1004" i="1"/>
  <c r="C1005" i="1"/>
  <c r="D1005" i="1"/>
  <c r="I1005" i="1" s="1"/>
  <c r="E1005" i="1"/>
  <c r="F1005" i="1"/>
  <c r="G1005" i="1"/>
  <c r="C1006" i="1"/>
  <c r="D1006" i="1"/>
  <c r="H1006" i="1" s="1"/>
  <c r="E1006" i="1"/>
  <c r="F1006" i="1"/>
  <c r="G1006" i="1"/>
  <c r="C1007" i="1"/>
  <c r="D1007" i="1"/>
  <c r="E1007" i="1"/>
  <c r="F1007" i="1"/>
  <c r="G1007" i="1"/>
  <c r="H1007" i="1"/>
  <c r="I1007" i="1"/>
  <c r="C1008" i="1"/>
  <c r="D1008" i="1"/>
  <c r="E1008" i="1"/>
  <c r="F1008" i="1"/>
  <c r="G1008" i="1"/>
  <c r="H1008" i="1"/>
  <c r="I1008" i="1"/>
  <c r="C1009" i="1"/>
  <c r="D1009" i="1"/>
  <c r="H1009" i="1" s="1"/>
  <c r="E1009" i="1"/>
  <c r="F1009" i="1"/>
  <c r="G1009" i="1"/>
  <c r="C1010" i="1"/>
  <c r="D1010" i="1"/>
  <c r="I1010" i="1" s="1"/>
  <c r="E1010" i="1"/>
  <c r="F1010" i="1"/>
  <c r="G1010" i="1"/>
  <c r="H1010" i="1"/>
  <c r="C1011" i="1"/>
  <c r="D1011" i="1"/>
  <c r="I1011" i="1" s="1"/>
  <c r="E1011" i="1"/>
  <c r="F1011" i="1"/>
  <c r="G1011" i="1"/>
  <c r="H1011" i="1"/>
  <c r="C1012" i="1"/>
  <c r="D1012" i="1"/>
  <c r="H1012" i="1" s="1"/>
  <c r="E1012" i="1"/>
  <c r="F1012" i="1"/>
  <c r="G1012" i="1"/>
  <c r="C1013" i="1"/>
  <c r="D1013" i="1"/>
  <c r="H1013" i="1" s="1"/>
  <c r="E1013" i="1"/>
  <c r="F1013" i="1"/>
  <c r="G1013" i="1"/>
  <c r="I1013" i="1"/>
  <c r="C1014" i="1"/>
  <c r="D1014" i="1"/>
  <c r="H1014" i="1" s="1"/>
  <c r="E1014" i="1"/>
  <c r="F1014" i="1"/>
  <c r="G1014" i="1"/>
  <c r="C1015" i="1"/>
  <c r="D1015" i="1"/>
  <c r="H1015" i="1" s="1"/>
  <c r="E1015" i="1"/>
  <c r="F1015" i="1"/>
  <c r="G1015" i="1"/>
  <c r="I1015" i="1"/>
  <c r="C1016" i="1"/>
  <c r="D1016" i="1"/>
  <c r="H1016" i="1" s="1"/>
  <c r="E1016" i="1"/>
  <c r="F1016" i="1"/>
  <c r="G1016" i="1"/>
  <c r="C1017" i="1"/>
  <c r="D1017" i="1"/>
  <c r="H1017" i="1" s="1"/>
  <c r="E1017" i="1"/>
  <c r="F1017" i="1"/>
  <c r="G1017" i="1"/>
  <c r="C1018" i="1"/>
  <c r="D1018" i="1"/>
  <c r="E1018" i="1"/>
  <c r="F1018" i="1"/>
  <c r="G1018" i="1"/>
  <c r="H1018" i="1"/>
  <c r="I1018" i="1"/>
  <c r="C1019" i="1"/>
  <c r="D1019" i="1"/>
  <c r="I1019" i="1" s="1"/>
  <c r="E1019" i="1"/>
  <c r="F1019" i="1"/>
  <c r="G1019" i="1"/>
  <c r="H1019" i="1"/>
  <c r="C1020" i="1"/>
  <c r="D1020" i="1"/>
  <c r="H1020" i="1" s="1"/>
  <c r="E1020" i="1"/>
  <c r="F1020" i="1"/>
  <c r="G1020" i="1"/>
  <c r="C1021" i="1"/>
  <c r="D1021" i="1"/>
  <c r="I1021" i="1" s="1"/>
  <c r="E1021" i="1"/>
  <c r="F1021" i="1"/>
  <c r="G1021" i="1"/>
  <c r="H1021" i="1"/>
  <c r="C1022" i="1"/>
  <c r="D1022" i="1"/>
  <c r="H1022" i="1" s="1"/>
  <c r="E1022" i="1"/>
  <c r="F1022" i="1"/>
  <c r="G1022" i="1"/>
  <c r="C1023" i="1"/>
  <c r="D1023" i="1"/>
  <c r="H1023" i="1" s="1"/>
  <c r="E1023" i="1"/>
  <c r="F1023" i="1"/>
  <c r="G1023" i="1"/>
  <c r="C1024" i="1"/>
  <c r="D1024" i="1"/>
  <c r="H1024" i="1" s="1"/>
  <c r="E1024" i="1"/>
  <c r="F1024" i="1"/>
  <c r="G1024" i="1"/>
  <c r="C1025" i="1"/>
  <c r="D1025" i="1"/>
  <c r="H1025" i="1" s="1"/>
  <c r="E1025" i="1"/>
  <c r="F1025" i="1"/>
  <c r="G1025" i="1"/>
  <c r="I1025" i="1"/>
  <c r="C1026" i="1"/>
  <c r="D1026" i="1"/>
  <c r="H1026" i="1" s="1"/>
  <c r="E1026" i="1"/>
  <c r="F1026" i="1"/>
  <c r="G1026" i="1"/>
  <c r="C1027" i="1"/>
  <c r="D1027" i="1"/>
  <c r="H1027" i="1" s="1"/>
  <c r="E1027" i="1"/>
  <c r="F1027" i="1"/>
  <c r="G1027" i="1"/>
  <c r="C1028" i="1"/>
  <c r="D1028" i="1"/>
  <c r="H1028" i="1" s="1"/>
  <c r="E1028" i="1"/>
  <c r="F1028" i="1"/>
  <c r="G1028" i="1"/>
  <c r="C1029" i="1"/>
  <c r="D1029" i="1"/>
  <c r="H1029" i="1" s="1"/>
  <c r="E1029" i="1"/>
  <c r="F1029" i="1"/>
  <c r="G1029" i="1"/>
  <c r="C1030" i="1"/>
  <c r="D1030" i="1"/>
  <c r="H1030" i="1" s="1"/>
  <c r="E1030" i="1"/>
  <c r="F1030" i="1"/>
  <c r="G1030" i="1"/>
  <c r="C1031" i="1"/>
  <c r="D1031" i="1"/>
  <c r="H1031" i="1" s="1"/>
  <c r="E1031" i="1"/>
  <c r="F1031" i="1"/>
  <c r="G1031" i="1"/>
  <c r="C1032" i="1"/>
  <c r="D1032" i="1"/>
  <c r="H1032" i="1" s="1"/>
  <c r="E1032" i="1"/>
  <c r="F1032" i="1"/>
  <c r="G1032" i="1"/>
  <c r="C1033" i="1"/>
  <c r="D1033" i="1"/>
  <c r="H1033" i="1" s="1"/>
  <c r="E1033" i="1"/>
  <c r="F1033" i="1"/>
  <c r="G1033" i="1"/>
  <c r="C1034" i="1"/>
  <c r="D1034" i="1"/>
  <c r="H1034" i="1" s="1"/>
  <c r="E1034" i="1"/>
  <c r="F1034" i="1"/>
  <c r="G1034" i="1"/>
  <c r="C1035" i="1"/>
  <c r="D1035" i="1"/>
  <c r="H1035" i="1" s="1"/>
  <c r="E1035" i="1"/>
  <c r="F1035" i="1"/>
  <c r="G1035" i="1"/>
  <c r="C1036" i="1"/>
  <c r="D1036" i="1"/>
  <c r="H1036" i="1" s="1"/>
  <c r="E1036" i="1"/>
  <c r="F1036" i="1"/>
  <c r="G1036" i="1"/>
  <c r="C1037" i="1"/>
  <c r="D1037" i="1"/>
  <c r="I1037" i="1" s="1"/>
  <c r="E1037" i="1"/>
  <c r="F1037" i="1"/>
  <c r="G1037" i="1"/>
  <c r="C1038" i="1"/>
  <c r="D1038" i="1"/>
  <c r="H1038" i="1" s="1"/>
  <c r="E1038" i="1"/>
  <c r="F1038" i="1"/>
  <c r="G1038" i="1"/>
  <c r="C1039" i="1"/>
  <c r="D1039" i="1"/>
  <c r="H1039" i="1" s="1"/>
  <c r="E1039" i="1"/>
  <c r="F1039" i="1"/>
  <c r="G1039" i="1"/>
  <c r="I1039" i="1"/>
  <c r="C1040" i="1"/>
  <c r="D1040" i="1"/>
  <c r="H1040" i="1" s="1"/>
  <c r="E1040" i="1"/>
  <c r="F1040" i="1"/>
  <c r="G1040" i="1"/>
  <c r="C1041" i="1"/>
  <c r="D1041" i="1"/>
  <c r="H1041" i="1" s="1"/>
  <c r="E1041" i="1"/>
  <c r="F1041" i="1"/>
  <c r="G1041" i="1"/>
  <c r="C1042" i="1"/>
  <c r="D1042" i="1"/>
  <c r="H1042" i="1" s="1"/>
  <c r="E1042" i="1"/>
  <c r="F1042" i="1"/>
  <c r="G1042" i="1"/>
  <c r="C1043" i="1"/>
  <c r="D1043" i="1"/>
  <c r="H1043" i="1" s="1"/>
  <c r="E1043" i="1"/>
  <c r="F1043" i="1"/>
  <c r="G1043" i="1"/>
  <c r="I1043" i="1"/>
  <c r="C1044" i="1"/>
  <c r="D1044" i="1"/>
  <c r="H1044" i="1" s="1"/>
  <c r="E1044" i="1"/>
  <c r="F1044" i="1"/>
  <c r="G1044" i="1"/>
  <c r="C1045" i="1"/>
  <c r="D1045" i="1"/>
  <c r="H1045" i="1" s="1"/>
  <c r="E1045" i="1"/>
  <c r="F1045" i="1"/>
  <c r="G1045" i="1"/>
  <c r="C1046" i="1"/>
  <c r="D1046" i="1"/>
  <c r="E1046" i="1"/>
  <c r="F1046" i="1"/>
  <c r="G1046" i="1"/>
  <c r="H1046" i="1"/>
  <c r="I1046" i="1"/>
  <c r="C1047" i="1"/>
  <c r="D1047" i="1"/>
  <c r="H1047" i="1" s="1"/>
  <c r="E1047" i="1"/>
  <c r="F1047" i="1"/>
  <c r="G1047" i="1"/>
  <c r="C1048" i="1"/>
  <c r="D1048" i="1"/>
  <c r="H1048" i="1" s="1"/>
  <c r="E1048" i="1"/>
  <c r="F1048" i="1"/>
  <c r="G1048" i="1"/>
  <c r="C1049" i="1"/>
  <c r="D1049" i="1"/>
  <c r="E1049" i="1"/>
  <c r="F1049" i="1"/>
  <c r="G1049" i="1"/>
  <c r="H1049" i="1"/>
  <c r="I1049" i="1"/>
  <c r="C1050" i="1"/>
  <c r="D1050" i="1"/>
  <c r="H1050" i="1" s="1"/>
  <c r="E1050" i="1"/>
  <c r="F1050" i="1"/>
  <c r="G1050" i="1"/>
  <c r="C1051" i="1"/>
  <c r="D1051" i="1"/>
  <c r="H1051" i="1" s="1"/>
  <c r="E1051" i="1"/>
  <c r="F1051" i="1"/>
  <c r="G1051" i="1"/>
  <c r="C1052" i="1"/>
  <c r="D1052" i="1"/>
  <c r="H1052" i="1" s="1"/>
  <c r="E1052" i="1"/>
  <c r="F1052" i="1"/>
  <c r="G1052" i="1"/>
  <c r="C1053" i="1"/>
  <c r="D1053" i="1"/>
  <c r="H1053" i="1" s="1"/>
  <c r="E1053" i="1"/>
  <c r="F1053" i="1"/>
  <c r="G1053" i="1"/>
  <c r="C1054" i="1"/>
  <c r="D1054" i="1"/>
  <c r="H1054" i="1" s="1"/>
  <c r="E1054" i="1"/>
  <c r="F1054" i="1"/>
  <c r="G1054" i="1"/>
  <c r="C1055" i="1"/>
  <c r="D1055" i="1"/>
  <c r="I1055" i="1" s="1"/>
  <c r="E1055" i="1"/>
  <c r="F1055" i="1"/>
  <c r="G1055" i="1"/>
  <c r="C1056" i="1"/>
  <c r="D1056" i="1"/>
  <c r="E1056" i="1"/>
  <c r="F1056" i="1"/>
  <c r="G1056" i="1"/>
  <c r="H1056" i="1"/>
  <c r="I1056" i="1"/>
  <c r="C1057" i="1"/>
  <c r="D1057" i="1"/>
  <c r="H1057" i="1" s="1"/>
  <c r="E1057" i="1"/>
  <c r="F1057" i="1"/>
  <c r="G1057" i="1"/>
  <c r="C1058" i="1"/>
  <c r="D1058" i="1"/>
  <c r="H1058" i="1" s="1"/>
  <c r="E1058" i="1"/>
  <c r="F1058" i="1"/>
  <c r="G1058" i="1"/>
  <c r="C1059" i="1"/>
  <c r="D1059" i="1"/>
  <c r="I1059" i="1" s="1"/>
  <c r="E1059" i="1"/>
  <c r="F1059" i="1"/>
  <c r="G1059" i="1"/>
  <c r="C1060" i="1"/>
  <c r="D1060" i="1"/>
  <c r="H1060" i="1" s="1"/>
  <c r="E1060" i="1"/>
  <c r="F1060" i="1"/>
  <c r="G1060" i="1"/>
  <c r="C1061" i="1"/>
  <c r="D1061" i="1"/>
  <c r="H1061" i="1" s="1"/>
  <c r="E1061" i="1"/>
  <c r="F1061" i="1"/>
  <c r="G1061" i="1"/>
  <c r="I1061" i="1"/>
  <c r="C1062" i="1"/>
  <c r="D1062" i="1"/>
  <c r="E1062" i="1"/>
  <c r="F1062" i="1"/>
  <c r="G1062" i="1"/>
  <c r="H1062" i="1"/>
  <c r="I1062" i="1"/>
  <c r="C1063" i="1"/>
  <c r="D1063" i="1"/>
  <c r="H1063" i="1" s="1"/>
  <c r="E1063" i="1"/>
  <c r="F1063" i="1"/>
  <c r="G1063" i="1"/>
  <c r="C1064" i="1"/>
  <c r="D1064" i="1"/>
  <c r="H1064" i="1" s="1"/>
  <c r="E1064" i="1"/>
  <c r="F1064" i="1"/>
  <c r="G1064" i="1"/>
  <c r="C1065" i="1"/>
  <c r="D1065" i="1"/>
  <c r="H1065" i="1" s="1"/>
  <c r="E1065" i="1"/>
  <c r="F1065" i="1"/>
  <c r="G1065" i="1"/>
  <c r="I1065" i="1"/>
  <c r="C1066" i="1"/>
  <c r="D1066" i="1"/>
  <c r="H1066" i="1" s="1"/>
  <c r="E1066" i="1"/>
  <c r="F1066" i="1"/>
  <c r="G1066" i="1"/>
  <c r="C1067" i="1"/>
  <c r="D1067" i="1"/>
  <c r="H1067" i="1" s="1"/>
  <c r="E1067" i="1"/>
  <c r="F1067" i="1"/>
  <c r="G1067" i="1"/>
  <c r="I1067" i="1"/>
  <c r="C1068" i="1"/>
  <c r="D1068" i="1"/>
  <c r="H1068" i="1" s="1"/>
  <c r="E1068" i="1"/>
  <c r="F1068" i="1"/>
  <c r="G1068" i="1"/>
  <c r="C1069" i="1"/>
  <c r="D1069" i="1"/>
  <c r="H1069" i="1" s="1"/>
  <c r="E1069" i="1"/>
  <c r="F1069" i="1"/>
  <c r="G1069" i="1"/>
  <c r="I1069" i="1"/>
  <c r="C1070" i="1"/>
  <c r="D1070" i="1"/>
  <c r="H1070" i="1" s="1"/>
  <c r="E1070" i="1"/>
  <c r="F1070" i="1"/>
  <c r="G1070" i="1"/>
  <c r="I1070" i="1"/>
  <c r="C1071" i="1"/>
  <c r="D1071" i="1"/>
  <c r="H1071" i="1" s="1"/>
  <c r="E1071" i="1"/>
  <c r="F1071" i="1"/>
  <c r="G1071" i="1"/>
  <c r="C1072" i="1"/>
  <c r="D1072" i="1"/>
  <c r="E1072" i="1"/>
  <c r="F1072" i="1"/>
  <c r="G1072" i="1"/>
  <c r="H1072" i="1"/>
  <c r="I1072" i="1"/>
  <c r="C1073" i="1"/>
  <c r="D1073" i="1"/>
  <c r="I1073" i="1" s="1"/>
  <c r="E1073" i="1"/>
  <c r="F1073" i="1"/>
  <c r="G1073" i="1"/>
  <c r="H1073" i="1"/>
  <c r="C1074" i="1"/>
  <c r="D1074" i="1"/>
  <c r="H1074" i="1" s="1"/>
  <c r="E1074" i="1"/>
  <c r="F1074" i="1"/>
  <c r="G1074" i="1"/>
  <c r="I1074" i="1"/>
  <c r="C1075" i="1"/>
  <c r="D1075" i="1"/>
  <c r="H1075" i="1" s="1"/>
  <c r="E1075" i="1"/>
  <c r="F1075" i="1"/>
  <c r="G1075" i="1"/>
  <c r="C1076" i="1"/>
  <c r="D1076" i="1"/>
  <c r="H1076" i="1" s="1"/>
  <c r="E1076" i="1"/>
  <c r="F1076" i="1"/>
  <c r="G1076" i="1"/>
  <c r="C1077" i="1"/>
  <c r="D1077" i="1"/>
  <c r="H1077" i="1" s="1"/>
  <c r="E1077" i="1"/>
  <c r="F1077" i="1"/>
  <c r="G1077" i="1"/>
  <c r="C1078" i="1"/>
  <c r="D1078" i="1"/>
  <c r="H1078" i="1" s="1"/>
  <c r="E1078" i="1"/>
  <c r="F1078" i="1"/>
  <c r="G1078" i="1"/>
  <c r="C1079" i="1"/>
  <c r="D1079" i="1"/>
  <c r="H1079" i="1" s="1"/>
  <c r="E1079" i="1"/>
  <c r="F1079" i="1"/>
  <c r="G1079" i="1"/>
  <c r="I1079" i="1"/>
  <c r="C1080" i="1"/>
  <c r="D1080" i="1"/>
  <c r="E1080" i="1"/>
  <c r="F1080" i="1"/>
  <c r="G1080" i="1"/>
  <c r="H1080" i="1"/>
  <c r="I1080" i="1"/>
  <c r="C1081" i="1"/>
  <c r="D1081" i="1"/>
  <c r="H1081" i="1" s="1"/>
  <c r="E1081" i="1"/>
  <c r="F1081" i="1"/>
  <c r="G1081" i="1"/>
  <c r="C1082" i="1"/>
  <c r="D1082" i="1"/>
  <c r="E1082" i="1"/>
  <c r="F1082" i="1"/>
  <c r="G1082" i="1"/>
  <c r="H1082" i="1"/>
  <c r="I1082" i="1"/>
  <c r="C1083" i="1"/>
  <c r="D1083" i="1"/>
  <c r="I1083" i="1" s="1"/>
  <c r="E1083" i="1"/>
  <c r="F1083" i="1"/>
  <c r="G1083" i="1"/>
  <c r="H1083" i="1"/>
  <c r="C1084" i="1"/>
  <c r="D1084" i="1"/>
  <c r="H1084" i="1" s="1"/>
  <c r="E1084" i="1"/>
  <c r="F1084" i="1"/>
  <c r="G1084" i="1"/>
  <c r="C1085" i="1"/>
  <c r="D1085" i="1"/>
  <c r="E1085" i="1"/>
  <c r="F1085" i="1"/>
  <c r="G1085" i="1"/>
  <c r="H1085" i="1"/>
  <c r="I1085" i="1"/>
  <c r="C1086" i="1"/>
  <c r="D1086" i="1"/>
  <c r="H1086" i="1" s="1"/>
  <c r="E1086" i="1"/>
  <c r="F1086" i="1"/>
  <c r="G1086" i="1"/>
  <c r="C1087" i="1"/>
  <c r="D1087" i="1"/>
  <c r="H1087" i="1" s="1"/>
  <c r="E1087" i="1"/>
  <c r="F1087" i="1"/>
  <c r="G1087" i="1"/>
  <c r="I1087" i="1"/>
  <c r="C1088" i="1"/>
  <c r="D1088" i="1"/>
  <c r="E1088" i="1"/>
  <c r="F1088" i="1"/>
  <c r="G1088" i="1"/>
  <c r="H1088" i="1"/>
  <c r="I1088" i="1"/>
  <c r="C1089" i="1"/>
  <c r="D1089" i="1"/>
  <c r="H1089" i="1" s="1"/>
  <c r="E1089" i="1"/>
  <c r="F1089" i="1"/>
  <c r="G1089" i="1"/>
  <c r="C1090" i="1"/>
  <c r="D1090" i="1"/>
  <c r="E1090" i="1"/>
  <c r="F1090" i="1"/>
  <c r="G1090" i="1"/>
  <c r="H1090" i="1"/>
  <c r="I1090" i="1"/>
  <c r="C1091" i="1"/>
  <c r="D1091" i="1"/>
  <c r="I1091" i="1" s="1"/>
  <c r="E1091" i="1"/>
  <c r="F1091" i="1"/>
  <c r="G1091" i="1"/>
  <c r="H1091" i="1"/>
  <c r="C1092" i="1"/>
  <c r="D1092" i="1"/>
  <c r="H1092" i="1" s="1"/>
  <c r="E1092" i="1"/>
  <c r="F1092" i="1"/>
  <c r="G1092" i="1"/>
  <c r="I1092" i="1"/>
  <c r="C1093" i="1"/>
  <c r="D1093" i="1"/>
  <c r="H1093" i="1" s="1"/>
  <c r="E1093" i="1"/>
  <c r="F1093" i="1"/>
  <c r="G1093" i="1"/>
  <c r="C1094" i="1"/>
  <c r="D1094" i="1"/>
  <c r="H1094" i="1" s="1"/>
  <c r="E1094" i="1"/>
  <c r="F1094" i="1"/>
  <c r="G1094" i="1"/>
  <c r="C1095" i="1"/>
  <c r="D1095" i="1"/>
  <c r="E1095" i="1"/>
  <c r="F1095" i="1"/>
  <c r="G1095" i="1"/>
  <c r="H1095" i="1"/>
  <c r="I1095" i="1"/>
  <c r="C1096" i="1"/>
  <c r="D1096" i="1"/>
  <c r="H1096" i="1" s="1"/>
  <c r="E1096" i="1"/>
  <c r="F1096" i="1"/>
  <c r="G1096" i="1"/>
  <c r="C1097" i="1"/>
  <c r="D1097" i="1"/>
  <c r="H1097" i="1" s="1"/>
  <c r="E1097" i="1"/>
  <c r="F1097" i="1"/>
  <c r="G1097" i="1"/>
  <c r="C1098" i="1"/>
  <c r="D1098" i="1"/>
  <c r="E1098" i="1"/>
  <c r="F1098" i="1"/>
  <c r="G1098" i="1"/>
  <c r="H1098" i="1"/>
  <c r="I1098" i="1"/>
  <c r="C1099" i="1"/>
  <c r="D1099" i="1"/>
  <c r="H1099" i="1" s="1"/>
  <c r="E1099" i="1"/>
  <c r="F1099" i="1"/>
  <c r="G1099" i="1"/>
  <c r="C1100" i="1"/>
  <c r="D1100" i="1"/>
  <c r="H1100" i="1" s="1"/>
  <c r="E1100" i="1"/>
  <c r="F1100" i="1"/>
  <c r="G1100" i="1"/>
  <c r="C1101" i="1"/>
  <c r="D1101" i="1"/>
  <c r="E1101" i="1"/>
  <c r="F1101" i="1"/>
  <c r="G1101" i="1"/>
  <c r="H1101" i="1"/>
  <c r="I1101" i="1"/>
  <c r="C1102" i="1"/>
  <c r="D1102" i="1"/>
  <c r="H1102" i="1" s="1"/>
  <c r="E1102" i="1"/>
  <c r="F1102" i="1"/>
  <c r="G1102" i="1"/>
  <c r="C1103" i="1"/>
  <c r="D1103" i="1"/>
  <c r="H1103" i="1" s="1"/>
  <c r="E1103" i="1"/>
  <c r="F1103" i="1"/>
  <c r="G1103" i="1"/>
  <c r="C1104" i="1"/>
  <c r="D1104" i="1"/>
  <c r="H1104" i="1" s="1"/>
  <c r="E1104" i="1"/>
  <c r="F1104" i="1"/>
  <c r="G1104" i="1"/>
  <c r="C1105" i="1"/>
  <c r="D1105" i="1"/>
  <c r="H1105" i="1" s="1"/>
  <c r="E1105" i="1"/>
  <c r="F1105" i="1"/>
  <c r="G1105" i="1"/>
  <c r="I1105" i="1"/>
  <c r="C1106" i="1"/>
  <c r="D1106" i="1"/>
  <c r="I1106" i="1" s="1"/>
  <c r="E1106" i="1"/>
  <c r="F1106" i="1"/>
  <c r="G1106" i="1"/>
  <c r="H1106" i="1"/>
  <c r="C1107" i="1"/>
  <c r="D1107" i="1"/>
  <c r="H1107" i="1" s="1"/>
  <c r="E1107" i="1"/>
  <c r="F1107" i="1"/>
  <c r="G1107" i="1"/>
  <c r="C1108" i="1"/>
  <c r="D1108" i="1"/>
  <c r="I1108" i="1" s="1"/>
  <c r="E1108" i="1"/>
  <c r="F1108" i="1"/>
  <c r="G1108" i="1"/>
  <c r="H1108" i="1"/>
  <c r="C1109" i="1"/>
  <c r="D1109" i="1"/>
  <c r="I1109" i="1" s="1"/>
  <c r="E1109" i="1"/>
  <c r="F1109" i="1"/>
  <c r="G1109" i="1"/>
  <c r="C1110" i="1"/>
  <c r="D1110" i="1"/>
  <c r="H1110" i="1" s="1"/>
  <c r="E1110" i="1"/>
  <c r="F1110" i="1"/>
  <c r="G1110" i="1"/>
  <c r="C1111" i="1"/>
  <c r="D1111" i="1"/>
  <c r="E1111" i="1"/>
  <c r="F1111" i="1"/>
  <c r="G1111" i="1"/>
  <c r="H1111" i="1"/>
  <c r="I1111" i="1"/>
  <c r="C1112" i="1"/>
  <c r="D1112" i="1"/>
  <c r="H1112" i="1" s="1"/>
  <c r="E1112" i="1"/>
  <c r="F1112" i="1"/>
  <c r="G1112" i="1"/>
  <c r="C1113" i="1"/>
  <c r="D1113" i="1"/>
  <c r="I1113" i="1" s="1"/>
  <c r="E1113" i="1"/>
  <c r="F1113" i="1"/>
  <c r="G1113" i="1"/>
  <c r="C1114" i="1"/>
  <c r="D1114" i="1"/>
  <c r="I1114" i="1" s="1"/>
  <c r="E1114" i="1"/>
  <c r="F1114" i="1"/>
  <c r="G1114" i="1"/>
  <c r="H1114" i="1"/>
  <c r="C1115" i="1"/>
  <c r="D1115" i="1"/>
  <c r="H1115" i="1" s="1"/>
  <c r="E1115" i="1"/>
  <c r="F1115" i="1"/>
  <c r="G1115" i="1"/>
  <c r="C1116" i="1"/>
  <c r="D1116" i="1"/>
  <c r="H1116" i="1" s="1"/>
  <c r="E1116" i="1"/>
  <c r="F1116" i="1"/>
  <c r="G1116" i="1"/>
  <c r="C1117" i="1"/>
  <c r="D1117" i="1"/>
  <c r="H1117" i="1" s="1"/>
  <c r="E1117" i="1"/>
  <c r="F1117" i="1"/>
  <c r="G1117" i="1"/>
  <c r="C1118" i="1"/>
  <c r="D1118" i="1"/>
  <c r="H1118" i="1" s="1"/>
  <c r="E1118" i="1"/>
  <c r="F1118" i="1"/>
  <c r="G1118" i="1"/>
  <c r="I1118" i="1"/>
  <c r="C1119" i="1"/>
  <c r="D1119" i="1"/>
  <c r="E1119" i="1"/>
  <c r="F1119" i="1"/>
  <c r="G1119" i="1"/>
  <c r="H1119" i="1"/>
  <c r="I1119" i="1"/>
  <c r="C1120" i="1"/>
  <c r="D1120" i="1"/>
  <c r="H1120" i="1" s="1"/>
  <c r="E1120" i="1"/>
  <c r="F1120" i="1"/>
  <c r="G1120" i="1"/>
  <c r="C1121" i="1"/>
  <c r="D1121" i="1"/>
  <c r="E1121" i="1"/>
  <c r="F1121" i="1"/>
  <c r="G1121" i="1"/>
  <c r="H1121" i="1"/>
  <c r="I1121" i="1"/>
  <c r="C1122" i="1"/>
  <c r="D1122" i="1"/>
  <c r="H1122" i="1" s="1"/>
  <c r="E1122" i="1"/>
  <c r="F1122" i="1"/>
  <c r="G1122" i="1"/>
  <c r="C1123" i="1"/>
  <c r="D1123" i="1"/>
  <c r="H1123" i="1" s="1"/>
  <c r="E1123" i="1"/>
  <c r="F1123" i="1"/>
  <c r="G1123" i="1"/>
  <c r="I1123" i="1"/>
  <c r="C1124" i="1"/>
  <c r="D1124" i="1"/>
  <c r="E1124" i="1"/>
  <c r="F1124" i="1"/>
  <c r="G1124" i="1"/>
  <c r="H1124" i="1"/>
  <c r="I1124" i="1"/>
  <c r="C1125" i="1"/>
  <c r="D1125" i="1"/>
  <c r="H1125" i="1" s="1"/>
  <c r="E1125" i="1"/>
  <c r="F1125" i="1"/>
  <c r="G1125" i="1"/>
  <c r="C1126" i="1"/>
  <c r="D1126" i="1"/>
  <c r="E1126" i="1"/>
  <c r="F1126" i="1"/>
  <c r="G1126" i="1"/>
  <c r="H1126" i="1"/>
  <c r="I1126" i="1"/>
  <c r="C1127" i="1"/>
  <c r="D1127" i="1"/>
  <c r="I1127" i="1" s="1"/>
  <c r="E1127" i="1"/>
  <c r="F1127" i="1"/>
  <c r="G1127" i="1"/>
  <c r="H1127" i="1"/>
  <c r="C1128" i="1"/>
  <c r="D1128" i="1"/>
  <c r="E1128" i="1"/>
  <c r="F1128" i="1"/>
  <c r="G1128" i="1"/>
  <c r="H1128" i="1"/>
  <c r="I1128" i="1"/>
  <c r="C1129" i="1"/>
  <c r="D1129" i="1"/>
  <c r="E1129" i="1"/>
  <c r="F1129" i="1"/>
  <c r="G1129" i="1"/>
  <c r="H1129" i="1"/>
  <c r="I1129" i="1"/>
  <c r="C1130" i="1"/>
  <c r="D1130" i="1"/>
  <c r="H1130" i="1" s="1"/>
  <c r="E1130" i="1"/>
  <c r="F1130" i="1"/>
  <c r="G1130" i="1"/>
  <c r="C1131" i="1"/>
  <c r="D1131" i="1"/>
  <c r="E1131" i="1"/>
  <c r="F1131" i="1"/>
  <c r="G1131" i="1"/>
  <c r="H1131" i="1"/>
  <c r="I1131" i="1"/>
  <c r="C1132" i="1"/>
  <c r="D1132" i="1"/>
  <c r="E1132" i="1"/>
  <c r="F1132" i="1"/>
  <c r="G1132" i="1"/>
  <c r="H1132" i="1"/>
  <c r="I1132" i="1"/>
  <c r="C1133" i="1"/>
  <c r="D1133" i="1"/>
  <c r="H1133" i="1" s="1"/>
  <c r="E1133" i="1"/>
  <c r="F1133" i="1"/>
  <c r="G1133" i="1"/>
  <c r="C1134" i="1"/>
  <c r="D1134" i="1"/>
  <c r="E1134" i="1"/>
  <c r="F1134" i="1"/>
  <c r="G1134" i="1"/>
  <c r="H1134" i="1"/>
  <c r="I1134" i="1"/>
  <c r="C1135" i="1"/>
  <c r="D1135" i="1"/>
  <c r="H1135" i="1" s="1"/>
  <c r="E1135" i="1"/>
  <c r="F1135" i="1"/>
  <c r="G1135" i="1"/>
  <c r="C1136" i="1"/>
  <c r="D1136" i="1"/>
  <c r="E1136" i="1"/>
  <c r="F1136" i="1"/>
  <c r="G1136" i="1"/>
  <c r="H1136" i="1"/>
  <c r="I1136" i="1"/>
  <c r="C1137" i="1"/>
  <c r="D1137" i="1"/>
  <c r="E1137" i="1"/>
  <c r="F1137" i="1"/>
  <c r="G1137" i="1"/>
  <c r="H1137" i="1"/>
  <c r="I1137" i="1"/>
  <c r="C1138" i="1"/>
  <c r="D1138" i="1"/>
  <c r="H1138" i="1" s="1"/>
  <c r="E1138" i="1"/>
  <c r="F1138" i="1"/>
  <c r="G1138" i="1"/>
  <c r="C1139" i="1"/>
  <c r="D1139" i="1"/>
  <c r="E1139" i="1"/>
  <c r="F1139" i="1"/>
  <c r="G1139" i="1"/>
  <c r="H1139" i="1"/>
  <c r="I1139" i="1"/>
  <c r="C1140" i="1"/>
  <c r="D1140" i="1"/>
  <c r="H1140" i="1" s="1"/>
  <c r="E1140" i="1"/>
  <c r="F1140" i="1"/>
  <c r="G1140" i="1"/>
  <c r="C1141" i="1"/>
  <c r="D1141" i="1"/>
  <c r="H1141" i="1" s="1"/>
  <c r="E1141" i="1"/>
  <c r="F1141" i="1"/>
  <c r="G1141" i="1"/>
  <c r="I1141" i="1"/>
  <c r="C1142" i="1"/>
  <c r="D1142" i="1"/>
  <c r="E1142" i="1"/>
  <c r="F1142" i="1"/>
  <c r="G1142" i="1"/>
  <c r="H1142" i="1"/>
  <c r="I1142" i="1"/>
  <c r="C1143" i="1"/>
  <c r="D1143" i="1"/>
  <c r="H1143" i="1" s="1"/>
  <c r="E1143" i="1"/>
  <c r="F1143" i="1"/>
  <c r="G1143" i="1"/>
  <c r="C1144" i="1"/>
  <c r="D1144" i="1"/>
  <c r="E1144" i="1"/>
  <c r="F1144" i="1"/>
  <c r="G1144" i="1"/>
  <c r="H1144" i="1"/>
  <c r="I1144" i="1"/>
  <c r="C1145" i="1"/>
  <c r="D1145" i="1"/>
  <c r="I1145" i="1" s="1"/>
  <c r="E1145" i="1"/>
  <c r="F1145" i="1"/>
  <c r="G1145" i="1"/>
  <c r="H1145" i="1"/>
  <c r="C1146" i="1"/>
  <c r="D1146" i="1"/>
  <c r="E1146" i="1"/>
  <c r="F1146" i="1"/>
  <c r="G1146" i="1"/>
  <c r="H1146" i="1"/>
  <c r="I1146" i="1"/>
  <c r="C1147" i="1"/>
  <c r="D1147" i="1"/>
  <c r="E1147" i="1"/>
  <c r="F1147" i="1"/>
  <c r="G1147" i="1"/>
  <c r="H1147" i="1"/>
  <c r="I1147" i="1"/>
  <c r="C1148" i="1"/>
  <c r="D1148" i="1"/>
  <c r="H1148" i="1" s="1"/>
  <c r="E1148" i="1"/>
  <c r="F1148" i="1"/>
  <c r="G1148" i="1"/>
  <c r="C1149" i="1"/>
  <c r="D1149" i="1"/>
  <c r="E1149" i="1"/>
  <c r="F1149" i="1"/>
  <c r="G1149" i="1"/>
  <c r="H1149" i="1"/>
  <c r="I1149" i="1"/>
  <c r="C1150" i="1"/>
  <c r="D1150" i="1"/>
  <c r="E1150" i="1"/>
  <c r="F1150" i="1"/>
  <c r="G1150" i="1"/>
  <c r="H1150" i="1"/>
  <c r="I1150" i="1"/>
  <c r="C1151" i="1"/>
  <c r="D1151" i="1"/>
  <c r="H1151" i="1" s="1"/>
  <c r="E1151" i="1"/>
  <c r="F1151" i="1"/>
  <c r="G1151" i="1"/>
  <c r="C1152" i="1"/>
  <c r="D1152" i="1"/>
  <c r="E1152" i="1"/>
  <c r="F1152" i="1"/>
  <c r="G1152" i="1"/>
  <c r="H1152" i="1"/>
  <c r="I1152" i="1"/>
  <c r="C1153" i="1"/>
  <c r="D1153" i="1"/>
  <c r="H1153" i="1" s="1"/>
  <c r="E1153" i="1"/>
  <c r="F1153" i="1"/>
  <c r="G1153" i="1"/>
  <c r="C1154" i="1"/>
  <c r="D1154" i="1"/>
  <c r="E1154" i="1"/>
  <c r="F1154" i="1"/>
  <c r="G1154" i="1"/>
  <c r="H1154" i="1"/>
  <c r="I1154" i="1"/>
  <c r="C1155" i="1"/>
  <c r="D1155" i="1"/>
  <c r="E1155" i="1"/>
  <c r="F1155" i="1"/>
  <c r="G1155" i="1"/>
  <c r="H1155" i="1"/>
  <c r="I1155" i="1"/>
  <c r="C1156" i="1"/>
  <c r="D1156" i="1"/>
  <c r="H1156" i="1" s="1"/>
  <c r="E1156" i="1"/>
  <c r="F1156" i="1"/>
  <c r="G1156" i="1"/>
  <c r="C1157" i="1"/>
  <c r="D1157" i="1"/>
  <c r="E1157" i="1"/>
  <c r="F1157" i="1"/>
  <c r="G1157" i="1"/>
  <c r="H1157" i="1"/>
  <c r="I1157" i="1"/>
  <c r="C1158" i="1"/>
  <c r="D1158" i="1"/>
  <c r="H1158" i="1" s="1"/>
  <c r="E1158" i="1"/>
  <c r="F1158" i="1"/>
  <c r="G1158" i="1"/>
  <c r="C1159" i="1"/>
  <c r="D1159" i="1"/>
  <c r="H1159" i="1" s="1"/>
  <c r="E1159" i="1"/>
  <c r="F1159" i="1"/>
  <c r="G1159" i="1"/>
  <c r="I1159" i="1"/>
  <c r="C1160" i="1"/>
  <c r="D1160" i="1"/>
  <c r="E1160" i="1"/>
  <c r="F1160" i="1"/>
  <c r="G1160" i="1"/>
  <c r="H1160" i="1"/>
  <c r="I1160" i="1"/>
  <c r="C1161" i="1"/>
  <c r="D1161" i="1"/>
  <c r="H1161" i="1" s="1"/>
  <c r="E1161" i="1"/>
  <c r="F1161" i="1"/>
  <c r="G1161" i="1"/>
  <c r="C1162" i="1"/>
  <c r="D1162" i="1"/>
  <c r="E1162" i="1"/>
  <c r="F1162" i="1"/>
  <c r="G1162" i="1"/>
  <c r="H1162" i="1"/>
  <c r="I1162" i="1"/>
  <c r="C1163" i="1"/>
  <c r="D1163" i="1"/>
  <c r="I1163" i="1" s="1"/>
  <c r="E1163" i="1"/>
  <c r="F1163" i="1"/>
  <c r="G1163" i="1"/>
  <c r="H1163" i="1"/>
  <c r="C1164" i="1"/>
  <c r="D1164" i="1"/>
  <c r="H1164" i="1" s="1"/>
  <c r="E1164" i="1"/>
  <c r="F1164" i="1"/>
  <c r="G1164" i="1"/>
  <c r="I1164" i="1"/>
  <c r="C1165" i="1"/>
  <c r="D1165" i="1"/>
  <c r="E1165" i="1"/>
  <c r="F1165" i="1"/>
  <c r="G1165" i="1"/>
  <c r="H1165" i="1"/>
  <c r="I1165" i="1"/>
  <c r="C1166" i="1"/>
  <c r="D1166" i="1"/>
  <c r="H1166" i="1" s="1"/>
  <c r="E1166" i="1"/>
  <c r="F1166" i="1"/>
  <c r="G1166" i="1"/>
  <c r="C1167" i="1"/>
  <c r="D1167" i="1"/>
  <c r="E1167" i="1"/>
  <c r="F1167" i="1"/>
  <c r="G1167" i="1"/>
  <c r="H1167" i="1"/>
  <c r="I1167" i="1"/>
  <c r="C1168" i="1"/>
  <c r="D1168" i="1"/>
  <c r="E1168" i="1"/>
  <c r="F1168" i="1"/>
  <c r="G1168" i="1"/>
  <c r="H1168" i="1"/>
  <c r="I1168" i="1"/>
  <c r="C1169" i="1"/>
  <c r="D1169" i="1"/>
  <c r="H1169" i="1" s="1"/>
  <c r="E1169" i="1"/>
  <c r="F1169" i="1"/>
  <c r="G1169" i="1"/>
  <c r="C1170" i="1"/>
  <c r="D1170" i="1"/>
  <c r="E1170" i="1"/>
  <c r="F1170" i="1"/>
  <c r="G1170" i="1"/>
  <c r="H1170" i="1"/>
  <c r="I1170" i="1"/>
  <c r="C1171" i="1"/>
  <c r="D1171" i="1"/>
  <c r="H1171" i="1" s="1"/>
  <c r="E1171" i="1"/>
  <c r="F1171" i="1"/>
  <c r="G1171" i="1"/>
  <c r="C1172" i="1"/>
  <c r="D1172" i="1"/>
  <c r="E1172" i="1"/>
  <c r="F1172" i="1"/>
  <c r="G1172" i="1"/>
  <c r="H1172" i="1"/>
  <c r="I1172" i="1"/>
  <c r="C1173" i="1"/>
  <c r="D1173" i="1"/>
  <c r="E1173" i="1"/>
  <c r="F1173" i="1"/>
  <c r="G1173" i="1"/>
  <c r="H1173" i="1"/>
  <c r="I1173" i="1"/>
  <c r="C1174" i="1"/>
  <c r="D1174" i="1"/>
  <c r="H1174" i="1" s="1"/>
  <c r="E1174" i="1"/>
  <c r="F1174" i="1"/>
  <c r="G1174" i="1"/>
  <c r="C1175" i="1"/>
  <c r="D1175" i="1"/>
  <c r="E1175" i="1"/>
  <c r="F1175" i="1"/>
  <c r="G1175" i="1"/>
  <c r="H1175" i="1"/>
  <c r="I1175" i="1"/>
  <c r="C1176" i="1"/>
  <c r="D1176" i="1"/>
  <c r="H1176" i="1" s="1"/>
  <c r="E1176" i="1"/>
  <c r="F1176" i="1"/>
  <c r="G1176" i="1"/>
  <c r="C1177" i="1"/>
  <c r="D1177" i="1"/>
  <c r="H1177" i="1" s="1"/>
  <c r="E1177" i="1"/>
  <c r="F1177" i="1"/>
  <c r="G1177" i="1"/>
  <c r="I1177" i="1"/>
  <c r="C1178" i="1"/>
  <c r="D1178" i="1"/>
  <c r="E1178" i="1"/>
  <c r="F1178" i="1"/>
  <c r="G1178" i="1"/>
  <c r="H1178" i="1"/>
  <c r="I1178" i="1"/>
  <c r="C1179" i="1"/>
  <c r="D1179" i="1"/>
  <c r="H1179" i="1" s="1"/>
  <c r="E1179" i="1"/>
  <c r="F1179" i="1"/>
  <c r="G1179" i="1"/>
  <c r="C1180" i="1"/>
  <c r="D1180" i="1"/>
  <c r="E1180" i="1"/>
  <c r="F1180" i="1"/>
  <c r="G1180" i="1"/>
  <c r="H1180" i="1"/>
  <c r="I1180" i="1"/>
  <c r="C1181" i="1"/>
  <c r="D1181" i="1"/>
  <c r="I1181" i="1" s="1"/>
  <c r="E1181" i="1"/>
  <c r="F1181" i="1"/>
  <c r="G1181" i="1"/>
  <c r="H1181" i="1"/>
  <c r="C1182" i="1"/>
  <c r="D1182" i="1"/>
  <c r="H1182" i="1" s="1"/>
  <c r="E1182" i="1"/>
  <c r="F1182" i="1"/>
  <c r="G1182" i="1"/>
  <c r="I1182" i="1"/>
  <c r="C1183" i="1"/>
  <c r="D1183" i="1"/>
  <c r="E1183" i="1"/>
  <c r="F1183" i="1"/>
  <c r="G1183" i="1"/>
  <c r="H1183" i="1"/>
  <c r="I1183" i="1"/>
  <c r="C1184" i="1"/>
  <c r="D1184" i="1"/>
  <c r="H1184" i="1" s="1"/>
  <c r="E1184" i="1"/>
  <c r="F1184" i="1"/>
  <c r="G1184" i="1"/>
  <c r="C1185" i="1"/>
  <c r="D1185" i="1"/>
  <c r="E1185" i="1"/>
  <c r="F1185" i="1"/>
  <c r="G1185" i="1"/>
  <c r="H1185" i="1"/>
  <c r="I1185" i="1"/>
  <c r="C1186" i="1"/>
  <c r="D1186" i="1"/>
  <c r="E1186" i="1"/>
  <c r="F1186" i="1"/>
  <c r="G1186" i="1"/>
  <c r="H1186" i="1"/>
  <c r="I1186" i="1"/>
  <c r="C1187" i="1"/>
  <c r="D1187" i="1"/>
  <c r="H1187" i="1" s="1"/>
  <c r="E1187" i="1"/>
  <c r="F1187" i="1"/>
  <c r="G1187" i="1"/>
  <c r="C1188" i="1"/>
  <c r="D1188" i="1"/>
  <c r="E1188" i="1"/>
  <c r="F1188" i="1"/>
  <c r="G1188" i="1"/>
  <c r="H1188" i="1"/>
  <c r="I1188" i="1"/>
  <c r="C1189" i="1"/>
  <c r="D1189" i="1"/>
  <c r="H1189" i="1" s="1"/>
  <c r="E1189" i="1"/>
  <c r="F1189" i="1"/>
  <c r="G1189" i="1"/>
  <c r="C1190" i="1"/>
  <c r="D1190" i="1"/>
  <c r="E1190" i="1"/>
  <c r="F1190" i="1"/>
  <c r="G1190" i="1"/>
  <c r="H1190" i="1"/>
  <c r="I1190" i="1"/>
  <c r="C1191" i="1"/>
  <c r="D1191" i="1"/>
  <c r="E1191" i="1"/>
  <c r="F1191" i="1"/>
  <c r="G1191" i="1"/>
  <c r="H1191" i="1"/>
  <c r="I1191" i="1"/>
  <c r="C1192" i="1"/>
  <c r="D1192" i="1"/>
  <c r="H1192" i="1" s="1"/>
  <c r="E1192" i="1"/>
  <c r="F1192" i="1"/>
  <c r="G1192" i="1"/>
  <c r="C1193" i="1"/>
  <c r="D1193" i="1"/>
  <c r="E1193" i="1"/>
  <c r="F1193" i="1"/>
  <c r="G1193" i="1"/>
  <c r="H1193" i="1"/>
  <c r="I1193" i="1"/>
  <c r="C1194" i="1"/>
  <c r="D1194" i="1"/>
  <c r="H1194" i="1" s="1"/>
  <c r="E1194" i="1"/>
  <c r="F1194" i="1"/>
  <c r="G1194" i="1"/>
  <c r="C1195" i="1"/>
  <c r="D1195" i="1"/>
  <c r="H1195" i="1" s="1"/>
  <c r="E1195" i="1"/>
  <c r="F1195" i="1"/>
  <c r="G1195" i="1"/>
  <c r="I1195" i="1"/>
  <c r="C1196" i="1"/>
  <c r="D1196" i="1"/>
  <c r="E1196" i="1"/>
  <c r="F1196" i="1"/>
  <c r="G1196" i="1"/>
  <c r="H1196" i="1"/>
  <c r="I1196" i="1"/>
  <c r="C1197" i="1"/>
  <c r="D1197" i="1"/>
  <c r="H1197" i="1" s="1"/>
  <c r="E1197" i="1"/>
  <c r="F1197" i="1"/>
  <c r="G1197" i="1"/>
  <c r="C1198" i="1"/>
  <c r="D1198" i="1"/>
  <c r="E1198" i="1"/>
  <c r="F1198" i="1"/>
  <c r="G1198" i="1"/>
  <c r="H1198" i="1"/>
  <c r="I1198" i="1"/>
  <c r="C1199" i="1"/>
  <c r="D1199" i="1"/>
  <c r="I1199" i="1" s="1"/>
  <c r="E1199" i="1"/>
  <c r="F1199" i="1"/>
  <c r="G1199" i="1"/>
  <c r="H1199" i="1"/>
  <c r="C1200" i="1"/>
  <c r="D1200" i="1"/>
  <c r="H1200" i="1" s="1"/>
  <c r="E1200" i="1"/>
  <c r="F1200" i="1"/>
  <c r="G1200" i="1"/>
  <c r="I1200" i="1"/>
  <c r="C1201" i="1"/>
  <c r="D1201" i="1"/>
  <c r="E1201" i="1"/>
  <c r="F1201" i="1"/>
  <c r="G1201" i="1"/>
  <c r="H1201" i="1"/>
  <c r="I1201" i="1"/>
  <c r="C1202" i="1"/>
  <c r="D1202" i="1"/>
  <c r="H1202" i="1" s="1"/>
  <c r="E1202" i="1"/>
  <c r="F1202" i="1"/>
  <c r="G1202" i="1"/>
  <c r="C1203" i="1"/>
  <c r="D1203" i="1"/>
  <c r="E1203" i="1"/>
  <c r="F1203" i="1"/>
  <c r="G1203" i="1"/>
  <c r="H1203" i="1"/>
  <c r="I1203" i="1"/>
  <c r="C1204" i="1"/>
  <c r="D1204" i="1"/>
  <c r="E1204" i="1"/>
  <c r="F1204" i="1"/>
  <c r="G1204" i="1"/>
  <c r="H1204" i="1"/>
  <c r="I1204" i="1"/>
  <c r="C1205" i="1"/>
  <c r="D1205" i="1"/>
  <c r="H1205" i="1" s="1"/>
  <c r="E1205" i="1"/>
  <c r="F1205" i="1"/>
  <c r="G1205" i="1"/>
  <c r="C1206" i="1"/>
  <c r="D1206" i="1"/>
  <c r="E1206" i="1"/>
  <c r="F1206" i="1"/>
  <c r="G1206" i="1"/>
  <c r="H1206" i="1"/>
  <c r="I1206" i="1"/>
  <c r="C1207" i="1"/>
  <c r="D1207" i="1"/>
  <c r="H1207" i="1" s="1"/>
  <c r="E1207" i="1"/>
  <c r="F1207" i="1"/>
  <c r="G1207" i="1"/>
  <c r="C1208" i="1"/>
  <c r="D1208" i="1"/>
  <c r="E1208" i="1"/>
  <c r="F1208" i="1"/>
  <c r="G1208" i="1"/>
  <c r="H1208" i="1"/>
  <c r="I1208" i="1"/>
  <c r="C1209" i="1"/>
  <c r="D1209" i="1"/>
  <c r="E1209" i="1"/>
  <c r="F1209" i="1"/>
  <c r="G1209" i="1"/>
  <c r="H1209" i="1"/>
  <c r="I1209" i="1"/>
  <c r="C1210" i="1"/>
  <c r="D1210" i="1"/>
  <c r="H1210" i="1" s="1"/>
  <c r="E1210" i="1"/>
  <c r="F1210" i="1"/>
  <c r="G1210" i="1"/>
  <c r="C1211" i="1"/>
  <c r="D1211" i="1"/>
  <c r="E1211" i="1"/>
  <c r="F1211" i="1"/>
  <c r="G1211" i="1"/>
  <c r="H1211" i="1"/>
  <c r="I1211" i="1"/>
  <c r="C1212" i="1"/>
  <c r="D1212" i="1"/>
  <c r="H1212" i="1" s="1"/>
  <c r="E1212" i="1"/>
  <c r="F1212" i="1"/>
  <c r="G1212" i="1"/>
  <c r="C1213" i="1"/>
  <c r="D1213" i="1"/>
  <c r="H1213" i="1" s="1"/>
  <c r="E1213" i="1"/>
  <c r="F1213" i="1"/>
  <c r="G1213" i="1"/>
  <c r="I1213" i="1"/>
  <c r="C1214" i="1"/>
  <c r="D1214" i="1"/>
  <c r="E1214" i="1"/>
  <c r="F1214" i="1"/>
  <c r="G1214" i="1"/>
  <c r="H1214" i="1"/>
  <c r="I1214" i="1"/>
  <c r="C1215" i="1"/>
  <c r="D1215" i="1"/>
  <c r="H1215" i="1" s="1"/>
  <c r="E1215" i="1"/>
  <c r="F1215" i="1"/>
  <c r="G1215" i="1"/>
  <c r="C1216" i="1"/>
  <c r="D1216" i="1"/>
  <c r="E1216" i="1"/>
  <c r="F1216" i="1"/>
  <c r="G1216" i="1"/>
  <c r="H1216" i="1"/>
  <c r="I1216" i="1"/>
  <c r="C1217" i="1"/>
  <c r="D1217" i="1"/>
  <c r="I1217" i="1" s="1"/>
  <c r="E1217" i="1"/>
  <c r="F1217" i="1"/>
  <c r="G1217" i="1"/>
  <c r="H1217" i="1"/>
  <c r="C1218" i="1"/>
  <c r="D1218" i="1"/>
  <c r="H1218" i="1" s="1"/>
  <c r="E1218" i="1"/>
  <c r="F1218" i="1"/>
  <c r="G1218" i="1"/>
  <c r="I1218" i="1"/>
  <c r="C1219" i="1"/>
  <c r="D1219" i="1"/>
  <c r="E1219" i="1"/>
  <c r="F1219" i="1"/>
  <c r="G1219" i="1"/>
  <c r="H1219" i="1"/>
  <c r="I1219" i="1"/>
  <c r="C1220" i="1"/>
  <c r="D1220" i="1"/>
  <c r="I1220" i="1" s="1"/>
  <c r="E1220" i="1"/>
  <c r="F1220" i="1"/>
  <c r="G1220" i="1"/>
  <c r="C1221" i="1"/>
  <c r="D1221" i="1"/>
  <c r="E1221" i="1"/>
  <c r="F1221" i="1"/>
  <c r="G1221" i="1"/>
  <c r="H1221" i="1"/>
  <c r="I1221" i="1"/>
  <c r="C1222" i="1"/>
  <c r="D1222" i="1"/>
  <c r="E1222" i="1"/>
  <c r="F1222" i="1"/>
  <c r="G1222" i="1"/>
  <c r="H1222" i="1"/>
  <c r="I1222" i="1"/>
  <c r="C1223" i="1"/>
  <c r="D1223" i="1"/>
  <c r="H1223" i="1" s="1"/>
  <c r="E1223" i="1"/>
  <c r="F1223" i="1"/>
  <c r="G1223" i="1"/>
  <c r="C1224" i="1"/>
  <c r="D1224" i="1"/>
  <c r="E1224" i="1"/>
  <c r="F1224" i="1"/>
  <c r="G1224" i="1"/>
  <c r="H1224" i="1"/>
  <c r="I1224" i="1"/>
  <c r="C1225" i="1"/>
  <c r="D1225" i="1"/>
  <c r="H1225" i="1" s="1"/>
  <c r="E1225" i="1"/>
  <c r="F1225" i="1"/>
  <c r="G1225" i="1"/>
  <c r="C1226" i="1"/>
  <c r="D1226" i="1"/>
  <c r="E1226" i="1"/>
  <c r="F1226" i="1"/>
  <c r="G1226" i="1"/>
  <c r="H1226" i="1"/>
  <c r="I1226" i="1"/>
  <c r="C1227" i="1"/>
  <c r="D1227" i="1"/>
  <c r="E1227" i="1"/>
  <c r="F1227" i="1"/>
  <c r="G1227" i="1"/>
  <c r="H1227" i="1"/>
  <c r="I1227" i="1"/>
  <c r="C1228" i="1"/>
  <c r="D1228" i="1"/>
  <c r="H1228" i="1" s="1"/>
  <c r="E1228" i="1"/>
  <c r="F1228" i="1"/>
  <c r="G1228" i="1"/>
  <c r="C1229" i="1"/>
  <c r="D1229" i="1"/>
  <c r="E1229" i="1"/>
  <c r="F1229" i="1"/>
  <c r="G1229" i="1"/>
  <c r="H1229" i="1"/>
  <c r="I1229" i="1"/>
  <c r="C1230" i="1"/>
  <c r="D1230" i="1"/>
  <c r="H1230" i="1" s="1"/>
  <c r="E1230" i="1"/>
  <c r="F1230" i="1"/>
  <c r="G1230" i="1"/>
  <c r="C1231" i="1"/>
  <c r="D1231" i="1"/>
  <c r="H1231" i="1" s="1"/>
  <c r="E1231" i="1"/>
  <c r="F1231" i="1"/>
  <c r="G1231" i="1"/>
  <c r="I1231" i="1"/>
  <c r="C1232" i="1"/>
  <c r="D1232" i="1"/>
  <c r="E1232" i="1"/>
  <c r="F1232" i="1"/>
  <c r="G1232" i="1"/>
  <c r="H1232" i="1"/>
  <c r="I1232" i="1"/>
  <c r="C1233" i="1"/>
  <c r="D1233" i="1"/>
  <c r="H1233" i="1" s="1"/>
  <c r="E1233" i="1"/>
  <c r="F1233" i="1"/>
  <c r="G1233" i="1"/>
  <c r="C1234" i="1"/>
  <c r="D1234" i="1"/>
  <c r="E1234" i="1"/>
  <c r="F1234" i="1"/>
  <c r="G1234" i="1"/>
  <c r="H1234" i="1"/>
  <c r="I1234" i="1"/>
  <c r="C1235" i="1"/>
  <c r="D1235" i="1"/>
  <c r="I1235" i="1" s="1"/>
  <c r="E1235" i="1"/>
  <c r="F1235" i="1"/>
  <c r="G1235" i="1"/>
  <c r="H1235" i="1"/>
  <c r="C1236" i="1"/>
  <c r="D1236" i="1"/>
  <c r="E1236" i="1"/>
  <c r="F1236" i="1"/>
  <c r="G1236" i="1"/>
  <c r="H1236" i="1"/>
  <c r="I1236" i="1"/>
  <c r="C1237" i="1"/>
  <c r="D1237" i="1"/>
  <c r="E1237" i="1"/>
  <c r="F1237" i="1"/>
  <c r="G1237" i="1"/>
  <c r="H1237" i="1"/>
  <c r="I1237" i="1"/>
  <c r="C1238" i="1"/>
  <c r="D1238" i="1"/>
  <c r="H1238" i="1" s="1"/>
  <c r="E1238" i="1"/>
  <c r="F1238" i="1"/>
  <c r="G1238" i="1"/>
  <c r="C1239" i="1"/>
  <c r="D1239" i="1"/>
  <c r="E1239" i="1"/>
  <c r="F1239" i="1"/>
  <c r="G1239" i="1"/>
  <c r="H1239" i="1"/>
  <c r="I1239" i="1"/>
  <c r="C1240" i="1"/>
  <c r="D1240" i="1"/>
  <c r="E1240" i="1"/>
  <c r="F1240" i="1"/>
  <c r="G1240" i="1"/>
  <c r="H1240" i="1"/>
  <c r="I1240" i="1"/>
  <c r="C1241" i="1"/>
  <c r="D1241" i="1"/>
  <c r="H1241" i="1" s="1"/>
  <c r="E1241" i="1"/>
  <c r="F1241" i="1"/>
  <c r="G1241" i="1"/>
  <c r="C1242" i="1"/>
  <c r="D1242" i="1"/>
  <c r="E1242" i="1"/>
  <c r="F1242" i="1"/>
  <c r="G1242" i="1"/>
  <c r="H1242" i="1"/>
  <c r="I1242" i="1"/>
  <c r="C1243" i="1"/>
  <c r="D1243" i="1"/>
  <c r="H1243" i="1" s="1"/>
  <c r="E1243" i="1"/>
  <c r="F1243" i="1"/>
  <c r="G1243" i="1"/>
  <c r="C1244" i="1"/>
  <c r="D1244" i="1"/>
  <c r="E1244" i="1"/>
  <c r="F1244" i="1"/>
  <c r="G1244" i="1"/>
  <c r="H1244" i="1"/>
  <c r="I1244" i="1"/>
  <c r="C1245" i="1"/>
  <c r="D1245" i="1"/>
  <c r="E1245" i="1"/>
  <c r="F1245" i="1"/>
  <c r="G1245" i="1"/>
  <c r="H1245" i="1"/>
  <c r="I1245" i="1"/>
  <c r="C1246" i="1"/>
  <c r="D1246" i="1"/>
  <c r="H1246" i="1" s="1"/>
  <c r="E1246" i="1"/>
  <c r="F1246" i="1"/>
  <c r="G1246" i="1"/>
  <c r="C1247" i="1"/>
  <c r="D1247" i="1"/>
  <c r="E1247" i="1"/>
  <c r="F1247" i="1"/>
  <c r="G1247" i="1"/>
  <c r="H1247" i="1"/>
  <c r="I1247" i="1"/>
  <c r="C1248" i="1"/>
  <c r="D1248" i="1"/>
  <c r="H1248" i="1" s="1"/>
  <c r="E1248" i="1"/>
  <c r="F1248" i="1"/>
  <c r="G1248" i="1"/>
  <c r="C1249" i="1"/>
  <c r="D1249" i="1"/>
  <c r="H1249" i="1" s="1"/>
  <c r="E1249" i="1"/>
  <c r="F1249" i="1"/>
  <c r="G1249" i="1"/>
  <c r="I1249" i="1"/>
  <c r="C1250" i="1"/>
  <c r="D1250" i="1"/>
  <c r="E1250" i="1"/>
  <c r="F1250" i="1"/>
  <c r="G1250" i="1"/>
  <c r="H1250" i="1"/>
  <c r="I1250" i="1"/>
  <c r="C1251" i="1"/>
  <c r="D1251" i="1"/>
  <c r="H1251" i="1" s="1"/>
  <c r="E1251" i="1"/>
  <c r="F1251" i="1"/>
  <c r="G1251" i="1"/>
  <c r="C1252" i="1"/>
  <c r="D1252" i="1"/>
  <c r="E1252" i="1"/>
  <c r="F1252" i="1"/>
  <c r="G1252" i="1"/>
  <c r="H1252" i="1"/>
  <c r="I1252" i="1"/>
  <c r="C1253" i="1"/>
  <c r="D1253" i="1"/>
  <c r="I1253" i="1" s="1"/>
  <c r="E1253" i="1"/>
  <c r="F1253" i="1"/>
  <c r="G1253" i="1"/>
  <c r="H1253" i="1"/>
  <c r="C1254" i="1"/>
  <c r="D1254" i="1"/>
  <c r="E1254" i="1"/>
  <c r="F1254" i="1"/>
  <c r="G1254" i="1"/>
  <c r="H1254" i="1"/>
  <c r="I1254" i="1"/>
  <c r="C1255" i="1"/>
  <c r="D1255" i="1"/>
  <c r="E1255" i="1"/>
  <c r="F1255" i="1"/>
  <c r="G1255" i="1"/>
  <c r="H1255" i="1"/>
  <c r="I1255" i="1"/>
  <c r="C1256" i="1"/>
  <c r="D1256" i="1"/>
  <c r="H1256" i="1" s="1"/>
  <c r="E1256" i="1"/>
  <c r="F1256" i="1"/>
  <c r="G1256" i="1"/>
  <c r="C1257" i="1"/>
  <c r="D1257" i="1"/>
  <c r="E1257" i="1"/>
  <c r="F1257" i="1"/>
  <c r="G1257" i="1"/>
  <c r="H1257" i="1"/>
  <c r="I1257" i="1"/>
  <c r="C1258" i="1"/>
  <c r="D1258" i="1"/>
  <c r="E1258" i="1"/>
  <c r="F1258" i="1"/>
  <c r="G1258" i="1"/>
  <c r="H1258" i="1"/>
  <c r="I1258" i="1"/>
  <c r="C913" i="1"/>
  <c r="D913" i="1"/>
  <c r="H913" i="1" s="1"/>
  <c r="E913" i="1"/>
  <c r="F913" i="1"/>
  <c r="G913" i="1"/>
  <c r="L913" i="1"/>
  <c r="C914" i="1"/>
  <c r="D914" i="1"/>
  <c r="H914" i="1" s="1"/>
  <c r="E914" i="1"/>
  <c r="F914" i="1"/>
  <c r="G914" i="1"/>
  <c r="L914" i="1"/>
  <c r="C915" i="1"/>
  <c r="D915" i="1"/>
  <c r="H915" i="1" s="1"/>
  <c r="E915" i="1"/>
  <c r="F915" i="1"/>
  <c r="G915" i="1"/>
  <c r="L915" i="1"/>
  <c r="C916" i="1"/>
  <c r="D916" i="1"/>
  <c r="H916" i="1" s="1"/>
  <c r="E916" i="1"/>
  <c r="F916" i="1"/>
  <c r="G916" i="1"/>
  <c r="L916" i="1"/>
  <c r="C917" i="1"/>
  <c r="D917" i="1"/>
  <c r="H917" i="1" s="1"/>
  <c r="E917" i="1"/>
  <c r="F917" i="1"/>
  <c r="G917" i="1"/>
  <c r="I917" i="1"/>
  <c r="L917" i="1"/>
  <c r="C918" i="1"/>
  <c r="D918" i="1"/>
  <c r="H918" i="1" s="1"/>
  <c r="E918" i="1"/>
  <c r="F918" i="1"/>
  <c r="G918" i="1"/>
  <c r="I918" i="1"/>
  <c r="L918" i="1"/>
  <c r="C919" i="1"/>
  <c r="D919" i="1"/>
  <c r="H919" i="1" s="1"/>
  <c r="E919" i="1"/>
  <c r="F919" i="1"/>
  <c r="G919" i="1"/>
  <c r="L919" i="1"/>
  <c r="C920" i="1"/>
  <c r="D920" i="1"/>
  <c r="H920" i="1" s="1"/>
  <c r="E920" i="1"/>
  <c r="F920" i="1"/>
  <c r="G920" i="1"/>
  <c r="L920" i="1"/>
  <c r="C921" i="1"/>
  <c r="D921" i="1"/>
  <c r="H921" i="1" s="1"/>
  <c r="E921" i="1"/>
  <c r="F921" i="1"/>
  <c r="G921" i="1"/>
  <c r="L921" i="1"/>
  <c r="C922" i="1"/>
  <c r="D922" i="1"/>
  <c r="H922" i="1" s="1"/>
  <c r="E922" i="1"/>
  <c r="F922" i="1"/>
  <c r="G922" i="1"/>
  <c r="L922" i="1"/>
  <c r="C923" i="1"/>
  <c r="D923" i="1"/>
  <c r="H923" i="1" s="1"/>
  <c r="E923" i="1"/>
  <c r="F923" i="1"/>
  <c r="G923" i="1"/>
  <c r="L923" i="1"/>
  <c r="C924" i="1"/>
  <c r="D924" i="1"/>
  <c r="H924" i="1" s="1"/>
  <c r="E924" i="1"/>
  <c r="F924" i="1"/>
  <c r="G924" i="1"/>
  <c r="L924" i="1"/>
  <c r="C925" i="1"/>
  <c r="D925" i="1"/>
  <c r="H925" i="1" s="1"/>
  <c r="E925" i="1"/>
  <c r="F925" i="1"/>
  <c r="G925" i="1"/>
  <c r="L925" i="1"/>
  <c r="C926" i="1"/>
  <c r="D926" i="1"/>
  <c r="H926" i="1" s="1"/>
  <c r="E926" i="1"/>
  <c r="F926" i="1"/>
  <c r="G926" i="1"/>
  <c r="L926" i="1"/>
  <c r="C927" i="1"/>
  <c r="D927" i="1"/>
  <c r="H927" i="1" s="1"/>
  <c r="E927" i="1"/>
  <c r="F927" i="1"/>
  <c r="G927" i="1"/>
  <c r="L927" i="1"/>
  <c r="C928" i="1"/>
  <c r="D928" i="1"/>
  <c r="H928" i="1" s="1"/>
  <c r="E928" i="1"/>
  <c r="F928" i="1"/>
  <c r="G928" i="1"/>
  <c r="L928" i="1"/>
  <c r="C929" i="1"/>
  <c r="D929" i="1"/>
  <c r="H929" i="1" s="1"/>
  <c r="E929" i="1"/>
  <c r="F929" i="1"/>
  <c r="G929" i="1"/>
  <c r="L929" i="1"/>
  <c r="C930" i="1"/>
  <c r="D930" i="1"/>
  <c r="H930" i="1" s="1"/>
  <c r="E930" i="1"/>
  <c r="F930" i="1"/>
  <c r="G930" i="1"/>
  <c r="L930" i="1"/>
  <c r="C931" i="1"/>
  <c r="D931" i="1"/>
  <c r="H931" i="1" s="1"/>
  <c r="E931" i="1"/>
  <c r="F931" i="1"/>
  <c r="G931" i="1"/>
  <c r="I931" i="1"/>
  <c r="L931" i="1"/>
  <c r="C932" i="1"/>
  <c r="D932" i="1"/>
  <c r="H932" i="1" s="1"/>
  <c r="E932" i="1"/>
  <c r="F932" i="1"/>
  <c r="G932" i="1"/>
  <c r="L932" i="1"/>
  <c r="C933" i="1"/>
  <c r="D933" i="1"/>
  <c r="H933" i="1" s="1"/>
  <c r="E933" i="1"/>
  <c r="F933" i="1"/>
  <c r="G933" i="1"/>
  <c r="L933" i="1"/>
  <c r="C934" i="1"/>
  <c r="D934" i="1"/>
  <c r="H934" i="1" s="1"/>
  <c r="E934" i="1"/>
  <c r="F934" i="1"/>
  <c r="G934" i="1"/>
  <c r="L934" i="1"/>
  <c r="C935" i="1"/>
  <c r="D935" i="1"/>
  <c r="H935" i="1" s="1"/>
  <c r="E935" i="1"/>
  <c r="F935" i="1"/>
  <c r="G935" i="1"/>
  <c r="I935" i="1"/>
  <c r="L935" i="1"/>
  <c r="C936" i="1"/>
  <c r="D936" i="1"/>
  <c r="H936" i="1" s="1"/>
  <c r="E936" i="1"/>
  <c r="F936" i="1"/>
  <c r="G936" i="1"/>
  <c r="L936" i="1"/>
  <c r="C937" i="1"/>
  <c r="D937" i="1"/>
  <c r="H937" i="1" s="1"/>
  <c r="E937" i="1"/>
  <c r="F937" i="1"/>
  <c r="G937" i="1"/>
  <c r="L937" i="1"/>
  <c r="C938" i="1"/>
  <c r="D938" i="1"/>
  <c r="H938" i="1" s="1"/>
  <c r="E938" i="1"/>
  <c r="F938" i="1"/>
  <c r="G938" i="1"/>
  <c r="L938" i="1"/>
  <c r="C939" i="1"/>
  <c r="D939" i="1"/>
  <c r="H939" i="1" s="1"/>
  <c r="E939" i="1"/>
  <c r="F939" i="1"/>
  <c r="G939" i="1"/>
  <c r="L939" i="1"/>
  <c r="C940" i="1"/>
  <c r="D940" i="1"/>
  <c r="H940" i="1" s="1"/>
  <c r="E940" i="1"/>
  <c r="F940" i="1"/>
  <c r="G940" i="1"/>
  <c r="L940" i="1"/>
  <c r="C941" i="1"/>
  <c r="D941" i="1"/>
  <c r="H941" i="1" s="1"/>
  <c r="E941" i="1"/>
  <c r="F941" i="1"/>
  <c r="G941" i="1"/>
  <c r="L941" i="1"/>
  <c r="C942" i="1"/>
  <c r="D942" i="1"/>
  <c r="H942" i="1" s="1"/>
  <c r="E942" i="1"/>
  <c r="F942" i="1"/>
  <c r="G942" i="1"/>
  <c r="I942" i="1"/>
  <c r="L942" i="1"/>
  <c r="C943" i="1"/>
  <c r="D943" i="1"/>
  <c r="H943" i="1" s="1"/>
  <c r="E943" i="1"/>
  <c r="F943" i="1"/>
  <c r="G943" i="1"/>
  <c r="L943" i="1"/>
  <c r="C944" i="1"/>
  <c r="D944" i="1"/>
  <c r="H944" i="1" s="1"/>
  <c r="E944" i="1"/>
  <c r="F944" i="1"/>
  <c r="G944" i="1"/>
  <c r="L944" i="1"/>
  <c r="C945" i="1"/>
  <c r="D945" i="1"/>
  <c r="H945" i="1" s="1"/>
  <c r="E945" i="1"/>
  <c r="F945" i="1"/>
  <c r="G945" i="1"/>
  <c r="L945" i="1"/>
  <c r="C946" i="1"/>
  <c r="D946" i="1"/>
  <c r="H946" i="1" s="1"/>
  <c r="E946" i="1"/>
  <c r="F946" i="1"/>
  <c r="G946" i="1"/>
  <c r="L946" i="1"/>
  <c r="C947" i="1"/>
  <c r="D947" i="1"/>
  <c r="H947" i="1" s="1"/>
  <c r="E947" i="1"/>
  <c r="F947" i="1"/>
  <c r="G947" i="1"/>
  <c r="I947" i="1"/>
  <c r="L947" i="1"/>
  <c r="C948" i="1"/>
  <c r="D948" i="1"/>
  <c r="H948" i="1" s="1"/>
  <c r="E948" i="1"/>
  <c r="F948" i="1"/>
  <c r="G948" i="1"/>
  <c r="L948" i="1"/>
  <c r="C949" i="1"/>
  <c r="D949" i="1"/>
  <c r="H949" i="1" s="1"/>
  <c r="E949" i="1"/>
  <c r="F949" i="1"/>
  <c r="G949" i="1"/>
  <c r="I949" i="1"/>
  <c r="L949" i="1"/>
  <c r="C950" i="1"/>
  <c r="D950" i="1"/>
  <c r="H950" i="1" s="1"/>
  <c r="E950" i="1"/>
  <c r="F950" i="1"/>
  <c r="G950" i="1"/>
  <c r="L950" i="1"/>
  <c r="C951" i="1"/>
  <c r="D951" i="1"/>
  <c r="H951" i="1" s="1"/>
  <c r="E951" i="1"/>
  <c r="F951" i="1"/>
  <c r="G951" i="1"/>
  <c r="L951" i="1"/>
  <c r="C952" i="1"/>
  <c r="D952" i="1"/>
  <c r="H952" i="1" s="1"/>
  <c r="E952" i="1"/>
  <c r="F952" i="1"/>
  <c r="G952" i="1"/>
  <c r="L952" i="1"/>
  <c r="C953" i="1"/>
  <c r="D953" i="1"/>
  <c r="H953" i="1" s="1"/>
  <c r="E953" i="1"/>
  <c r="F953" i="1"/>
  <c r="G953" i="1"/>
  <c r="L953" i="1"/>
  <c r="C954" i="1"/>
  <c r="D954" i="1"/>
  <c r="H954" i="1" s="1"/>
  <c r="E954" i="1"/>
  <c r="F954" i="1"/>
  <c r="G954" i="1"/>
  <c r="L954" i="1"/>
  <c r="C955" i="1"/>
  <c r="D955" i="1"/>
  <c r="H955" i="1" s="1"/>
  <c r="E955" i="1"/>
  <c r="F955" i="1"/>
  <c r="G955" i="1"/>
  <c r="L955" i="1"/>
  <c r="C956" i="1"/>
  <c r="D956" i="1"/>
  <c r="H956" i="1" s="1"/>
  <c r="E956" i="1"/>
  <c r="F956" i="1"/>
  <c r="G956" i="1"/>
  <c r="L956" i="1"/>
  <c r="C957" i="1"/>
  <c r="D957" i="1"/>
  <c r="H957" i="1" s="1"/>
  <c r="E957" i="1"/>
  <c r="F957" i="1"/>
  <c r="G957" i="1"/>
  <c r="I957" i="1"/>
  <c r="L957" i="1"/>
  <c r="C958" i="1"/>
  <c r="D958" i="1"/>
  <c r="H958" i="1" s="1"/>
  <c r="E958" i="1"/>
  <c r="F958" i="1"/>
  <c r="G958" i="1"/>
  <c r="L958" i="1"/>
  <c r="C959" i="1"/>
  <c r="D959" i="1"/>
  <c r="H959" i="1" s="1"/>
  <c r="E959" i="1"/>
  <c r="F959" i="1"/>
  <c r="G959" i="1"/>
  <c r="I959" i="1"/>
  <c r="L959" i="1"/>
  <c r="C960" i="1"/>
  <c r="D960" i="1"/>
  <c r="H960" i="1" s="1"/>
  <c r="E960" i="1"/>
  <c r="F960" i="1"/>
  <c r="G960" i="1"/>
  <c r="I960" i="1"/>
  <c r="L960" i="1"/>
  <c r="C961" i="1"/>
  <c r="D961" i="1"/>
  <c r="H961" i="1" s="1"/>
  <c r="E961" i="1"/>
  <c r="F961" i="1"/>
  <c r="G961" i="1"/>
  <c r="L961" i="1"/>
  <c r="C962" i="1"/>
  <c r="D962" i="1"/>
  <c r="H962" i="1" s="1"/>
  <c r="E962" i="1"/>
  <c r="F962" i="1"/>
  <c r="G962" i="1"/>
  <c r="L962" i="1"/>
  <c r="C963" i="1"/>
  <c r="D963" i="1"/>
  <c r="H963" i="1" s="1"/>
  <c r="E963" i="1"/>
  <c r="F963" i="1"/>
  <c r="G963" i="1"/>
  <c r="L963" i="1"/>
  <c r="C964" i="1"/>
  <c r="D964" i="1"/>
  <c r="H964" i="1" s="1"/>
  <c r="E964" i="1"/>
  <c r="F964" i="1"/>
  <c r="G964" i="1"/>
  <c r="L964" i="1"/>
  <c r="C965" i="1"/>
  <c r="D965" i="1"/>
  <c r="H965" i="1" s="1"/>
  <c r="E965" i="1"/>
  <c r="F965" i="1"/>
  <c r="G965" i="1"/>
  <c r="L965" i="1"/>
  <c r="C966" i="1"/>
  <c r="D966" i="1"/>
  <c r="H966" i="1" s="1"/>
  <c r="E966" i="1"/>
  <c r="F966" i="1"/>
  <c r="G966" i="1"/>
  <c r="L966" i="1"/>
  <c r="C967" i="1"/>
  <c r="D967" i="1"/>
  <c r="H967" i="1" s="1"/>
  <c r="E967" i="1"/>
  <c r="F967" i="1"/>
  <c r="G967" i="1"/>
  <c r="I967" i="1"/>
  <c r="L967" i="1"/>
  <c r="C968" i="1"/>
  <c r="D968" i="1"/>
  <c r="H968" i="1" s="1"/>
  <c r="E968" i="1"/>
  <c r="F968" i="1"/>
  <c r="G968" i="1"/>
  <c r="I968" i="1"/>
  <c r="L968" i="1"/>
  <c r="C969" i="1"/>
  <c r="D969" i="1"/>
  <c r="H969" i="1" s="1"/>
  <c r="E969" i="1"/>
  <c r="F969" i="1"/>
  <c r="G969" i="1"/>
  <c r="I969" i="1"/>
  <c r="L969" i="1"/>
  <c r="C970" i="1"/>
  <c r="D970" i="1"/>
  <c r="H970" i="1" s="1"/>
  <c r="E970" i="1"/>
  <c r="F970" i="1"/>
  <c r="G970" i="1"/>
  <c r="L970" i="1"/>
  <c r="C971" i="1"/>
  <c r="D971" i="1"/>
  <c r="H971" i="1" s="1"/>
  <c r="E971" i="1"/>
  <c r="F971" i="1"/>
  <c r="G971" i="1"/>
  <c r="L971" i="1"/>
  <c r="C972" i="1"/>
  <c r="D972" i="1"/>
  <c r="H972" i="1" s="1"/>
  <c r="E972" i="1"/>
  <c r="F972" i="1"/>
  <c r="G972" i="1"/>
  <c r="L972" i="1"/>
  <c r="C973" i="1"/>
  <c r="D973" i="1"/>
  <c r="H973" i="1" s="1"/>
  <c r="E973" i="1"/>
  <c r="F973" i="1"/>
  <c r="G973" i="1"/>
  <c r="L973" i="1"/>
  <c r="C974" i="1"/>
  <c r="D974" i="1"/>
  <c r="H974" i="1" s="1"/>
  <c r="E974" i="1"/>
  <c r="F974" i="1"/>
  <c r="G974" i="1"/>
  <c r="I974" i="1"/>
  <c r="L974" i="1"/>
  <c r="C975" i="1"/>
  <c r="D975" i="1"/>
  <c r="H975" i="1" s="1"/>
  <c r="E975" i="1"/>
  <c r="F975" i="1"/>
  <c r="G975" i="1"/>
  <c r="L975" i="1"/>
  <c r="C976" i="1"/>
  <c r="D976" i="1"/>
  <c r="H976" i="1" s="1"/>
  <c r="E976" i="1"/>
  <c r="F976" i="1"/>
  <c r="G976" i="1"/>
  <c r="L976" i="1"/>
  <c r="C977" i="1"/>
  <c r="D977" i="1"/>
  <c r="H977" i="1" s="1"/>
  <c r="E977" i="1"/>
  <c r="F977" i="1"/>
  <c r="G977" i="1"/>
  <c r="L977" i="1"/>
  <c r="C978" i="1"/>
  <c r="D978" i="1"/>
  <c r="H978" i="1" s="1"/>
  <c r="E978" i="1"/>
  <c r="F978" i="1"/>
  <c r="G978" i="1"/>
  <c r="L978" i="1"/>
  <c r="C979" i="1"/>
  <c r="D979" i="1"/>
  <c r="H979" i="1" s="1"/>
  <c r="E979" i="1"/>
  <c r="F979" i="1"/>
  <c r="G979" i="1"/>
  <c r="L979" i="1"/>
  <c r="C980" i="1"/>
  <c r="D980" i="1"/>
  <c r="H980" i="1" s="1"/>
  <c r="E980" i="1"/>
  <c r="F980" i="1"/>
  <c r="G980" i="1"/>
  <c r="L980" i="1"/>
  <c r="C981" i="1"/>
  <c r="D981" i="1"/>
  <c r="H981" i="1" s="1"/>
  <c r="E981" i="1"/>
  <c r="F981" i="1"/>
  <c r="G981" i="1"/>
  <c r="L981" i="1"/>
  <c r="C982" i="1"/>
  <c r="D982" i="1"/>
  <c r="H982" i="1" s="1"/>
  <c r="E982" i="1"/>
  <c r="F982" i="1"/>
  <c r="G982" i="1"/>
  <c r="I982" i="1"/>
  <c r="L982" i="1"/>
  <c r="C983" i="1"/>
  <c r="D983" i="1"/>
  <c r="H983" i="1" s="1"/>
  <c r="E983" i="1"/>
  <c r="F983" i="1"/>
  <c r="G983" i="1"/>
  <c r="I983" i="1"/>
  <c r="L983" i="1"/>
  <c r="C984" i="1"/>
  <c r="D984" i="1"/>
  <c r="H984" i="1" s="1"/>
  <c r="E984" i="1"/>
  <c r="F984" i="1"/>
  <c r="G984" i="1"/>
  <c r="L984" i="1"/>
  <c r="C868" i="1"/>
  <c r="D868" i="1"/>
  <c r="H868" i="1" s="1"/>
  <c r="E868" i="1"/>
  <c r="F868" i="1"/>
  <c r="G868" i="1"/>
  <c r="L868" i="1"/>
  <c r="C869" i="1"/>
  <c r="D869" i="1"/>
  <c r="H869" i="1" s="1"/>
  <c r="E869" i="1"/>
  <c r="F869" i="1"/>
  <c r="G869" i="1"/>
  <c r="L869" i="1"/>
  <c r="C870" i="1"/>
  <c r="D870" i="1"/>
  <c r="H870" i="1" s="1"/>
  <c r="E870" i="1"/>
  <c r="F870" i="1"/>
  <c r="G870" i="1"/>
  <c r="L870" i="1"/>
  <c r="C871" i="1"/>
  <c r="D871" i="1"/>
  <c r="H871" i="1" s="1"/>
  <c r="E871" i="1"/>
  <c r="F871" i="1"/>
  <c r="G871" i="1"/>
  <c r="L871" i="1"/>
  <c r="C872" i="1"/>
  <c r="D872" i="1"/>
  <c r="H872" i="1" s="1"/>
  <c r="E872" i="1"/>
  <c r="F872" i="1"/>
  <c r="G872" i="1"/>
  <c r="I872" i="1"/>
  <c r="L872" i="1"/>
  <c r="C873" i="1"/>
  <c r="D873" i="1"/>
  <c r="H873" i="1" s="1"/>
  <c r="E873" i="1"/>
  <c r="F873" i="1"/>
  <c r="G873" i="1"/>
  <c r="I873" i="1"/>
  <c r="L873" i="1"/>
  <c r="C874" i="1"/>
  <c r="D874" i="1"/>
  <c r="H874" i="1" s="1"/>
  <c r="E874" i="1"/>
  <c r="F874" i="1"/>
  <c r="G874" i="1"/>
  <c r="L874" i="1"/>
  <c r="C875" i="1"/>
  <c r="D875" i="1"/>
  <c r="H875" i="1" s="1"/>
  <c r="E875" i="1"/>
  <c r="F875" i="1"/>
  <c r="G875" i="1"/>
  <c r="L875" i="1"/>
  <c r="C876" i="1"/>
  <c r="D876" i="1"/>
  <c r="H876" i="1" s="1"/>
  <c r="E876" i="1"/>
  <c r="F876" i="1"/>
  <c r="G876" i="1"/>
  <c r="L876" i="1"/>
  <c r="C877" i="1"/>
  <c r="D877" i="1"/>
  <c r="H877" i="1" s="1"/>
  <c r="E877" i="1"/>
  <c r="F877" i="1"/>
  <c r="G877" i="1"/>
  <c r="I877" i="1"/>
  <c r="L877" i="1"/>
  <c r="C878" i="1"/>
  <c r="D878" i="1"/>
  <c r="H878" i="1" s="1"/>
  <c r="E878" i="1"/>
  <c r="F878" i="1"/>
  <c r="G878" i="1"/>
  <c r="I878" i="1"/>
  <c r="L878" i="1"/>
  <c r="C879" i="1"/>
  <c r="D879" i="1"/>
  <c r="H879" i="1" s="1"/>
  <c r="E879" i="1"/>
  <c r="F879" i="1"/>
  <c r="G879" i="1"/>
  <c r="I879" i="1"/>
  <c r="L879" i="1"/>
  <c r="C880" i="1"/>
  <c r="D880" i="1"/>
  <c r="H880" i="1" s="1"/>
  <c r="E880" i="1"/>
  <c r="F880" i="1"/>
  <c r="G880" i="1"/>
  <c r="L880" i="1"/>
  <c r="C881" i="1"/>
  <c r="D881" i="1"/>
  <c r="H881" i="1" s="1"/>
  <c r="E881" i="1"/>
  <c r="F881" i="1"/>
  <c r="G881" i="1"/>
  <c r="L881" i="1"/>
  <c r="C882" i="1"/>
  <c r="D882" i="1"/>
  <c r="H882" i="1" s="1"/>
  <c r="E882" i="1"/>
  <c r="F882" i="1"/>
  <c r="G882" i="1"/>
  <c r="I882" i="1"/>
  <c r="L882" i="1"/>
  <c r="C883" i="1"/>
  <c r="D883" i="1"/>
  <c r="H883" i="1" s="1"/>
  <c r="E883" i="1"/>
  <c r="F883" i="1"/>
  <c r="G883" i="1"/>
  <c r="I883" i="1"/>
  <c r="L883" i="1"/>
  <c r="C884" i="1"/>
  <c r="D884" i="1"/>
  <c r="H884" i="1" s="1"/>
  <c r="E884" i="1"/>
  <c r="F884" i="1"/>
  <c r="G884" i="1"/>
  <c r="I884" i="1"/>
  <c r="L884" i="1"/>
  <c r="C885" i="1"/>
  <c r="D885" i="1"/>
  <c r="H885" i="1" s="1"/>
  <c r="E885" i="1"/>
  <c r="F885" i="1"/>
  <c r="G885" i="1"/>
  <c r="L885" i="1"/>
  <c r="C886" i="1"/>
  <c r="D886" i="1"/>
  <c r="H886" i="1" s="1"/>
  <c r="E886" i="1"/>
  <c r="F886" i="1"/>
  <c r="G886" i="1"/>
  <c r="L886" i="1"/>
  <c r="C887" i="1"/>
  <c r="D887" i="1"/>
  <c r="H887" i="1" s="1"/>
  <c r="E887" i="1"/>
  <c r="F887" i="1"/>
  <c r="G887" i="1"/>
  <c r="L887" i="1"/>
  <c r="C888" i="1"/>
  <c r="D888" i="1"/>
  <c r="H888" i="1" s="1"/>
  <c r="E888" i="1"/>
  <c r="F888" i="1"/>
  <c r="G888" i="1"/>
  <c r="L888" i="1"/>
  <c r="C889" i="1"/>
  <c r="D889" i="1"/>
  <c r="H889" i="1" s="1"/>
  <c r="E889" i="1"/>
  <c r="F889" i="1"/>
  <c r="G889" i="1"/>
  <c r="L889" i="1"/>
  <c r="C890" i="1"/>
  <c r="D890" i="1"/>
  <c r="H890" i="1" s="1"/>
  <c r="E890" i="1"/>
  <c r="F890" i="1"/>
  <c r="G890" i="1"/>
  <c r="I890" i="1"/>
  <c r="L890" i="1"/>
  <c r="C891" i="1"/>
  <c r="D891" i="1"/>
  <c r="H891" i="1" s="1"/>
  <c r="E891" i="1"/>
  <c r="F891" i="1"/>
  <c r="G891" i="1"/>
  <c r="I891" i="1"/>
  <c r="L891" i="1"/>
  <c r="C892" i="1"/>
  <c r="D892" i="1"/>
  <c r="H892" i="1" s="1"/>
  <c r="E892" i="1"/>
  <c r="F892" i="1"/>
  <c r="G892" i="1"/>
  <c r="L892" i="1"/>
  <c r="C893" i="1"/>
  <c r="D893" i="1"/>
  <c r="H893" i="1" s="1"/>
  <c r="E893" i="1"/>
  <c r="F893" i="1"/>
  <c r="G893" i="1"/>
  <c r="L893" i="1"/>
  <c r="C894" i="1"/>
  <c r="D894" i="1"/>
  <c r="H894" i="1" s="1"/>
  <c r="E894" i="1"/>
  <c r="F894" i="1"/>
  <c r="G894" i="1"/>
  <c r="L894" i="1"/>
  <c r="C895" i="1"/>
  <c r="D895" i="1"/>
  <c r="H895" i="1" s="1"/>
  <c r="E895" i="1"/>
  <c r="F895" i="1"/>
  <c r="G895" i="1"/>
  <c r="I895" i="1"/>
  <c r="L895" i="1"/>
  <c r="C896" i="1"/>
  <c r="D896" i="1"/>
  <c r="H896" i="1" s="1"/>
  <c r="E896" i="1"/>
  <c r="F896" i="1"/>
  <c r="G896" i="1"/>
  <c r="I896" i="1"/>
  <c r="L896" i="1"/>
  <c r="C897" i="1"/>
  <c r="D897" i="1"/>
  <c r="H897" i="1" s="1"/>
  <c r="E897" i="1"/>
  <c r="F897" i="1"/>
  <c r="G897" i="1"/>
  <c r="I897" i="1"/>
  <c r="L897" i="1"/>
  <c r="C898" i="1"/>
  <c r="D898" i="1"/>
  <c r="H898" i="1" s="1"/>
  <c r="E898" i="1"/>
  <c r="F898" i="1"/>
  <c r="G898" i="1"/>
  <c r="L898" i="1"/>
  <c r="C899" i="1"/>
  <c r="D899" i="1"/>
  <c r="H899" i="1" s="1"/>
  <c r="E899" i="1"/>
  <c r="F899" i="1"/>
  <c r="G899" i="1"/>
  <c r="L899" i="1"/>
  <c r="C900" i="1"/>
  <c r="D900" i="1"/>
  <c r="H900" i="1" s="1"/>
  <c r="E900" i="1"/>
  <c r="F900" i="1"/>
  <c r="G900" i="1"/>
  <c r="I900" i="1"/>
  <c r="L900" i="1"/>
  <c r="C901" i="1"/>
  <c r="D901" i="1"/>
  <c r="H901" i="1" s="1"/>
  <c r="E901" i="1"/>
  <c r="F901" i="1"/>
  <c r="G901" i="1"/>
  <c r="I901" i="1"/>
  <c r="L901" i="1"/>
  <c r="C902" i="1"/>
  <c r="D902" i="1"/>
  <c r="H902" i="1" s="1"/>
  <c r="E902" i="1"/>
  <c r="F902" i="1"/>
  <c r="G902" i="1"/>
  <c r="I902" i="1"/>
  <c r="L902" i="1"/>
  <c r="C903" i="1"/>
  <c r="D903" i="1"/>
  <c r="H903" i="1" s="1"/>
  <c r="E903" i="1"/>
  <c r="F903" i="1"/>
  <c r="G903" i="1"/>
  <c r="L903" i="1"/>
  <c r="C904" i="1"/>
  <c r="D904" i="1"/>
  <c r="H904" i="1" s="1"/>
  <c r="E904" i="1"/>
  <c r="F904" i="1"/>
  <c r="G904" i="1"/>
  <c r="L904" i="1"/>
  <c r="C905" i="1"/>
  <c r="D905" i="1"/>
  <c r="H905" i="1" s="1"/>
  <c r="E905" i="1"/>
  <c r="F905" i="1"/>
  <c r="G905" i="1"/>
  <c r="L905" i="1"/>
  <c r="C906" i="1"/>
  <c r="D906" i="1"/>
  <c r="H906" i="1" s="1"/>
  <c r="E906" i="1"/>
  <c r="F906" i="1"/>
  <c r="G906" i="1"/>
  <c r="L906" i="1"/>
  <c r="C907" i="1"/>
  <c r="D907" i="1"/>
  <c r="H907" i="1" s="1"/>
  <c r="E907" i="1"/>
  <c r="F907" i="1"/>
  <c r="G907" i="1"/>
  <c r="L907" i="1"/>
  <c r="C908" i="1"/>
  <c r="D908" i="1"/>
  <c r="H908" i="1" s="1"/>
  <c r="E908" i="1"/>
  <c r="F908" i="1"/>
  <c r="G908" i="1"/>
  <c r="I908" i="1"/>
  <c r="L908" i="1"/>
  <c r="C909" i="1"/>
  <c r="D909" i="1"/>
  <c r="H909" i="1" s="1"/>
  <c r="E909" i="1"/>
  <c r="F909" i="1"/>
  <c r="G909" i="1"/>
  <c r="I909" i="1"/>
  <c r="L909" i="1"/>
  <c r="C910" i="1"/>
  <c r="D910" i="1"/>
  <c r="H910" i="1" s="1"/>
  <c r="E910" i="1"/>
  <c r="F910" i="1"/>
  <c r="G910" i="1"/>
  <c r="L910" i="1"/>
  <c r="C911" i="1"/>
  <c r="D911" i="1"/>
  <c r="H911" i="1" s="1"/>
  <c r="E911" i="1"/>
  <c r="F911" i="1"/>
  <c r="G911" i="1"/>
  <c r="L911" i="1"/>
  <c r="C912" i="1"/>
  <c r="D912" i="1"/>
  <c r="H912" i="1" s="1"/>
  <c r="E912" i="1"/>
  <c r="F912" i="1"/>
  <c r="G912" i="1"/>
  <c r="L912" i="1"/>
  <c r="H1109" i="1" l="1"/>
  <c r="I1116" i="1"/>
  <c r="H1113" i="1"/>
  <c r="I1110" i="1"/>
  <c r="I1096" i="1"/>
  <c r="I1093" i="1"/>
  <c r="I1103" i="1"/>
  <c r="I1100" i="1"/>
  <c r="I1078" i="1"/>
  <c r="I1077" i="1"/>
  <c r="I1064" i="1"/>
  <c r="I1075" i="1"/>
  <c r="H1055" i="1"/>
  <c r="I1052" i="1"/>
  <c r="I1060" i="1"/>
  <c r="I1057" i="1"/>
  <c r="I1054" i="1"/>
  <c r="I1051" i="1"/>
  <c r="H1059" i="1"/>
  <c r="I1042" i="1"/>
  <c r="I1047" i="1"/>
  <c r="I1044" i="1"/>
  <c r="I1041" i="1"/>
  <c r="I1031" i="1"/>
  <c r="I1034" i="1"/>
  <c r="I1028" i="1"/>
  <c r="H1037" i="1"/>
  <c r="I1036" i="1"/>
  <c r="I1033" i="1"/>
  <c r="I1038" i="1"/>
  <c r="I1029" i="1"/>
  <c r="I1026" i="1"/>
  <c r="I1023" i="1"/>
  <c r="I1020" i="1"/>
  <c r="I1016" i="1"/>
  <c r="I1024" i="1"/>
  <c r="H1005" i="1"/>
  <c r="I1006" i="1"/>
  <c r="I1003" i="1"/>
  <c r="I1241" i="1"/>
  <c r="I1223" i="1"/>
  <c r="I1205" i="1"/>
  <c r="I1187" i="1"/>
  <c r="I1169" i="1"/>
  <c r="I1151" i="1"/>
  <c r="I1133" i="1"/>
  <c r="I1115" i="1"/>
  <c r="I1097" i="1"/>
  <c r="I1246" i="1"/>
  <c r="I1228" i="1"/>
  <c r="I1210" i="1"/>
  <c r="I1192" i="1"/>
  <c r="I1174" i="1"/>
  <c r="I1156" i="1"/>
  <c r="I1138" i="1"/>
  <c r="I1120" i="1"/>
  <c r="I1102" i="1"/>
  <c r="I1084" i="1"/>
  <c r="I1066" i="1"/>
  <c r="I1048" i="1"/>
  <c r="I1030" i="1"/>
  <c r="I1012" i="1"/>
  <c r="I994" i="1"/>
  <c r="I1251" i="1"/>
  <c r="I1233" i="1"/>
  <c r="I1215" i="1"/>
  <c r="I1197" i="1"/>
  <c r="I1179" i="1"/>
  <c r="I1161" i="1"/>
  <c r="I1143" i="1"/>
  <c r="I1125" i="1"/>
  <c r="I1107" i="1"/>
  <c r="I1089" i="1"/>
  <c r="I1071" i="1"/>
  <c r="I1053" i="1"/>
  <c r="I1035" i="1"/>
  <c r="I1017" i="1"/>
  <c r="I999" i="1"/>
  <c r="I1256" i="1"/>
  <c r="I1202" i="1"/>
  <c r="I1148" i="1"/>
  <c r="I1130" i="1"/>
  <c r="I1094" i="1"/>
  <c r="I1040" i="1"/>
  <c r="I1238" i="1"/>
  <c r="I1184" i="1"/>
  <c r="I1166" i="1"/>
  <c r="I1112" i="1"/>
  <c r="I1076" i="1"/>
  <c r="I1058" i="1"/>
  <c r="I1022" i="1"/>
  <c r="I1004" i="1"/>
  <c r="I1243" i="1"/>
  <c r="I1225" i="1"/>
  <c r="H1220" i="1"/>
  <c r="I1207" i="1"/>
  <c r="I1189" i="1"/>
  <c r="I1171" i="1"/>
  <c r="I1153" i="1"/>
  <c r="I1135" i="1"/>
  <c r="I1117" i="1"/>
  <c r="I1099" i="1"/>
  <c r="I1081" i="1"/>
  <c r="I1063" i="1"/>
  <c r="I1045" i="1"/>
  <c r="I1027" i="1"/>
  <c r="I1009" i="1"/>
  <c r="I991" i="1"/>
  <c r="I1248" i="1"/>
  <c r="I1230" i="1"/>
  <c r="I1212" i="1"/>
  <c r="I1194" i="1"/>
  <c r="I1176" i="1"/>
  <c r="I1158" i="1"/>
  <c r="I1140" i="1"/>
  <c r="I1122" i="1"/>
  <c r="I1104" i="1"/>
  <c r="I1086" i="1"/>
  <c r="I1068" i="1"/>
  <c r="I1050" i="1"/>
  <c r="I1032" i="1"/>
  <c r="I1014" i="1"/>
  <c r="I996" i="1"/>
  <c r="I888" i="1"/>
  <c r="I870" i="1"/>
  <c r="I926" i="1"/>
  <c r="I893" i="1"/>
  <c r="I875" i="1"/>
  <c r="I976" i="1"/>
  <c r="I940" i="1"/>
  <c r="I954" i="1"/>
  <c r="I906" i="1"/>
  <c r="I898" i="1"/>
  <c r="I880" i="1"/>
  <c r="I911" i="1"/>
  <c r="I903" i="1"/>
  <c r="I885" i="1"/>
  <c r="I984" i="1"/>
  <c r="I887" i="1"/>
  <c r="I869" i="1"/>
  <c r="I925" i="1"/>
  <c r="I892" i="1"/>
  <c r="I874" i="1"/>
  <c r="I975" i="1"/>
  <c r="I961" i="1"/>
  <c r="I905" i="1"/>
  <c r="I913" i="1"/>
  <c r="I889" i="1"/>
  <c r="I927" i="1"/>
  <c r="I894" i="1"/>
  <c r="I977" i="1"/>
  <c r="I899" i="1"/>
  <c r="I881" i="1"/>
  <c r="I966" i="1"/>
  <c r="I955" i="1"/>
  <c r="I871" i="1"/>
  <c r="I958" i="1"/>
  <c r="I944" i="1"/>
  <c r="I876" i="1"/>
  <c r="I904" i="1"/>
  <c r="I886" i="1"/>
  <c r="I868" i="1"/>
  <c r="I938" i="1"/>
  <c r="I924" i="1"/>
  <c r="I915" i="1"/>
  <c r="I978" i="1"/>
  <c r="I970" i="1"/>
  <c r="I962" i="1"/>
  <c r="I979" i="1"/>
  <c r="I971" i="1"/>
  <c r="I963" i="1"/>
  <c r="I980" i="1"/>
  <c r="I972" i="1"/>
  <c r="I964" i="1"/>
  <c r="I981" i="1"/>
  <c r="I973" i="1"/>
  <c r="I965" i="1"/>
  <c r="I951" i="1"/>
  <c r="I943" i="1"/>
  <c r="I950" i="1"/>
  <c r="I952" i="1"/>
  <c r="I953" i="1"/>
  <c r="I945" i="1"/>
  <c r="I946" i="1"/>
  <c r="I956" i="1"/>
  <c r="I948" i="1"/>
  <c r="I941" i="1"/>
  <c r="I919" i="1"/>
  <c r="I928" i="1"/>
  <c r="I920" i="1"/>
  <c r="I929" i="1"/>
  <c r="I921" i="1"/>
  <c r="I930" i="1"/>
  <c r="I922" i="1"/>
  <c r="I914" i="1"/>
  <c r="I923" i="1"/>
  <c r="I916" i="1"/>
  <c r="I936" i="1"/>
  <c r="I937" i="1"/>
  <c r="I939" i="1"/>
  <c r="I932" i="1"/>
  <c r="I933" i="1"/>
  <c r="I934" i="1"/>
  <c r="I907" i="1"/>
  <c r="I910" i="1"/>
  <c r="I912" i="1"/>
  <c r="C12" i="2"/>
  <c r="C11" i="2"/>
  <c r="D11" i="2" s="1"/>
  <c r="E11" i="2" l="1"/>
  <c r="F11" i="2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700" i="1"/>
  <c r="C490" i="1" l="1"/>
  <c r="D490" i="1"/>
  <c r="E490" i="1"/>
  <c r="F490" i="1"/>
  <c r="G490" i="1"/>
  <c r="H490" i="1"/>
  <c r="I490" i="1"/>
  <c r="C524" i="1"/>
  <c r="C489" i="1"/>
  <c r="D489" i="1"/>
  <c r="H489" i="1" s="1"/>
  <c r="E489" i="1"/>
  <c r="F489" i="1"/>
  <c r="G489" i="1"/>
  <c r="I489" i="1" l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C357" i="1" l="1"/>
  <c r="D357" i="1"/>
  <c r="H357" i="1" s="1"/>
  <c r="E357" i="1"/>
  <c r="F357" i="1"/>
  <c r="G357" i="1"/>
  <c r="C358" i="1"/>
  <c r="D358" i="1"/>
  <c r="H358" i="1" s="1"/>
  <c r="E358" i="1"/>
  <c r="F358" i="1"/>
  <c r="G358" i="1"/>
  <c r="C359" i="1"/>
  <c r="D359" i="1"/>
  <c r="I359" i="1" s="1"/>
  <c r="E359" i="1"/>
  <c r="F359" i="1"/>
  <c r="G359" i="1"/>
  <c r="H359" i="1"/>
  <c r="C360" i="1"/>
  <c r="D360" i="1"/>
  <c r="I360" i="1" s="1"/>
  <c r="E360" i="1"/>
  <c r="F360" i="1"/>
  <c r="G360" i="1"/>
  <c r="H360" i="1"/>
  <c r="C361" i="1"/>
  <c r="D361" i="1"/>
  <c r="H361" i="1" s="1"/>
  <c r="E361" i="1"/>
  <c r="F361" i="1"/>
  <c r="G361" i="1"/>
  <c r="C362" i="1"/>
  <c r="D362" i="1"/>
  <c r="H362" i="1" s="1"/>
  <c r="E362" i="1"/>
  <c r="F362" i="1"/>
  <c r="G362" i="1"/>
  <c r="C363" i="1"/>
  <c r="D363" i="1"/>
  <c r="H363" i="1" s="1"/>
  <c r="E363" i="1"/>
  <c r="F363" i="1"/>
  <c r="G363" i="1"/>
  <c r="C364" i="1"/>
  <c r="D364" i="1"/>
  <c r="E364" i="1"/>
  <c r="F364" i="1"/>
  <c r="G364" i="1"/>
  <c r="C365" i="1"/>
  <c r="D365" i="1"/>
  <c r="I365" i="1" s="1"/>
  <c r="E365" i="1"/>
  <c r="F365" i="1"/>
  <c r="G365" i="1"/>
  <c r="H365" i="1"/>
  <c r="C366" i="1"/>
  <c r="D366" i="1"/>
  <c r="H366" i="1" s="1"/>
  <c r="E366" i="1"/>
  <c r="F366" i="1"/>
  <c r="G366" i="1"/>
  <c r="C367" i="1"/>
  <c r="D367" i="1"/>
  <c r="I367" i="1" s="1"/>
  <c r="E367" i="1"/>
  <c r="F367" i="1"/>
  <c r="G367" i="1"/>
  <c r="H367" i="1"/>
  <c r="C368" i="1"/>
  <c r="D368" i="1"/>
  <c r="H368" i="1" s="1"/>
  <c r="E368" i="1"/>
  <c r="F368" i="1"/>
  <c r="G368" i="1"/>
  <c r="C369" i="1"/>
  <c r="D369" i="1"/>
  <c r="H369" i="1" s="1"/>
  <c r="E369" i="1"/>
  <c r="F369" i="1"/>
  <c r="G369" i="1"/>
  <c r="C370" i="1"/>
  <c r="D370" i="1"/>
  <c r="H370" i="1" s="1"/>
  <c r="E370" i="1"/>
  <c r="F370" i="1"/>
  <c r="G370" i="1"/>
  <c r="C371" i="1"/>
  <c r="D371" i="1"/>
  <c r="H371" i="1" s="1"/>
  <c r="E371" i="1"/>
  <c r="F371" i="1"/>
  <c r="G371" i="1"/>
  <c r="C372" i="1"/>
  <c r="D372" i="1"/>
  <c r="E372" i="1"/>
  <c r="F372" i="1"/>
  <c r="G372" i="1"/>
  <c r="C373" i="1"/>
  <c r="D373" i="1"/>
  <c r="I373" i="1" s="1"/>
  <c r="E373" i="1"/>
  <c r="F373" i="1"/>
  <c r="G373" i="1"/>
  <c r="C374" i="1"/>
  <c r="D374" i="1"/>
  <c r="H374" i="1" s="1"/>
  <c r="E374" i="1"/>
  <c r="F374" i="1"/>
  <c r="G374" i="1"/>
  <c r="C375" i="1"/>
  <c r="D375" i="1"/>
  <c r="H375" i="1" s="1"/>
  <c r="E375" i="1"/>
  <c r="F375" i="1"/>
  <c r="G375" i="1"/>
  <c r="C376" i="1"/>
  <c r="D376" i="1"/>
  <c r="H376" i="1" s="1"/>
  <c r="E376" i="1"/>
  <c r="F376" i="1"/>
  <c r="G376" i="1"/>
  <c r="C377" i="1"/>
  <c r="D377" i="1"/>
  <c r="H377" i="1" s="1"/>
  <c r="E377" i="1"/>
  <c r="F377" i="1"/>
  <c r="G377" i="1"/>
  <c r="I377" i="1"/>
  <c r="C378" i="1"/>
  <c r="D378" i="1"/>
  <c r="I378" i="1" s="1"/>
  <c r="E378" i="1"/>
  <c r="F378" i="1"/>
  <c r="G378" i="1"/>
  <c r="H378" i="1"/>
  <c r="C379" i="1"/>
  <c r="D379" i="1"/>
  <c r="H379" i="1" s="1"/>
  <c r="E379" i="1"/>
  <c r="F379" i="1"/>
  <c r="G379" i="1"/>
  <c r="C380" i="1"/>
  <c r="D380" i="1"/>
  <c r="E380" i="1"/>
  <c r="F380" i="1"/>
  <c r="G380" i="1"/>
  <c r="C381" i="1"/>
  <c r="D381" i="1"/>
  <c r="H381" i="1" s="1"/>
  <c r="E381" i="1"/>
  <c r="F381" i="1"/>
  <c r="G381" i="1"/>
  <c r="I381" i="1"/>
  <c r="C382" i="1"/>
  <c r="D382" i="1"/>
  <c r="H382" i="1" s="1"/>
  <c r="E382" i="1"/>
  <c r="F382" i="1"/>
  <c r="G382" i="1"/>
  <c r="I382" i="1"/>
  <c r="C383" i="1"/>
  <c r="D383" i="1"/>
  <c r="H383" i="1" s="1"/>
  <c r="E383" i="1"/>
  <c r="F383" i="1"/>
  <c r="G383" i="1"/>
  <c r="C384" i="1"/>
  <c r="D384" i="1"/>
  <c r="I384" i="1" s="1"/>
  <c r="E384" i="1"/>
  <c r="F384" i="1"/>
  <c r="G384" i="1"/>
  <c r="H384" i="1"/>
  <c r="C385" i="1"/>
  <c r="D385" i="1"/>
  <c r="H385" i="1" s="1"/>
  <c r="E385" i="1"/>
  <c r="F385" i="1"/>
  <c r="G385" i="1"/>
  <c r="C386" i="1"/>
  <c r="D386" i="1"/>
  <c r="I386" i="1" s="1"/>
  <c r="E386" i="1"/>
  <c r="F386" i="1"/>
  <c r="G386" i="1"/>
  <c r="C387" i="1"/>
  <c r="D387" i="1"/>
  <c r="H387" i="1" s="1"/>
  <c r="E387" i="1"/>
  <c r="F387" i="1"/>
  <c r="G387" i="1"/>
  <c r="C388" i="1"/>
  <c r="D388" i="1"/>
  <c r="E388" i="1"/>
  <c r="F388" i="1"/>
  <c r="G388" i="1"/>
  <c r="C389" i="1"/>
  <c r="D389" i="1"/>
  <c r="I389" i="1" s="1"/>
  <c r="E389" i="1"/>
  <c r="F389" i="1"/>
  <c r="G389" i="1"/>
  <c r="C390" i="1"/>
  <c r="D390" i="1"/>
  <c r="H390" i="1" s="1"/>
  <c r="E390" i="1"/>
  <c r="F390" i="1"/>
  <c r="G390" i="1"/>
  <c r="I390" i="1"/>
  <c r="C391" i="1"/>
  <c r="D391" i="1"/>
  <c r="E391" i="1"/>
  <c r="F391" i="1"/>
  <c r="G391" i="1"/>
  <c r="H391" i="1"/>
  <c r="I391" i="1"/>
  <c r="C392" i="1"/>
  <c r="D392" i="1"/>
  <c r="I392" i="1" s="1"/>
  <c r="E392" i="1"/>
  <c r="F392" i="1"/>
  <c r="G392" i="1"/>
  <c r="C393" i="1"/>
  <c r="D393" i="1"/>
  <c r="H393" i="1" s="1"/>
  <c r="E393" i="1"/>
  <c r="F393" i="1"/>
  <c r="G393" i="1"/>
  <c r="C394" i="1"/>
  <c r="D394" i="1"/>
  <c r="I394" i="1" s="1"/>
  <c r="E394" i="1"/>
  <c r="F394" i="1"/>
  <c r="G394" i="1"/>
  <c r="C395" i="1"/>
  <c r="D395" i="1"/>
  <c r="H395" i="1" s="1"/>
  <c r="E395" i="1"/>
  <c r="F395" i="1"/>
  <c r="G395" i="1"/>
  <c r="C396" i="1"/>
  <c r="D396" i="1"/>
  <c r="E396" i="1"/>
  <c r="F396" i="1"/>
  <c r="G396" i="1"/>
  <c r="C397" i="1"/>
  <c r="D397" i="1"/>
  <c r="H397" i="1" s="1"/>
  <c r="E397" i="1"/>
  <c r="F397" i="1"/>
  <c r="G397" i="1"/>
  <c r="I397" i="1"/>
  <c r="C398" i="1"/>
  <c r="D398" i="1"/>
  <c r="H398" i="1" s="1"/>
  <c r="E398" i="1"/>
  <c r="F398" i="1"/>
  <c r="G398" i="1"/>
  <c r="C399" i="1"/>
  <c r="D399" i="1"/>
  <c r="H399" i="1" s="1"/>
  <c r="E399" i="1"/>
  <c r="F399" i="1"/>
  <c r="G399" i="1"/>
  <c r="C400" i="1"/>
  <c r="D400" i="1"/>
  <c r="I400" i="1" s="1"/>
  <c r="E400" i="1"/>
  <c r="F400" i="1"/>
  <c r="G400" i="1"/>
  <c r="C401" i="1"/>
  <c r="D401" i="1"/>
  <c r="H401" i="1" s="1"/>
  <c r="E401" i="1"/>
  <c r="F401" i="1"/>
  <c r="G401" i="1"/>
  <c r="I401" i="1"/>
  <c r="C402" i="1"/>
  <c r="D402" i="1"/>
  <c r="I402" i="1" s="1"/>
  <c r="E402" i="1"/>
  <c r="F402" i="1"/>
  <c r="G402" i="1"/>
  <c r="C403" i="1"/>
  <c r="D403" i="1"/>
  <c r="H403" i="1" s="1"/>
  <c r="E403" i="1"/>
  <c r="F403" i="1"/>
  <c r="G403" i="1"/>
  <c r="C404" i="1"/>
  <c r="D404" i="1"/>
  <c r="E404" i="1"/>
  <c r="F404" i="1"/>
  <c r="G404" i="1"/>
  <c r="C405" i="1"/>
  <c r="D405" i="1"/>
  <c r="I405" i="1" s="1"/>
  <c r="E405" i="1"/>
  <c r="F405" i="1"/>
  <c r="G405" i="1"/>
  <c r="C406" i="1"/>
  <c r="D406" i="1"/>
  <c r="H406" i="1" s="1"/>
  <c r="E406" i="1"/>
  <c r="F406" i="1"/>
  <c r="G406" i="1"/>
  <c r="C407" i="1"/>
  <c r="D407" i="1"/>
  <c r="H407" i="1" s="1"/>
  <c r="E407" i="1"/>
  <c r="F407" i="1"/>
  <c r="G407" i="1"/>
  <c r="C408" i="1"/>
  <c r="D408" i="1"/>
  <c r="I408" i="1" s="1"/>
  <c r="E408" i="1"/>
  <c r="F408" i="1"/>
  <c r="G408" i="1"/>
  <c r="C409" i="1"/>
  <c r="D409" i="1"/>
  <c r="H409" i="1" s="1"/>
  <c r="E409" i="1"/>
  <c r="F409" i="1"/>
  <c r="G409" i="1"/>
  <c r="C410" i="1"/>
  <c r="D410" i="1"/>
  <c r="I410" i="1" s="1"/>
  <c r="E410" i="1"/>
  <c r="F410" i="1"/>
  <c r="G410" i="1"/>
  <c r="H410" i="1"/>
  <c r="C411" i="1"/>
  <c r="D411" i="1"/>
  <c r="H411" i="1" s="1"/>
  <c r="E411" i="1"/>
  <c r="F411" i="1"/>
  <c r="G411" i="1"/>
  <c r="I411" i="1"/>
  <c r="C412" i="1"/>
  <c r="D412" i="1"/>
  <c r="E412" i="1"/>
  <c r="F412" i="1"/>
  <c r="G412" i="1"/>
  <c r="C413" i="1"/>
  <c r="D413" i="1"/>
  <c r="I413" i="1" s="1"/>
  <c r="E413" i="1"/>
  <c r="F413" i="1"/>
  <c r="G413" i="1"/>
  <c r="C414" i="1"/>
  <c r="D414" i="1"/>
  <c r="H414" i="1" s="1"/>
  <c r="E414" i="1"/>
  <c r="F414" i="1"/>
  <c r="G414" i="1"/>
  <c r="I414" i="1"/>
  <c r="C415" i="1"/>
  <c r="D415" i="1"/>
  <c r="H415" i="1" s="1"/>
  <c r="E415" i="1"/>
  <c r="F415" i="1"/>
  <c r="G415" i="1"/>
  <c r="C416" i="1"/>
  <c r="D416" i="1"/>
  <c r="I416" i="1" s="1"/>
  <c r="E416" i="1"/>
  <c r="F416" i="1"/>
  <c r="G416" i="1"/>
  <c r="H416" i="1"/>
  <c r="C417" i="1"/>
  <c r="D417" i="1"/>
  <c r="H417" i="1" s="1"/>
  <c r="E417" i="1"/>
  <c r="F417" i="1"/>
  <c r="G417" i="1"/>
  <c r="I417" i="1"/>
  <c r="C418" i="1"/>
  <c r="D418" i="1"/>
  <c r="I418" i="1" s="1"/>
  <c r="E418" i="1"/>
  <c r="F418" i="1"/>
  <c r="G418" i="1"/>
  <c r="C419" i="1"/>
  <c r="D419" i="1"/>
  <c r="H419" i="1" s="1"/>
  <c r="E419" i="1"/>
  <c r="F419" i="1"/>
  <c r="G419" i="1"/>
  <c r="C420" i="1"/>
  <c r="D420" i="1"/>
  <c r="E420" i="1"/>
  <c r="F420" i="1"/>
  <c r="G420" i="1"/>
  <c r="C421" i="1"/>
  <c r="D421" i="1"/>
  <c r="H421" i="1" s="1"/>
  <c r="E421" i="1"/>
  <c r="F421" i="1"/>
  <c r="G421" i="1"/>
  <c r="C422" i="1"/>
  <c r="D422" i="1"/>
  <c r="H422" i="1" s="1"/>
  <c r="E422" i="1"/>
  <c r="F422" i="1"/>
  <c r="G422" i="1"/>
  <c r="C423" i="1"/>
  <c r="D423" i="1"/>
  <c r="E423" i="1"/>
  <c r="F423" i="1"/>
  <c r="G423" i="1"/>
  <c r="H423" i="1"/>
  <c r="I423" i="1"/>
  <c r="C424" i="1"/>
  <c r="D424" i="1"/>
  <c r="I424" i="1" s="1"/>
  <c r="E424" i="1"/>
  <c r="F424" i="1"/>
  <c r="G424" i="1"/>
  <c r="C425" i="1"/>
  <c r="D425" i="1"/>
  <c r="H425" i="1" s="1"/>
  <c r="E425" i="1"/>
  <c r="F425" i="1"/>
  <c r="G425" i="1"/>
  <c r="C426" i="1"/>
  <c r="D426" i="1"/>
  <c r="I426" i="1" s="1"/>
  <c r="E426" i="1"/>
  <c r="F426" i="1"/>
  <c r="G426" i="1"/>
  <c r="H426" i="1"/>
  <c r="C427" i="1"/>
  <c r="D427" i="1"/>
  <c r="H427" i="1" s="1"/>
  <c r="E427" i="1"/>
  <c r="F427" i="1"/>
  <c r="G427" i="1"/>
  <c r="C428" i="1"/>
  <c r="D428" i="1"/>
  <c r="E428" i="1"/>
  <c r="F428" i="1"/>
  <c r="G428" i="1"/>
  <c r="C429" i="1"/>
  <c r="D429" i="1"/>
  <c r="H429" i="1" s="1"/>
  <c r="E429" i="1"/>
  <c r="F429" i="1"/>
  <c r="G429" i="1"/>
  <c r="I429" i="1"/>
  <c r="C430" i="1"/>
  <c r="D430" i="1"/>
  <c r="H430" i="1" s="1"/>
  <c r="E430" i="1"/>
  <c r="F430" i="1"/>
  <c r="G430" i="1"/>
  <c r="C431" i="1"/>
  <c r="D431" i="1"/>
  <c r="I431" i="1" s="1"/>
  <c r="E431" i="1"/>
  <c r="F431" i="1"/>
  <c r="G431" i="1"/>
  <c r="C432" i="1"/>
  <c r="D432" i="1"/>
  <c r="I432" i="1" s="1"/>
  <c r="E432" i="1"/>
  <c r="F432" i="1"/>
  <c r="G432" i="1"/>
  <c r="H432" i="1"/>
  <c r="C433" i="1"/>
  <c r="D433" i="1"/>
  <c r="H433" i="1" s="1"/>
  <c r="E433" i="1"/>
  <c r="F433" i="1"/>
  <c r="G433" i="1"/>
  <c r="I433" i="1"/>
  <c r="C434" i="1"/>
  <c r="D434" i="1"/>
  <c r="I434" i="1" s="1"/>
  <c r="E434" i="1"/>
  <c r="F434" i="1"/>
  <c r="G434" i="1"/>
  <c r="C435" i="1"/>
  <c r="D435" i="1"/>
  <c r="H435" i="1" s="1"/>
  <c r="E435" i="1"/>
  <c r="F435" i="1"/>
  <c r="G435" i="1"/>
  <c r="I435" i="1"/>
  <c r="C436" i="1"/>
  <c r="E436" i="1"/>
  <c r="F436" i="1"/>
  <c r="G436" i="1"/>
  <c r="C437" i="1"/>
  <c r="E437" i="1"/>
  <c r="F437" i="1"/>
  <c r="G437" i="1"/>
  <c r="H437" i="1"/>
  <c r="I437" i="1"/>
  <c r="C438" i="1"/>
  <c r="H438" i="1"/>
  <c r="E438" i="1"/>
  <c r="F438" i="1"/>
  <c r="G438" i="1"/>
  <c r="I438" i="1"/>
  <c r="C439" i="1"/>
  <c r="E439" i="1"/>
  <c r="F439" i="1"/>
  <c r="G439" i="1"/>
  <c r="H439" i="1"/>
  <c r="I439" i="1"/>
  <c r="C440" i="1"/>
  <c r="I440" i="1"/>
  <c r="E440" i="1"/>
  <c r="F440" i="1"/>
  <c r="G440" i="1"/>
  <c r="H440" i="1"/>
  <c r="C441" i="1"/>
  <c r="H441" i="1"/>
  <c r="E441" i="1"/>
  <c r="F441" i="1"/>
  <c r="G441" i="1"/>
  <c r="I441" i="1"/>
  <c r="C442" i="1"/>
  <c r="I442" i="1"/>
  <c r="E442" i="1"/>
  <c r="F442" i="1"/>
  <c r="G442" i="1"/>
  <c r="H442" i="1"/>
  <c r="C443" i="1"/>
  <c r="H443" i="1"/>
  <c r="E443" i="1"/>
  <c r="F443" i="1"/>
  <c r="G443" i="1"/>
  <c r="I443" i="1"/>
  <c r="C444" i="1"/>
  <c r="E444" i="1"/>
  <c r="F444" i="1"/>
  <c r="G444" i="1"/>
  <c r="C445" i="1"/>
  <c r="E445" i="1"/>
  <c r="F445" i="1"/>
  <c r="G445" i="1"/>
  <c r="H445" i="1"/>
  <c r="I445" i="1"/>
  <c r="C446" i="1"/>
  <c r="H446" i="1"/>
  <c r="E446" i="1"/>
  <c r="F446" i="1"/>
  <c r="G446" i="1"/>
  <c r="I446" i="1"/>
  <c r="C447" i="1"/>
  <c r="E447" i="1"/>
  <c r="F447" i="1"/>
  <c r="G447" i="1"/>
  <c r="H447" i="1"/>
  <c r="I447" i="1"/>
  <c r="C448" i="1"/>
  <c r="I448" i="1"/>
  <c r="E448" i="1"/>
  <c r="F448" i="1"/>
  <c r="G448" i="1"/>
  <c r="H448" i="1"/>
  <c r="C449" i="1"/>
  <c r="H449" i="1"/>
  <c r="E449" i="1"/>
  <c r="F449" i="1"/>
  <c r="G449" i="1"/>
  <c r="I449" i="1"/>
  <c r="C450" i="1"/>
  <c r="I450" i="1"/>
  <c r="E450" i="1"/>
  <c r="F450" i="1"/>
  <c r="G450" i="1"/>
  <c r="H450" i="1"/>
  <c r="C451" i="1"/>
  <c r="H451" i="1"/>
  <c r="E451" i="1"/>
  <c r="F451" i="1"/>
  <c r="G451" i="1"/>
  <c r="I451" i="1"/>
  <c r="C452" i="1"/>
  <c r="D452" i="1"/>
  <c r="E452" i="1"/>
  <c r="F452" i="1"/>
  <c r="G452" i="1"/>
  <c r="C453" i="1"/>
  <c r="D453" i="1"/>
  <c r="H453" i="1" s="1"/>
  <c r="E453" i="1"/>
  <c r="F453" i="1"/>
  <c r="G453" i="1"/>
  <c r="C454" i="1"/>
  <c r="D454" i="1"/>
  <c r="H454" i="1" s="1"/>
  <c r="E454" i="1"/>
  <c r="F454" i="1"/>
  <c r="G454" i="1"/>
  <c r="C455" i="1"/>
  <c r="D455" i="1"/>
  <c r="H455" i="1" s="1"/>
  <c r="E455" i="1"/>
  <c r="F455" i="1"/>
  <c r="G455" i="1"/>
  <c r="C456" i="1"/>
  <c r="D456" i="1"/>
  <c r="I456" i="1" s="1"/>
  <c r="E456" i="1"/>
  <c r="F456" i="1"/>
  <c r="G456" i="1"/>
  <c r="C457" i="1"/>
  <c r="D457" i="1"/>
  <c r="H457" i="1" s="1"/>
  <c r="E457" i="1"/>
  <c r="F457" i="1"/>
  <c r="G457" i="1"/>
  <c r="C458" i="1"/>
  <c r="D458" i="1"/>
  <c r="I458" i="1" s="1"/>
  <c r="E458" i="1"/>
  <c r="F458" i="1"/>
  <c r="G458" i="1"/>
  <c r="H458" i="1"/>
  <c r="C459" i="1"/>
  <c r="D459" i="1"/>
  <c r="H459" i="1" s="1"/>
  <c r="E459" i="1"/>
  <c r="F459" i="1"/>
  <c r="G459" i="1"/>
  <c r="C460" i="1"/>
  <c r="D460" i="1"/>
  <c r="E460" i="1"/>
  <c r="F460" i="1"/>
  <c r="G460" i="1"/>
  <c r="C461" i="1"/>
  <c r="D461" i="1"/>
  <c r="H461" i="1" s="1"/>
  <c r="E461" i="1"/>
  <c r="F461" i="1"/>
  <c r="G461" i="1"/>
  <c r="I461" i="1"/>
  <c r="C462" i="1"/>
  <c r="D462" i="1"/>
  <c r="H462" i="1" s="1"/>
  <c r="E462" i="1"/>
  <c r="F462" i="1"/>
  <c r="G462" i="1"/>
  <c r="I462" i="1"/>
  <c r="C463" i="1"/>
  <c r="D463" i="1"/>
  <c r="I463" i="1" s="1"/>
  <c r="E463" i="1"/>
  <c r="F463" i="1"/>
  <c r="G463" i="1"/>
  <c r="H463" i="1"/>
  <c r="C464" i="1"/>
  <c r="D464" i="1"/>
  <c r="I464" i="1" s="1"/>
  <c r="E464" i="1"/>
  <c r="F464" i="1"/>
  <c r="G464" i="1"/>
  <c r="H464" i="1"/>
  <c r="C465" i="1"/>
  <c r="D465" i="1"/>
  <c r="H465" i="1" s="1"/>
  <c r="E465" i="1"/>
  <c r="F465" i="1"/>
  <c r="G465" i="1"/>
  <c r="C466" i="1"/>
  <c r="D466" i="1"/>
  <c r="I466" i="1" s="1"/>
  <c r="E466" i="1"/>
  <c r="F466" i="1"/>
  <c r="G466" i="1"/>
  <c r="C467" i="1"/>
  <c r="D467" i="1"/>
  <c r="H467" i="1" s="1"/>
  <c r="E467" i="1"/>
  <c r="F467" i="1"/>
  <c r="G467" i="1"/>
  <c r="C468" i="1"/>
  <c r="D468" i="1"/>
  <c r="E468" i="1"/>
  <c r="F468" i="1"/>
  <c r="G468" i="1"/>
  <c r="C469" i="1"/>
  <c r="D469" i="1"/>
  <c r="H469" i="1" s="1"/>
  <c r="E469" i="1"/>
  <c r="F469" i="1"/>
  <c r="G469" i="1"/>
  <c r="C470" i="1"/>
  <c r="D470" i="1"/>
  <c r="H470" i="1" s="1"/>
  <c r="E470" i="1"/>
  <c r="F470" i="1"/>
  <c r="G470" i="1"/>
  <c r="C471" i="1"/>
  <c r="D471" i="1"/>
  <c r="H471" i="1" s="1"/>
  <c r="E471" i="1"/>
  <c r="F471" i="1"/>
  <c r="G471" i="1"/>
  <c r="C472" i="1"/>
  <c r="D472" i="1"/>
  <c r="I472" i="1" s="1"/>
  <c r="E472" i="1"/>
  <c r="F472" i="1"/>
  <c r="G472" i="1"/>
  <c r="C473" i="1"/>
  <c r="D473" i="1"/>
  <c r="H473" i="1" s="1"/>
  <c r="E473" i="1"/>
  <c r="F473" i="1"/>
  <c r="G473" i="1"/>
  <c r="C474" i="1"/>
  <c r="D474" i="1"/>
  <c r="I474" i="1" s="1"/>
  <c r="E474" i="1"/>
  <c r="F474" i="1"/>
  <c r="G474" i="1"/>
  <c r="H474" i="1"/>
  <c r="C475" i="1"/>
  <c r="D475" i="1"/>
  <c r="H475" i="1" s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H477" i="1"/>
  <c r="I477" i="1"/>
  <c r="C478" i="1"/>
  <c r="D478" i="1"/>
  <c r="H478" i="1" s="1"/>
  <c r="E478" i="1"/>
  <c r="F478" i="1"/>
  <c r="G478" i="1"/>
  <c r="C479" i="1"/>
  <c r="D479" i="1"/>
  <c r="H479" i="1" s="1"/>
  <c r="E479" i="1"/>
  <c r="F479" i="1"/>
  <c r="G479" i="1"/>
  <c r="C480" i="1"/>
  <c r="D480" i="1"/>
  <c r="I480" i="1" s="1"/>
  <c r="E480" i="1"/>
  <c r="F480" i="1"/>
  <c r="G480" i="1"/>
  <c r="C481" i="1"/>
  <c r="D481" i="1"/>
  <c r="H481" i="1" s="1"/>
  <c r="E481" i="1"/>
  <c r="F481" i="1"/>
  <c r="G481" i="1"/>
  <c r="C482" i="1"/>
  <c r="D482" i="1"/>
  <c r="I482" i="1" s="1"/>
  <c r="E482" i="1"/>
  <c r="F482" i="1"/>
  <c r="G482" i="1"/>
  <c r="C483" i="1"/>
  <c r="D483" i="1"/>
  <c r="H483" i="1" s="1"/>
  <c r="E483" i="1"/>
  <c r="F483" i="1"/>
  <c r="G483" i="1"/>
  <c r="C484" i="1"/>
  <c r="D484" i="1"/>
  <c r="E484" i="1"/>
  <c r="F484" i="1"/>
  <c r="G484" i="1"/>
  <c r="C485" i="1"/>
  <c r="D485" i="1"/>
  <c r="H485" i="1" s="1"/>
  <c r="E485" i="1"/>
  <c r="F485" i="1"/>
  <c r="G485" i="1"/>
  <c r="I485" i="1"/>
  <c r="C486" i="1"/>
  <c r="D486" i="1"/>
  <c r="H486" i="1" s="1"/>
  <c r="E486" i="1"/>
  <c r="F486" i="1"/>
  <c r="G486" i="1"/>
  <c r="C487" i="1"/>
  <c r="D487" i="1"/>
  <c r="H487" i="1" s="1"/>
  <c r="E487" i="1"/>
  <c r="F487" i="1"/>
  <c r="G487" i="1"/>
  <c r="C488" i="1"/>
  <c r="D488" i="1"/>
  <c r="I488" i="1" s="1"/>
  <c r="E488" i="1"/>
  <c r="F488" i="1"/>
  <c r="G488" i="1"/>
  <c r="H488" i="1"/>
  <c r="C491" i="1"/>
  <c r="D491" i="1"/>
  <c r="H491" i="1" s="1"/>
  <c r="E491" i="1"/>
  <c r="F491" i="1"/>
  <c r="G491" i="1"/>
  <c r="C492" i="1"/>
  <c r="D492" i="1"/>
  <c r="I492" i="1" s="1"/>
  <c r="E492" i="1"/>
  <c r="F492" i="1"/>
  <c r="G492" i="1"/>
  <c r="C493" i="1"/>
  <c r="D493" i="1"/>
  <c r="H493" i="1" s="1"/>
  <c r="E493" i="1"/>
  <c r="F493" i="1"/>
  <c r="G493" i="1"/>
  <c r="C494" i="1"/>
  <c r="D494" i="1"/>
  <c r="E494" i="1"/>
  <c r="F494" i="1"/>
  <c r="G494" i="1"/>
  <c r="C495" i="1"/>
  <c r="D495" i="1"/>
  <c r="H495" i="1" s="1"/>
  <c r="E495" i="1"/>
  <c r="F495" i="1"/>
  <c r="G495" i="1"/>
  <c r="C496" i="1"/>
  <c r="D496" i="1"/>
  <c r="H496" i="1" s="1"/>
  <c r="E496" i="1"/>
  <c r="F496" i="1"/>
  <c r="G496" i="1"/>
  <c r="I496" i="1"/>
  <c r="C497" i="1"/>
  <c r="D497" i="1"/>
  <c r="E497" i="1"/>
  <c r="F497" i="1"/>
  <c r="G497" i="1"/>
  <c r="H497" i="1"/>
  <c r="I497" i="1"/>
  <c r="C498" i="1"/>
  <c r="D498" i="1"/>
  <c r="I498" i="1" s="1"/>
  <c r="E498" i="1"/>
  <c r="F498" i="1"/>
  <c r="G498" i="1"/>
  <c r="C499" i="1"/>
  <c r="D499" i="1"/>
  <c r="H499" i="1" s="1"/>
  <c r="E499" i="1"/>
  <c r="F499" i="1"/>
  <c r="G499" i="1"/>
  <c r="C500" i="1"/>
  <c r="D500" i="1"/>
  <c r="I500" i="1" s="1"/>
  <c r="E500" i="1"/>
  <c r="F500" i="1"/>
  <c r="G500" i="1"/>
  <c r="H500" i="1"/>
  <c r="C501" i="1"/>
  <c r="D501" i="1"/>
  <c r="H501" i="1" s="1"/>
  <c r="E501" i="1"/>
  <c r="F501" i="1"/>
  <c r="G501" i="1"/>
  <c r="C502" i="1"/>
  <c r="D502" i="1"/>
  <c r="E502" i="1"/>
  <c r="F502" i="1"/>
  <c r="G502" i="1"/>
  <c r="C503" i="1"/>
  <c r="D503" i="1"/>
  <c r="H503" i="1" s="1"/>
  <c r="E503" i="1"/>
  <c r="F503" i="1"/>
  <c r="G503" i="1"/>
  <c r="I503" i="1"/>
  <c r="C504" i="1"/>
  <c r="D504" i="1"/>
  <c r="H504" i="1" s="1"/>
  <c r="E504" i="1"/>
  <c r="F504" i="1"/>
  <c r="G504" i="1"/>
  <c r="C505" i="1"/>
  <c r="D505" i="1"/>
  <c r="I505" i="1" s="1"/>
  <c r="E505" i="1"/>
  <c r="F505" i="1"/>
  <c r="G505" i="1"/>
  <c r="C506" i="1"/>
  <c r="D506" i="1"/>
  <c r="I506" i="1" s="1"/>
  <c r="E506" i="1"/>
  <c r="F506" i="1"/>
  <c r="G506" i="1"/>
  <c r="C507" i="1"/>
  <c r="D507" i="1"/>
  <c r="H507" i="1" s="1"/>
  <c r="E507" i="1"/>
  <c r="F507" i="1"/>
  <c r="G507" i="1"/>
  <c r="C508" i="1"/>
  <c r="D508" i="1"/>
  <c r="I508" i="1" s="1"/>
  <c r="E508" i="1"/>
  <c r="F508" i="1"/>
  <c r="G508" i="1"/>
  <c r="C509" i="1"/>
  <c r="D509" i="1"/>
  <c r="H509" i="1" s="1"/>
  <c r="E509" i="1"/>
  <c r="F509" i="1"/>
  <c r="G509" i="1"/>
  <c r="I509" i="1"/>
  <c r="C510" i="1"/>
  <c r="D510" i="1"/>
  <c r="E510" i="1"/>
  <c r="F510" i="1"/>
  <c r="G510" i="1"/>
  <c r="C511" i="1"/>
  <c r="D511" i="1"/>
  <c r="I511" i="1" s="1"/>
  <c r="E511" i="1"/>
  <c r="F511" i="1"/>
  <c r="G511" i="1"/>
  <c r="C512" i="1"/>
  <c r="D512" i="1"/>
  <c r="H512" i="1" s="1"/>
  <c r="E512" i="1"/>
  <c r="F512" i="1"/>
  <c r="G512" i="1"/>
  <c r="C513" i="1"/>
  <c r="D513" i="1"/>
  <c r="H513" i="1" s="1"/>
  <c r="E513" i="1"/>
  <c r="F513" i="1"/>
  <c r="G513" i="1"/>
  <c r="C514" i="1"/>
  <c r="D514" i="1"/>
  <c r="I514" i="1" s="1"/>
  <c r="E514" i="1"/>
  <c r="F514" i="1"/>
  <c r="G514" i="1"/>
  <c r="C515" i="1"/>
  <c r="D515" i="1"/>
  <c r="H515" i="1" s="1"/>
  <c r="E515" i="1"/>
  <c r="F515" i="1"/>
  <c r="G515" i="1"/>
  <c r="C516" i="1"/>
  <c r="D516" i="1"/>
  <c r="I516" i="1" s="1"/>
  <c r="E516" i="1"/>
  <c r="F516" i="1"/>
  <c r="G516" i="1"/>
  <c r="H516" i="1"/>
  <c r="C517" i="1"/>
  <c r="D517" i="1"/>
  <c r="H517" i="1" s="1"/>
  <c r="E517" i="1"/>
  <c r="F517" i="1"/>
  <c r="G517" i="1"/>
  <c r="C518" i="1"/>
  <c r="D518" i="1"/>
  <c r="E518" i="1"/>
  <c r="F518" i="1"/>
  <c r="G518" i="1"/>
  <c r="C519" i="1"/>
  <c r="D519" i="1"/>
  <c r="H519" i="1" s="1"/>
  <c r="E519" i="1"/>
  <c r="F519" i="1"/>
  <c r="G519" i="1"/>
  <c r="C520" i="1"/>
  <c r="D520" i="1"/>
  <c r="H520" i="1" s="1"/>
  <c r="E520" i="1"/>
  <c r="F520" i="1"/>
  <c r="G520" i="1"/>
  <c r="I520" i="1"/>
  <c r="C521" i="1"/>
  <c r="D521" i="1"/>
  <c r="H521" i="1" s="1"/>
  <c r="E521" i="1"/>
  <c r="F521" i="1"/>
  <c r="G521" i="1"/>
  <c r="I521" i="1"/>
  <c r="C522" i="1"/>
  <c r="D522" i="1"/>
  <c r="I522" i="1" s="1"/>
  <c r="E522" i="1"/>
  <c r="F522" i="1"/>
  <c r="G522" i="1"/>
  <c r="C523" i="1"/>
  <c r="D523" i="1"/>
  <c r="H523" i="1" s="1"/>
  <c r="E523" i="1"/>
  <c r="F523" i="1"/>
  <c r="G523" i="1"/>
  <c r="D524" i="1"/>
  <c r="I524" i="1" s="1"/>
  <c r="E524" i="1"/>
  <c r="F524" i="1"/>
  <c r="G524" i="1"/>
  <c r="C525" i="1"/>
  <c r="D525" i="1"/>
  <c r="H525" i="1" s="1"/>
  <c r="E525" i="1"/>
  <c r="F525" i="1"/>
  <c r="G525" i="1"/>
  <c r="C526" i="1"/>
  <c r="D526" i="1"/>
  <c r="E526" i="1"/>
  <c r="F526" i="1"/>
  <c r="G526" i="1"/>
  <c r="C527" i="1"/>
  <c r="D527" i="1"/>
  <c r="H527" i="1" s="1"/>
  <c r="E527" i="1"/>
  <c r="F527" i="1"/>
  <c r="G527" i="1"/>
  <c r="C528" i="1"/>
  <c r="D528" i="1"/>
  <c r="H528" i="1" s="1"/>
  <c r="E528" i="1"/>
  <c r="F528" i="1"/>
  <c r="G528" i="1"/>
  <c r="C529" i="1"/>
  <c r="D529" i="1"/>
  <c r="H529" i="1" s="1"/>
  <c r="E529" i="1"/>
  <c r="F529" i="1"/>
  <c r="G529" i="1"/>
  <c r="C530" i="1"/>
  <c r="D530" i="1"/>
  <c r="I530" i="1" s="1"/>
  <c r="E530" i="1"/>
  <c r="F530" i="1"/>
  <c r="G530" i="1"/>
  <c r="C531" i="1"/>
  <c r="D531" i="1"/>
  <c r="H531" i="1" s="1"/>
  <c r="E531" i="1"/>
  <c r="F531" i="1"/>
  <c r="G531" i="1"/>
  <c r="C532" i="1"/>
  <c r="D532" i="1"/>
  <c r="I532" i="1" s="1"/>
  <c r="E532" i="1"/>
  <c r="F532" i="1"/>
  <c r="G532" i="1"/>
  <c r="C533" i="1"/>
  <c r="D533" i="1"/>
  <c r="I533" i="1" s="1"/>
  <c r="E533" i="1"/>
  <c r="F533" i="1"/>
  <c r="G533" i="1"/>
  <c r="C534" i="1"/>
  <c r="D534" i="1"/>
  <c r="H534" i="1" s="1"/>
  <c r="E534" i="1"/>
  <c r="F534" i="1"/>
  <c r="G534" i="1"/>
  <c r="C535" i="1"/>
  <c r="D535" i="1"/>
  <c r="H535" i="1" s="1"/>
  <c r="E535" i="1"/>
  <c r="F535" i="1"/>
  <c r="G535" i="1"/>
  <c r="C536" i="1"/>
  <c r="D536" i="1"/>
  <c r="H536" i="1" s="1"/>
  <c r="E536" i="1"/>
  <c r="F536" i="1"/>
  <c r="G536" i="1"/>
  <c r="C537" i="1"/>
  <c r="D537" i="1"/>
  <c r="E537" i="1"/>
  <c r="F537" i="1"/>
  <c r="G537" i="1"/>
  <c r="C538" i="1"/>
  <c r="D538" i="1"/>
  <c r="I538" i="1" s="1"/>
  <c r="E538" i="1"/>
  <c r="F538" i="1"/>
  <c r="G538" i="1"/>
  <c r="C539" i="1"/>
  <c r="D539" i="1"/>
  <c r="H539" i="1" s="1"/>
  <c r="E539" i="1"/>
  <c r="F539" i="1"/>
  <c r="G539" i="1"/>
  <c r="C540" i="1"/>
  <c r="D540" i="1"/>
  <c r="I540" i="1" s="1"/>
  <c r="E540" i="1"/>
  <c r="F540" i="1"/>
  <c r="G540" i="1"/>
  <c r="H540" i="1"/>
  <c r="C541" i="1"/>
  <c r="D541" i="1"/>
  <c r="H541" i="1" s="1"/>
  <c r="E541" i="1"/>
  <c r="F541" i="1"/>
  <c r="G541" i="1"/>
  <c r="C542" i="1"/>
  <c r="D542" i="1"/>
  <c r="H542" i="1" s="1"/>
  <c r="E542" i="1"/>
  <c r="F542" i="1"/>
  <c r="G542" i="1"/>
  <c r="C543" i="1"/>
  <c r="D543" i="1"/>
  <c r="I543" i="1" s="1"/>
  <c r="E543" i="1"/>
  <c r="F543" i="1"/>
  <c r="G543" i="1"/>
  <c r="C544" i="1"/>
  <c r="D544" i="1"/>
  <c r="H544" i="1" s="1"/>
  <c r="E544" i="1"/>
  <c r="F544" i="1"/>
  <c r="G544" i="1"/>
  <c r="I544" i="1"/>
  <c r="C545" i="1"/>
  <c r="D545" i="1"/>
  <c r="E545" i="1"/>
  <c r="F545" i="1"/>
  <c r="G545" i="1"/>
  <c r="C546" i="1"/>
  <c r="D546" i="1"/>
  <c r="I546" i="1" s="1"/>
  <c r="E546" i="1"/>
  <c r="F546" i="1"/>
  <c r="G546" i="1"/>
  <c r="C547" i="1"/>
  <c r="D547" i="1"/>
  <c r="H547" i="1" s="1"/>
  <c r="E547" i="1"/>
  <c r="F547" i="1"/>
  <c r="G547" i="1"/>
  <c r="I547" i="1"/>
  <c r="C548" i="1"/>
  <c r="D548" i="1"/>
  <c r="I548" i="1" s="1"/>
  <c r="E548" i="1"/>
  <c r="F548" i="1"/>
  <c r="G548" i="1"/>
  <c r="C549" i="1"/>
  <c r="D549" i="1"/>
  <c r="H549" i="1" s="1"/>
  <c r="E549" i="1"/>
  <c r="F549" i="1"/>
  <c r="G549" i="1"/>
  <c r="C550" i="1"/>
  <c r="D550" i="1"/>
  <c r="H550" i="1" s="1"/>
  <c r="E550" i="1"/>
  <c r="F550" i="1"/>
  <c r="G550" i="1"/>
  <c r="C551" i="1"/>
  <c r="D551" i="1"/>
  <c r="I551" i="1" s="1"/>
  <c r="E551" i="1"/>
  <c r="F551" i="1"/>
  <c r="G551" i="1"/>
  <c r="H551" i="1"/>
  <c r="C552" i="1"/>
  <c r="D552" i="1"/>
  <c r="H552" i="1" s="1"/>
  <c r="E552" i="1"/>
  <c r="F552" i="1"/>
  <c r="G552" i="1"/>
  <c r="C553" i="1"/>
  <c r="D553" i="1"/>
  <c r="E553" i="1"/>
  <c r="F553" i="1"/>
  <c r="G553" i="1"/>
  <c r="C554" i="1"/>
  <c r="D554" i="1"/>
  <c r="I554" i="1" s="1"/>
  <c r="E554" i="1"/>
  <c r="F554" i="1"/>
  <c r="G554" i="1"/>
  <c r="H554" i="1"/>
  <c r="C555" i="1"/>
  <c r="D555" i="1"/>
  <c r="H555" i="1" s="1"/>
  <c r="E555" i="1"/>
  <c r="F555" i="1"/>
  <c r="G555" i="1"/>
  <c r="I555" i="1"/>
  <c r="C556" i="1"/>
  <c r="D556" i="1"/>
  <c r="I556" i="1" s="1"/>
  <c r="E556" i="1"/>
  <c r="F556" i="1"/>
  <c r="G556" i="1"/>
  <c r="C557" i="1"/>
  <c r="D557" i="1"/>
  <c r="H557" i="1" s="1"/>
  <c r="E557" i="1"/>
  <c r="F557" i="1"/>
  <c r="G557" i="1"/>
  <c r="C558" i="1"/>
  <c r="D558" i="1"/>
  <c r="H558" i="1" s="1"/>
  <c r="E558" i="1"/>
  <c r="F558" i="1"/>
  <c r="G558" i="1"/>
  <c r="C559" i="1"/>
  <c r="D559" i="1"/>
  <c r="E559" i="1"/>
  <c r="F559" i="1"/>
  <c r="G559" i="1"/>
  <c r="H559" i="1"/>
  <c r="I559" i="1"/>
  <c r="C560" i="1"/>
  <c r="D560" i="1"/>
  <c r="H560" i="1" s="1"/>
  <c r="E560" i="1"/>
  <c r="F560" i="1"/>
  <c r="G560" i="1"/>
  <c r="I560" i="1"/>
  <c r="C561" i="1"/>
  <c r="D561" i="1"/>
  <c r="E561" i="1"/>
  <c r="F561" i="1"/>
  <c r="G561" i="1"/>
  <c r="C562" i="1"/>
  <c r="D562" i="1"/>
  <c r="I562" i="1" s="1"/>
  <c r="E562" i="1"/>
  <c r="F562" i="1"/>
  <c r="G562" i="1"/>
  <c r="C563" i="1"/>
  <c r="D563" i="1"/>
  <c r="H563" i="1" s="1"/>
  <c r="E563" i="1"/>
  <c r="F563" i="1"/>
  <c r="G563" i="1"/>
  <c r="I563" i="1"/>
  <c r="C564" i="1"/>
  <c r="D564" i="1"/>
  <c r="I564" i="1" s="1"/>
  <c r="E564" i="1"/>
  <c r="F564" i="1"/>
  <c r="G564" i="1"/>
  <c r="C565" i="1"/>
  <c r="D565" i="1"/>
  <c r="H565" i="1" s="1"/>
  <c r="E565" i="1"/>
  <c r="F565" i="1"/>
  <c r="G565" i="1"/>
  <c r="C566" i="1"/>
  <c r="D566" i="1"/>
  <c r="H566" i="1" s="1"/>
  <c r="E566" i="1"/>
  <c r="F566" i="1"/>
  <c r="G566" i="1"/>
  <c r="C567" i="1"/>
  <c r="D567" i="1"/>
  <c r="H567" i="1" s="1"/>
  <c r="E567" i="1"/>
  <c r="F567" i="1"/>
  <c r="G567" i="1"/>
  <c r="C568" i="1"/>
  <c r="D568" i="1"/>
  <c r="H568" i="1" s="1"/>
  <c r="E568" i="1"/>
  <c r="F568" i="1"/>
  <c r="G568" i="1"/>
  <c r="C569" i="1"/>
  <c r="D569" i="1"/>
  <c r="E569" i="1"/>
  <c r="F569" i="1"/>
  <c r="G569" i="1"/>
  <c r="C570" i="1"/>
  <c r="D570" i="1"/>
  <c r="I570" i="1" s="1"/>
  <c r="E570" i="1"/>
  <c r="F570" i="1"/>
  <c r="G570" i="1"/>
  <c r="H570" i="1"/>
  <c r="C571" i="1"/>
  <c r="D571" i="1"/>
  <c r="H571" i="1" s="1"/>
  <c r="E571" i="1"/>
  <c r="F571" i="1"/>
  <c r="G571" i="1"/>
  <c r="C572" i="1"/>
  <c r="D572" i="1"/>
  <c r="I572" i="1" s="1"/>
  <c r="E572" i="1"/>
  <c r="F572" i="1"/>
  <c r="G572" i="1"/>
  <c r="H572" i="1"/>
  <c r="C573" i="1"/>
  <c r="D573" i="1"/>
  <c r="I573" i="1" s="1"/>
  <c r="E573" i="1"/>
  <c r="F573" i="1"/>
  <c r="G573" i="1"/>
  <c r="H573" i="1"/>
  <c r="C574" i="1"/>
  <c r="D574" i="1"/>
  <c r="H574" i="1" s="1"/>
  <c r="E574" i="1"/>
  <c r="F574" i="1"/>
  <c r="G574" i="1"/>
  <c r="C575" i="1"/>
  <c r="D575" i="1"/>
  <c r="H575" i="1" s="1"/>
  <c r="E575" i="1"/>
  <c r="F575" i="1"/>
  <c r="G575" i="1"/>
  <c r="I575" i="1"/>
  <c r="C576" i="1"/>
  <c r="D576" i="1"/>
  <c r="H576" i="1" s="1"/>
  <c r="E576" i="1"/>
  <c r="F576" i="1"/>
  <c r="G576" i="1"/>
  <c r="C577" i="1"/>
  <c r="D577" i="1"/>
  <c r="E577" i="1"/>
  <c r="F577" i="1"/>
  <c r="G577" i="1"/>
  <c r="C578" i="1"/>
  <c r="D578" i="1"/>
  <c r="I578" i="1" s="1"/>
  <c r="E578" i="1"/>
  <c r="F578" i="1"/>
  <c r="G578" i="1"/>
  <c r="C579" i="1"/>
  <c r="D579" i="1"/>
  <c r="H579" i="1" s="1"/>
  <c r="E579" i="1"/>
  <c r="F579" i="1"/>
  <c r="G579" i="1"/>
  <c r="C580" i="1"/>
  <c r="D580" i="1"/>
  <c r="I580" i="1" s="1"/>
  <c r="E580" i="1"/>
  <c r="F580" i="1"/>
  <c r="G580" i="1"/>
  <c r="H580" i="1"/>
  <c r="C581" i="1"/>
  <c r="D581" i="1"/>
  <c r="I581" i="1" s="1"/>
  <c r="E581" i="1"/>
  <c r="F581" i="1"/>
  <c r="G581" i="1"/>
  <c r="H581" i="1"/>
  <c r="C582" i="1"/>
  <c r="D582" i="1"/>
  <c r="H582" i="1" s="1"/>
  <c r="E582" i="1"/>
  <c r="F582" i="1"/>
  <c r="G582" i="1"/>
  <c r="I582" i="1"/>
  <c r="C583" i="1"/>
  <c r="D583" i="1"/>
  <c r="I583" i="1" s="1"/>
  <c r="E583" i="1"/>
  <c r="F583" i="1"/>
  <c r="G583" i="1"/>
  <c r="C584" i="1"/>
  <c r="D584" i="1"/>
  <c r="H584" i="1" s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H587" i="1" s="1"/>
  <c r="E587" i="1"/>
  <c r="F587" i="1"/>
  <c r="G587" i="1"/>
  <c r="C588" i="1"/>
  <c r="D588" i="1"/>
  <c r="I588" i="1" s="1"/>
  <c r="E588" i="1"/>
  <c r="F588" i="1"/>
  <c r="G588" i="1"/>
  <c r="H588" i="1"/>
  <c r="C589" i="1"/>
  <c r="D589" i="1"/>
  <c r="I589" i="1" s="1"/>
  <c r="E589" i="1"/>
  <c r="F589" i="1"/>
  <c r="G589" i="1"/>
  <c r="H589" i="1"/>
  <c r="C590" i="1"/>
  <c r="D590" i="1"/>
  <c r="H590" i="1" s="1"/>
  <c r="E590" i="1"/>
  <c r="F590" i="1"/>
  <c r="G590" i="1"/>
  <c r="C591" i="1"/>
  <c r="D591" i="1"/>
  <c r="H591" i="1" s="1"/>
  <c r="E591" i="1"/>
  <c r="F591" i="1"/>
  <c r="G591" i="1"/>
  <c r="C592" i="1"/>
  <c r="D592" i="1"/>
  <c r="H592" i="1" s="1"/>
  <c r="E592" i="1"/>
  <c r="F592" i="1"/>
  <c r="G592" i="1"/>
  <c r="I592" i="1"/>
  <c r="C593" i="1"/>
  <c r="D593" i="1"/>
  <c r="E593" i="1"/>
  <c r="F593" i="1"/>
  <c r="G593" i="1"/>
  <c r="C594" i="1"/>
  <c r="D594" i="1"/>
  <c r="I594" i="1" s="1"/>
  <c r="E594" i="1"/>
  <c r="F594" i="1"/>
  <c r="G594" i="1"/>
  <c r="C595" i="1"/>
  <c r="D595" i="1"/>
  <c r="H595" i="1" s="1"/>
  <c r="E595" i="1"/>
  <c r="F595" i="1"/>
  <c r="G595" i="1"/>
  <c r="C596" i="1"/>
  <c r="D596" i="1"/>
  <c r="I596" i="1" s="1"/>
  <c r="E596" i="1"/>
  <c r="F596" i="1"/>
  <c r="G596" i="1"/>
  <c r="H596" i="1"/>
  <c r="C597" i="1"/>
  <c r="D597" i="1"/>
  <c r="H597" i="1" s="1"/>
  <c r="E597" i="1"/>
  <c r="F597" i="1"/>
  <c r="G597" i="1"/>
  <c r="C598" i="1"/>
  <c r="D598" i="1"/>
  <c r="H598" i="1" s="1"/>
  <c r="E598" i="1"/>
  <c r="F598" i="1"/>
  <c r="G598" i="1"/>
  <c r="C599" i="1"/>
  <c r="D599" i="1"/>
  <c r="H599" i="1" s="1"/>
  <c r="E599" i="1"/>
  <c r="F599" i="1"/>
  <c r="G599" i="1"/>
  <c r="C600" i="1"/>
  <c r="D600" i="1"/>
  <c r="H600" i="1" s="1"/>
  <c r="E600" i="1"/>
  <c r="F600" i="1"/>
  <c r="G600" i="1"/>
  <c r="C601" i="1"/>
  <c r="D601" i="1"/>
  <c r="E601" i="1"/>
  <c r="F601" i="1"/>
  <c r="G601" i="1"/>
  <c r="C602" i="1"/>
  <c r="D602" i="1"/>
  <c r="I602" i="1" s="1"/>
  <c r="E602" i="1"/>
  <c r="F602" i="1"/>
  <c r="G602" i="1"/>
  <c r="C603" i="1"/>
  <c r="D603" i="1"/>
  <c r="H603" i="1" s="1"/>
  <c r="E603" i="1"/>
  <c r="F603" i="1"/>
  <c r="G603" i="1"/>
  <c r="C604" i="1"/>
  <c r="D604" i="1"/>
  <c r="I604" i="1" s="1"/>
  <c r="E604" i="1"/>
  <c r="F604" i="1"/>
  <c r="G604" i="1"/>
  <c r="C605" i="1"/>
  <c r="D605" i="1"/>
  <c r="I605" i="1" s="1"/>
  <c r="E605" i="1"/>
  <c r="F605" i="1"/>
  <c r="G605" i="1"/>
  <c r="H605" i="1"/>
  <c r="C606" i="1"/>
  <c r="D606" i="1"/>
  <c r="E606" i="1"/>
  <c r="F606" i="1"/>
  <c r="G606" i="1"/>
  <c r="H606" i="1"/>
  <c r="I606" i="1"/>
  <c r="C607" i="1"/>
  <c r="D607" i="1"/>
  <c r="H607" i="1" s="1"/>
  <c r="E607" i="1"/>
  <c r="F607" i="1"/>
  <c r="G607" i="1"/>
  <c r="C608" i="1"/>
  <c r="D608" i="1"/>
  <c r="H608" i="1" s="1"/>
  <c r="E608" i="1"/>
  <c r="F608" i="1"/>
  <c r="G608" i="1"/>
  <c r="C609" i="1"/>
  <c r="D609" i="1"/>
  <c r="E609" i="1"/>
  <c r="F609" i="1"/>
  <c r="G609" i="1"/>
  <c r="C610" i="1"/>
  <c r="D610" i="1"/>
  <c r="I610" i="1" s="1"/>
  <c r="E610" i="1"/>
  <c r="F610" i="1"/>
  <c r="G610" i="1"/>
  <c r="C611" i="1"/>
  <c r="D611" i="1"/>
  <c r="H611" i="1" s="1"/>
  <c r="E611" i="1"/>
  <c r="F611" i="1"/>
  <c r="G611" i="1"/>
  <c r="C612" i="1"/>
  <c r="D612" i="1"/>
  <c r="I612" i="1" s="1"/>
  <c r="E612" i="1"/>
  <c r="F612" i="1"/>
  <c r="G612" i="1"/>
  <c r="H612" i="1"/>
  <c r="C613" i="1"/>
  <c r="D613" i="1"/>
  <c r="H613" i="1" s="1"/>
  <c r="E613" i="1"/>
  <c r="F613" i="1"/>
  <c r="G613" i="1"/>
  <c r="C614" i="1"/>
  <c r="D614" i="1"/>
  <c r="H614" i="1" s="1"/>
  <c r="E614" i="1"/>
  <c r="F614" i="1"/>
  <c r="G614" i="1"/>
  <c r="C615" i="1"/>
  <c r="D615" i="1"/>
  <c r="H615" i="1" s="1"/>
  <c r="E615" i="1"/>
  <c r="F615" i="1"/>
  <c r="G615" i="1"/>
  <c r="C616" i="1"/>
  <c r="D616" i="1"/>
  <c r="H616" i="1" s="1"/>
  <c r="E616" i="1"/>
  <c r="F616" i="1"/>
  <c r="G616" i="1"/>
  <c r="I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H619" i="1" s="1"/>
  <c r="E619" i="1"/>
  <c r="F619" i="1"/>
  <c r="G619" i="1"/>
  <c r="C620" i="1"/>
  <c r="D620" i="1"/>
  <c r="I620" i="1" s="1"/>
  <c r="E620" i="1"/>
  <c r="F620" i="1"/>
  <c r="G620" i="1"/>
  <c r="C621" i="1"/>
  <c r="D621" i="1"/>
  <c r="H621" i="1" s="1"/>
  <c r="E621" i="1"/>
  <c r="F621" i="1"/>
  <c r="G621" i="1"/>
  <c r="C622" i="1"/>
  <c r="D622" i="1"/>
  <c r="H622" i="1" s="1"/>
  <c r="E622" i="1"/>
  <c r="F622" i="1"/>
  <c r="G622" i="1"/>
  <c r="C623" i="1"/>
  <c r="D623" i="1"/>
  <c r="I623" i="1" s="1"/>
  <c r="E623" i="1"/>
  <c r="F623" i="1"/>
  <c r="G623" i="1"/>
  <c r="H623" i="1"/>
  <c r="C624" i="1"/>
  <c r="D624" i="1"/>
  <c r="H624" i="1" s="1"/>
  <c r="E624" i="1"/>
  <c r="F624" i="1"/>
  <c r="G624" i="1"/>
  <c r="I624" i="1"/>
  <c r="C625" i="1"/>
  <c r="D625" i="1"/>
  <c r="E625" i="1"/>
  <c r="F625" i="1"/>
  <c r="G625" i="1"/>
  <c r="C626" i="1"/>
  <c r="D626" i="1"/>
  <c r="I626" i="1" s="1"/>
  <c r="E626" i="1"/>
  <c r="F626" i="1"/>
  <c r="G626" i="1"/>
  <c r="H626" i="1"/>
  <c r="C627" i="1"/>
  <c r="D627" i="1"/>
  <c r="E627" i="1"/>
  <c r="F627" i="1"/>
  <c r="G627" i="1"/>
  <c r="C628" i="1"/>
  <c r="D628" i="1"/>
  <c r="I628" i="1" s="1"/>
  <c r="E628" i="1"/>
  <c r="F628" i="1"/>
  <c r="G628" i="1"/>
  <c r="C629" i="1"/>
  <c r="D629" i="1"/>
  <c r="H629" i="1" s="1"/>
  <c r="E629" i="1"/>
  <c r="F629" i="1"/>
  <c r="G629" i="1"/>
  <c r="C630" i="1"/>
  <c r="D630" i="1"/>
  <c r="H630" i="1" s="1"/>
  <c r="E630" i="1"/>
  <c r="F630" i="1"/>
  <c r="G630" i="1"/>
  <c r="C631" i="1"/>
  <c r="D631" i="1"/>
  <c r="I631" i="1" s="1"/>
  <c r="E631" i="1"/>
  <c r="F631" i="1"/>
  <c r="G631" i="1"/>
  <c r="C632" i="1"/>
  <c r="D632" i="1"/>
  <c r="H632" i="1" s="1"/>
  <c r="E632" i="1"/>
  <c r="F632" i="1"/>
  <c r="G632" i="1"/>
  <c r="C633" i="1"/>
  <c r="D633" i="1"/>
  <c r="E633" i="1"/>
  <c r="F633" i="1"/>
  <c r="G633" i="1"/>
  <c r="C634" i="1"/>
  <c r="D634" i="1"/>
  <c r="I634" i="1" s="1"/>
  <c r="E634" i="1"/>
  <c r="F634" i="1"/>
  <c r="G634" i="1"/>
  <c r="C635" i="1"/>
  <c r="D635" i="1"/>
  <c r="H635" i="1" s="1"/>
  <c r="E635" i="1"/>
  <c r="F635" i="1"/>
  <c r="G635" i="1"/>
  <c r="I635" i="1"/>
  <c r="C636" i="1"/>
  <c r="D636" i="1"/>
  <c r="I636" i="1" s="1"/>
  <c r="E636" i="1"/>
  <c r="F636" i="1"/>
  <c r="G636" i="1"/>
  <c r="H636" i="1"/>
  <c r="C637" i="1"/>
  <c r="D637" i="1"/>
  <c r="H637" i="1" s="1"/>
  <c r="E637" i="1"/>
  <c r="F637" i="1"/>
  <c r="G637" i="1"/>
  <c r="C638" i="1"/>
  <c r="D638" i="1"/>
  <c r="H638" i="1" s="1"/>
  <c r="E638" i="1"/>
  <c r="F638" i="1"/>
  <c r="G638" i="1"/>
  <c r="C639" i="1"/>
  <c r="D639" i="1"/>
  <c r="H639" i="1" s="1"/>
  <c r="E639" i="1"/>
  <c r="F639" i="1"/>
  <c r="G639" i="1"/>
  <c r="C640" i="1"/>
  <c r="D640" i="1"/>
  <c r="H640" i="1" s="1"/>
  <c r="E640" i="1"/>
  <c r="F640" i="1"/>
  <c r="G640" i="1"/>
  <c r="C641" i="1"/>
  <c r="D641" i="1"/>
  <c r="E641" i="1"/>
  <c r="F641" i="1"/>
  <c r="G641" i="1"/>
  <c r="C642" i="1"/>
  <c r="D642" i="1"/>
  <c r="I642" i="1" s="1"/>
  <c r="E642" i="1"/>
  <c r="F642" i="1"/>
  <c r="G642" i="1"/>
  <c r="C643" i="1"/>
  <c r="D643" i="1"/>
  <c r="H643" i="1" s="1"/>
  <c r="E643" i="1"/>
  <c r="F643" i="1"/>
  <c r="G643" i="1"/>
  <c r="C644" i="1"/>
  <c r="D644" i="1"/>
  <c r="I644" i="1" s="1"/>
  <c r="E644" i="1"/>
  <c r="F644" i="1"/>
  <c r="G644" i="1"/>
  <c r="C645" i="1"/>
  <c r="D645" i="1"/>
  <c r="H645" i="1" s="1"/>
  <c r="E645" i="1"/>
  <c r="F645" i="1"/>
  <c r="G645" i="1"/>
  <c r="C646" i="1"/>
  <c r="D646" i="1"/>
  <c r="H646" i="1" s="1"/>
  <c r="E646" i="1"/>
  <c r="F646" i="1"/>
  <c r="G646" i="1"/>
  <c r="I646" i="1"/>
  <c r="C647" i="1"/>
  <c r="D647" i="1"/>
  <c r="H647" i="1" s="1"/>
  <c r="E647" i="1"/>
  <c r="F647" i="1"/>
  <c r="G647" i="1"/>
  <c r="C648" i="1"/>
  <c r="D648" i="1"/>
  <c r="H648" i="1" s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H651" i="1" s="1"/>
  <c r="E651" i="1"/>
  <c r="F651" i="1"/>
  <c r="G651" i="1"/>
  <c r="C652" i="1"/>
  <c r="D652" i="1"/>
  <c r="I652" i="1" s="1"/>
  <c r="E652" i="1"/>
  <c r="F652" i="1"/>
  <c r="G652" i="1"/>
  <c r="C653" i="1"/>
  <c r="D653" i="1"/>
  <c r="I653" i="1" s="1"/>
  <c r="E653" i="1"/>
  <c r="F653" i="1"/>
  <c r="G653" i="1"/>
  <c r="H653" i="1"/>
  <c r="C654" i="1"/>
  <c r="D654" i="1"/>
  <c r="H654" i="1" s="1"/>
  <c r="E654" i="1"/>
  <c r="F654" i="1"/>
  <c r="G654" i="1"/>
  <c r="C655" i="1"/>
  <c r="D655" i="1"/>
  <c r="I655" i="1" s="1"/>
  <c r="E655" i="1"/>
  <c r="F655" i="1"/>
  <c r="G655" i="1"/>
  <c r="H655" i="1"/>
  <c r="C656" i="1"/>
  <c r="D656" i="1"/>
  <c r="H656" i="1" s="1"/>
  <c r="E656" i="1"/>
  <c r="F656" i="1"/>
  <c r="G656" i="1"/>
  <c r="C657" i="1"/>
  <c r="D657" i="1"/>
  <c r="E657" i="1"/>
  <c r="F657" i="1"/>
  <c r="G657" i="1"/>
  <c r="C658" i="1"/>
  <c r="D658" i="1"/>
  <c r="I658" i="1" s="1"/>
  <c r="E658" i="1"/>
  <c r="F658" i="1"/>
  <c r="G658" i="1"/>
  <c r="C659" i="1"/>
  <c r="D659" i="1"/>
  <c r="E659" i="1"/>
  <c r="F659" i="1"/>
  <c r="G659" i="1"/>
  <c r="C660" i="1"/>
  <c r="D660" i="1"/>
  <c r="I660" i="1" s="1"/>
  <c r="E660" i="1"/>
  <c r="F660" i="1"/>
  <c r="G660" i="1"/>
  <c r="C661" i="1"/>
  <c r="D661" i="1"/>
  <c r="H661" i="1" s="1"/>
  <c r="E661" i="1"/>
  <c r="F661" i="1"/>
  <c r="G661" i="1"/>
  <c r="C662" i="1"/>
  <c r="D662" i="1"/>
  <c r="H662" i="1" s="1"/>
  <c r="E662" i="1"/>
  <c r="F662" i="1"/>
  <c r="G662" i="1"/>
  <c r="I662" i="1"/>
  <c r="C663" i="1"/>
  <c r="D663" i="1"/>
  <c r="I663" i="1" s="1"/>
  <c r="E663" i="1"/>
  <c r="F663" i="1"/>
  <c r="G663" i="1"/>
  <c r="C664" i="1"/>
  <c r="D664" i="1"/>
  <c r="H664" i="1" s="1"/>
  <c r="E664" i="1"/>
  <c r="F664" i="1"/>
  <c r="G664" i="1"/>
  <c r="C665" i="1"/>
  <c r="D665" i="1"/>
  <c r="I665" i="1" s="1"/>
  <c r="E665" i="1"/>
  <c r="F665" i="1"/>
  <c r="G665" i="1"/>
  <c r="C666" i="1"/>
  <c r="D666" i="1"/>
  <c r="H666" i="1" s="1"/>
  <c r="E666" i="1"/>
  <c r="F666" i="1"/>
  <c r="G666" i="1"/>
  <c r="C667" i="1"/>
  <c r="D667" i="1"/>
  <c r="H667" i="1" s="1"/>
  <c r="E667" i="1"/>
  <c r="F667" i="1"/>
  <c r="G667" i="1"/>
  <c r="I667" i="1"/>
  <c r="C668" i="1"/>
  <c r="D668" i="1"/>
  <c r="I668" i="1" s="1"/>
  <c r="E668" i="1"/>
  <c r="F668" i="1"/>
  <c r="G668" i="1"/>
  <c r="C669" i="1"/>
  <c r="D669" i="1"/>
  <c r="E669" i="1"/>
  <c r="F669" i="1"/>
  <c r="G669" i="1"/>
  <c r="C670" i="1"/>
  <c r="D670" i="1"/>
  <c r="H670" i="1" s="1"/>
  <c r="E670" i="1"/>
  <c r="F670" i="1"/>
  <c r="G670" i="1"/>
  <c r="C671" i="1"/>
  <c r="D671" i="1"/>
  <c r="I671" i="1" s="1"/>
  <c r="E671" i="1"/>
  <c r="F671" i="1"/>
  <c r="G671" i="1"/>
  <c r="C672" i="1"/>
  <c r="D672" i="1"/>
  <c r="H672" i="1" s="1"/>
  <c r="E672" i="1"/>
  <c r="F672" i="1"/>
  <c r="G672" i="1"/>
  <c r="C673" i="1"/>
  <c r="D673" i="1"/>
  <c r="I673" i="1" s="1"/>
  <c r="E673" i="1"/>
  <c r="F673" i="1"/>
  <c r="G673" i="1"/>
  <c r="C674" i="1"/>
  <c r="D674" i="1"/>
  <c r="H674" i="1" s="1"/>
  <c r="E674" i="1"/>
  <c r="F674" i="1"/>
  <c r="G674" i="1"/>
  <c r="I674" i="1"/>
  <c r="C675" i="1"/>
  <c r="D675" i="1"/>
  <c r="L675" i="1" s="1"/>
  <c r="E675" i="1"/>
  <c r="F675" i="1"/>
  <c r="G675" i="1"/>
  <c r="C676" i="1"/>
  <c r="D676" i="1"/>
  <c r="H676" i="1" s="1"/>
  <c r="E676" i="1"/>
  <c r="F676" i="1"/>
  <c r="G676" i="1"/>
  <c r="C677" i="1"/>
  <c r="D677" i="1"/>
  <c r="H677" i="1" s="1"/>
  <c r="E677" i="1"/>
  <c r="F677" i="1"/>
  <c r="G677" i="1"/>
  <c r="C678" i="1"/>
  <c r="D678" i="1"/>
  <c r="E678" i="1"/>
  <c r="F678" i="1"/>
  <c r="G678" i="1"/>
  <c r="I678" i="1"/>
  <c r="C679" i="1"/>
  <c r="D679" i="1"/>
  <c r="L679" i="1" s="1"/>
  <c r="E679" i="1"/>
  <c r="F679" i="1"/>
  <c r="G679" i="1"/>
  <c r="C680" i="1"/>
  <c r="D680" i="1"/>
  <c r="I680" i="1" s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I683" i="1" s="1"/>
  <c r="E683" i="1"/>
  <c r="F683" i="1"/>
  <c r="G683" i="1"/>
  <c r="C684" i="1"/>
  <c r="D684" i="1"/>
  <c r="E684" i="1"/>
  <c r="F684" i="1"/>
  <c r="G684" i="1"/>
  <c r="C685" i="1"/>
  <c r="D685" i="1"/>
  <c r="L685" i="1" s="1"/>
  <c r="E685" i="1"/>
  <c r="F685" i="1"/>
  <c r="G685" i="1"/>
  <c r="C686" i="1"/>
  <c r="D686" i="1"/>
  <c r="L686" i="1" s="1"/>
  <c r="E686" i="1"/>
  <c r="F686" i="1"/>
  <c r="G686" i="1"/>
  <c r="C687" i="1"/>
  <c r="D687" i="1"/>
  <c r="L687" i="1" s="1"/>
  <c r="E687" i="1"/>
  <c r="F687" i="1"/>
  <c r="G687" i="1"/>
  <c r="H687" i="1"/>
  <c r="I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L690" i="1" s="1"/>
  <c r="E690" i="1"/>
  <c r="F690" i="1"/>
  <c r="G690" i="1"/>
  <c r="H690" i="1"/>
  <c r="I690" i="1"/>
  <c r="C691" i="1"/>
  <c r="D691" i="1"/>
  <c r="L691" i="1" s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H700" i="1" s="1"/>
  <c r="E700" i="1"/>
  <c r="F700" i="1"/>
  <c r="G700" i="1"/>
  <c r="C701" i="1"/>
  <c r="D701" i="1"/>
  <c r="E701" i="1"/>
  <c r="F701" i="1"/>
  <c r="G701" i="1"/>
  <c r="C702" i="1"/>
  <c r="D702" i="1"/>
  <c r="H702" i="1" s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H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I709" i="1" s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H712" i="1" s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H715" i="1"/>
  <c r="I715" i="1"/>
  <c r="C716" i="1"/>
  <c r="D716" i="1"/>
  <c r="E716" i="1"/>
  <c r="F716" i="1"/>
  <c r="G716" i="1"/>
  <c r="C717" i="1"/>
  <c r="D717" i="1"/>
  <c r="E717" i="1"/>
  <c r="F717" i="1"/>
  <c r="G717" i="1"/>
  <c r="H717" i="1"/>
  <c r="I717" i="1"/>
  <c r="C718" i="1"/>
  <c r="D718" i="1"/>
  <c r="H718" i="1" s="1"/>
  <c r="E718" i="1"/>
  <c r="F718" i="1"/>
  <c r="G718" i="1"/>
  <c r="C719" i="1"/>
  <c r="D719" i="1"/>
  <c r="H719" i="1" s="1"/>
  <c r="E719" i="1"/>
  <c r="F719" i="1"/>
  <c r="G719" i="1"/>
  <c r="C720" i="1"/>
  <c r="D720" i="1"/>
  <c r="I720" i="1" s="1"/>
  <c r="E720" i="1"/>
  <c r="F720" i="1"/>
  <c r="G720" i="1"/>
  <c r="C721" i="1"/>
  <c r="D721" i="1"/>
  <c r="H721" i="1" s="1"/>
  <c r="E721" i="1"/>
  <c r="F721" i="1"/>
  <c r="G721" i="1"/>
  <c r="C722" i="1"/>
  <c r="D722" i="1"/>
  <c r="I722" i="1" s="1"/>
  <c r="E722" i="1"/>
  <c r="F722" i="1"/>
  <c r="G722" i="1"/>
  <c r="C723" i="1"/>
  <c r="D723" i="1"/>
  <c r="H723" i="1" s="1"/>
  <c r="E723" i="1"/>
  <c r="F723" i="1"/>
  <c r="G723" i="1"/>
  <c r="I723" i="1"/>
  <c r="C724" i="1"/>
  <c r="D724" i="1"/>
  <c r="E724" i="1"/>
  <c r="F724" i="1"/>
  <c r="G724" i="1"/>
  <c r="C725" i="1"/>
  <c r="D725" i="1"/>
  <c r="H725" i="1" s="1"/>
  <c r="E725" i="1"/>
  <c r="F725" i="1"/>
  <c r="G725" i="1"/>
  <c r="C726" i="1"/>
  <c r="D726" i="1"/>
  <c r="H726" i="1" s="1"/>
  <c r="E726" i="1"/>
  <c r="F726" i="1"/>
  <c r="G726" i="1"/>
  <c r="C727" i="1"/>
  <c r="D727" i="1"/>
  <c r="H727" i="1" s="1"/>
  <c r="E727" i="1"/>
  <c r="F727" i="1"/>
  <c r="G727" i="1"/>
  <c r="C728" i="1"/>
  <c r="D728" i="1"/>
  <c r="I728" i="1" s="1"/>
  <c r="E728" i="1"/>
  <c r="F728" i="1"/>
  <c r="G728" i="1"/>
  <c r="C729" i="1"/>
  <c r="D729" i="1"/>
  <c r="H729" i="1" s="1"/>
  <c r="E729" i="1"/>
  <c r="F729" i="1"/>
  <c r="G729" i="1"/>
  <c r="C730" i="1"/>
  <c r="D730" i="1"/>
  <c r="I730" i="1" s="1"/>
  <c r="E730" i="1"/>
  <c r="F730" i="1"/>
  <c r="G730" i="1"/>
  <c r="H730" i="1"/>
  <c r="C731" i="1"/>
  <c r="D731" i="1"/>
  <c r="H731" i="1" s="1"/>
  <c r="E731" i="1"/>
  <c r="F731" i="1"/>
  <c r="G731" i="1"/>
  <c r="C732" i="1"/>
  <c r="D732" i="1"/>
  <c r="E732" i="1"/>
  <c r="F732" i="1"/>
  <c r="G732" i="1"/>
  <c r="C733" i="1"/>
  <c r="D733" i="1"/>
  <c r="H733" i="1" s="1"/>
  <c r="E733" i="1"/>
  <c r="F733" i="1"/>
  <c r="G733" i="1"/>
  <c r="C734" i="1"/>
  <c r="D734" i="1"/>
  <c r="H734" i="1" s="1"/>
  <c r="E734" i="1"/>
  <c r="F734" i="1"/>
  <c r="G734" i="1"/>
  <c r="C735" i="1"/>
  <c r="D735" i="1"/>
  <c r="H735" i="1" s="1"/>
  <c r="E735" i="1"/>
  <c r="F735" i="1"/>
  <c r="G735" i="1"/>
  <c r="C736" i="1"/>
  <c r="D736" i="1"/>
  <c r="I736" i="1" s="1"/>
  <c r="E736" i="1"/>
  <c r="F736" i="1"/>
  <c r="G736" i="1"/>
  <c r="C737" i="1"/>
  <c r="D737" i="1"/>
  <c r="H737" i="1" s="1"/>
  <c r="E737" i="1"/>
  <c r="F737" i="1"/>
  <c r="G737" i="1"/>
  <c r="C738" i="1"/>
  <c r="D738" i="1"/>
  <c r="I738" i="1" s="1"/>
  <c r="E738" i="1"/>
  <c r="F738" i="1"/>
  <c r="G738" i="1"/>
  <c r="H738" i="1"/>
  <c r="C739" i="1"/>
  <c r="D739" i="1"/>
  <c r="H739" i="1" s="1"/>
  <c r="E739" i="1"/>
  <c r="F739" i="1"/>
  <c r="G739" i="1"/>
  <c r="C740" i="1"/>
  <c r="D740" i="1"/>
  <c r="E740" i="1"/>
  <c r="F740" i="1"/>
  <c r="G740" i="1"/>
  <c r="C741" i="1"/>
  <c r="D741" i="1"/>
  <c r="H741" i="1" s="1"/>
  <c r="E741" i="1"/>
  <c r="F741" i="1"/>
  <c r="G741" i="1"/>
  <c r="I741" i="1"/>
  <c r="C742" i="1"/>
  <c r="D742" i="1"/>
  <c r="H742" i="1" s="1"/>
  <c r="E742" i="1"/>
  <c r="F742" i="1"/>
  <c r="G742" i="1"/>
  <c r="C743" i="1"/>
  <c r="D743" i="1"/>
  <c r="H743" i="1" s="1"/>
  <c r="E743" i="1"/>
  <c r="F743" i="1"/>
  <c r="G743" i="1"/>
  <c r="C744" i="1"/>
  <c r="D744" i="1"/>
  <c r="I744" i="1" s="1"/>
  <c r="E744" i="1"/>
  <c r="F744" i="1"/>
  <c r="G744" i="1"/>
  <c r="H744" i="1"/>
  <c r="C745" i="1"/>
  <c r="D745" i="1"/>
  <c r="H745" i="1" s="1"/>
  <c r="E745" i="1"/>
  <c r="F745" i="1"/>
  <c r="G745" i="1"/>
  <c r="C746" i="1"/>
  <c r="D746" i="1"/>
  <c r="I746" i="1" s="1"/>
  <c r="E746" i="1"/>
  <c r="F746" i="1"/>
  <c r="G746" i="1"/>
  <c r="C747" i="1"/>
  <c r="D747" i="1"/>
  <c r="H747" i="1" s="1"/>
  <c r="E747" i="1"/>
  <c r="F747" i="1"/>
  <c r="G747" i="1"/>
  <c r="I747" i="1"/>
  <c r="C748" i="1"/>
  <c r="D748" i="1"/>
  <c r="E748" i="1"/>
  <c r="F748" i="1"/>
  <c r="G748" i="1"/>
  <c r="C749" i="1"/>
  <c r="D749" i="1"/>
  <c r="H749" i="1" s="1"/>
  <c r="E749" i="1"/>
  <c r="F749" i="1"/>
  <c r="G749" i="1"/>
  <c r="C750" i="1"/>
  <c r="D750" i="1"/>
  <c r="H750" i="1" s="1"/>
  <c r="E750" i="1"/>
  <c r="F750" i="1"/>
  <c r="G750" i="1"/>
  <c r="C751" i="1"/>
  <c r="D751" i="1"/>
  <c r="H751" i="1" s="1"/>
  <c r="E751" i="1"/>
  <c r="F751" i="1"/>
  <c r="G751" i="1"/>
  <c r="C752" i="1"/>
  <c r="D752" i="1"/>
  <c r="I752" i="1" s="1"/>
  <c r="E752" i="1"/>
  <c r="F752" i="1"/>
  <c r="G752" i="1"/>
  <c r="C753" i="1"/>
  <c r="D753" i="1"/>
  <c r="H753" i="1" s="1"/>
  <c r="E753" i="1"/>
  <c r="F753" i="1"/>
  <c r="G753" i="1"/>
  <c r="C754" i="1"/>
  <c r="D754" i="1"/>
  <c r="I754" i="1" s="1"/>
  <c r="E754" i="1"/>
  <c r="F754" i="1"/>
  <c r="G754" i="1"/>
  <c r="H754" i="1"/>
  <c r="C755" i="1"/>
  <c r="D755" i="1"/>
  <c r="I755" i="1" s="1"/>
  <c r="E755" i="1"/>
  <c r="F755" i="1"/>
  <c r="G755" i="1"/>
  <c r="C756" i="1"/>
  <c r="D756" i="1"/>
  <c r="E756" i="1"/>
  <c r="F756" i="1"/>
  <c r="G756" i="1"/>
  <c r="C757" i="1"/>
  <c r="D757" i="1"/>
  <c r="H757" i="1" s="1"/>
  <c r="E757" i="1"/>
  <c r="F757" i="1"/>
  <c r="G757" i="1"/>
  <c r="C758" i="1"/>
  <c r="D758" i="1"/>
  <c r="H758" i="1" s="1"/>
  <c r="E758" i="1"/>
  <c r="F758" i="1"/>
  <c r="G758" i="1"/>
  <c r="C759" i="1"/>
  <c r="D759" i="1"/>
  <c r="H759" i="1" s="1"/>
  <c r="E759" i="1"/>
  <c r="F759" i="1"/>
  <c r="G759" i="1"/>
  <c r="C760" i="1"/>
  <c r="D760" i="1"/>
  <c r="I760" i="1" s="1"/>
  <c r="E760" i="1"/>
  <c r="F760" i="1"/>
  <c r="G760" i="1"/>
  <c r="H760" i="1"/>
  <c r="C761" i="1"/>
  <c r="D761" i="1"/>
  <c r="H761" i="1" s="1"/>
  <c r="E761" i="1"/>
  <c r="F761" i="1"/>
  <c r="G761" i="1"/>
  <c r="C762" i="1"/>
  <c r="D762" i="1"/>
  <c r="I762" i="1" s="1"/>
  <c r="E762" i="1"/>
  <c r="F762" i="1"/>
  <c r="G762" i="1"/>
  <c r="C763" i="1"/>
  <c r="D763" i="1"/>
  <c r="H763" i="1" s="1"/>
  <c r="E763" i="1"/>
  <c r="F763" i="1"/>
  <c r="G763" i="1"/>
  <c r="C764" i="1"/>
  <c r="D764" i="1"/>
  <c r="E764" i="1"/>
  <c r="F764" i="1"/>
  <c r="G764" i="1"/>
  <c r="C765" i="1"/>
  <c r="D765" i="1"/>
  <c r="H765" i="1" s="1"/>
  <c r="E765" i="1"/>
  <c r="F765" i="1"/>
  <c r="G765" i="1"/>
  <c r="C766" i="1"/>
  <c r="D766" i="1"/>
  <c r="H766" i="1" s="1"/>
  <c r="E766" i="1"/>
  <c r="F766" i="1"/>
  <c r="G766" i="1"/>
  <c r="C767" i="1"/>
  <c r="D767" i="1"/>
  <c r="H767" i="1" s="1"/>
  <c r="E767" i="1"/>
  <c r="F767" i="1"/>
  <c r="G767" i="1"/>
  <c r="C768" i="1"/>
  <c r="D768" i="1"/>
  <c r="I768" i="1" s="1"/>
  <c r="E768" i="1"/>
  <c r="F768" i="1"/>
  <c r="G768" i="1"/>
  <c r="C769" i="1"/>
  <c r="D769" i="1"/>
  <c r="H769" i="1" s="1"/>
  <c r="E769" i="1"/>
  <c r="F769" i="1"/>
  <c r="G769" i="1"/>
  <c r="C770" i="1"/>
  <c r="D770" i="1"/>
  <c r="I770" i="1" s="1"/>
  <c r="E770" i="1"/>
  <c r="F770" i="1"/>
  <c r="G770" i="1"/>
  <c r="C771" i="1"/>
  <c r="D771" i="1"/>
  <c r="H771" i="1" s="1"/>
  <c r="E771" i="1"/>
  <c r="F771" i="1"/>
  <c r="G771" i="1"/>
  <c r="C772" i="1"/>
  <c r="D772" i="1"/>
  <c r="E772" i="1"/>
  <c r="F772" i="1"/>
  <c r="G772" i="1"/>
  <c r="C773" i="1"/>
  <c r="D773" i="1"/>
  <c r="H773" i="1" s="1"/>
  <c r="E773" i="1"/>
  <c r="F773" i="1"/>
  <c r="G773" i="1"/>
  <c r="C774" i="1"/>
  <c r="D774" i="1"/>
  <c r="H774" i="1" s="1"/>
  <c r="E774" i="1"/>
  <c r="F774" i="1"/>
  <c r="G774" i="1"/>
  <c r="C775" i="1"/>
  <c r="D775" i="1"/>
  <c r="H775" i="1" s="1"/>
  <c r="E775" i="1"/>
  <c r="F775" i="1"/>
  <c r="G775" i="1"/>
  <c r="C776" i="1"/>
  <c r="D776" i="1"/>
  <c r="I776" i="1" s="1"/>
  <c r="E776" i="1"/>
  <c r="F776" i="1"/>
  <c r="G776" i="1"/>
  <c r="C777" i="1"/>
  <c r="D777" i="1"/>
  <c r="H777" i="1" s="1"/>
  <c r="E777" i="1"/>
  <c r="F777" i="1"/>
  <c r="G777" i="1"/>
  <c r="I777" i="1"/>
  <c r="C778" i="1"/>
  <c r="D778" i="1"/>
  <c r="I778" i="1" s="1"/>
  <c r="E778" i="1"/>
  <c r="F778" i="1"/>
  <c r="G778" i="1"/>
  <c r="C779" i="1"/>
  <c r="D779" i="1"/>
  <c r="H779" i="1" s="1"/>
  <c r="E779" i="1"/>
  <c r="F779" i="1"/>
  <c r="G779" i="1"/>
  <c r="C780" i="1"/>
  <c r="D780" i="1"/>
  <c r="E780" i="1"/>
  <c r="F780" i="1"/>
  <c r="G780" i="1"/>
  <c r="C781" i="1"/>
  <c r="D781" i="1"/>
  <c r="I781" i="1" s="1"/>
  <c r="E781" i="1"/>
  <c r="F781" i="1"/>
  <c r="G781" i="1"/>
  <c r="H781" i="1"/>
  <c r="C782" i="1"/>
  <c r="D782" i="1"/>
  <c r="H782" i="1" s="1"/>
  <c r="E782" i="1"/>
  <c r="F782" i="1"/>
  <c r="G782" i="1"/>
  <c r="C783" i="1"/>
  <c r="D783" i="1"/>
  <c r="H783" i="1" s="1"/>
  <c r="E783" i="1"/>
  <c r="F783" i="1"/>
  <c r="G783" i="1"/>
  <c r="C784" i="1"/>
  <c r="D784" i="1"/>
  <c r="I784" i="1" s="1"/>
  <c r="E784" i="1"/>
  <c r="F784" i="1"/>
  <c r="G784" i="1"/>
  <c r="H784" i="1"/>
  <c r="C785" i="1"/>
  <c r="D785" i="1"/>
  <c r="H785" i="1" s="1"/>
  <c r="E785" i="1"/>
  <c r="F785" i="1"/>
  <c r="G785" i="1"/>
  <c r="C786" i="1"/>
  <c r="D786" i="1"/>
  <c r="I786" i="1" s="1"/>
  <c r="E786" i="1"/>
  <c r="F786" i="1"/>
  <c r="G786" i="1"/>
  <c r="C787" i="1"/>
  <c r="D787" i="1"/>
  <c r="H787" i="1" s="1"/>
  <c r="E787" i="1"/>
  <c r="F787" i="1"/>
  <c r="G787" i="1"/>
  <c r="I787" i="1"/>
  <c r="C788" i="1"/>
  <c r="D788" i="1"/>
  <c r="E788" i="1"/>
  <c r="F788" i="1"/>
  <c r="G788" i="1"/>
  <c r="C789" i="1"/>
  <c r="D789" i="1"/>
  <c r="H789" i="1" s="1"/>
  <c r="E789" i="1"/>
  <c r="F789" i="1"/>
  <c r="G789" i="1"/>
  <c r="C790" i="1"/>
  <c r="D790" i="1"/>
  <c r="H790" i="1" s="1"/>
  <c r="E790" i="1"/>
  <c r="F790" i="1"/>
  <c r="G790" i="1"/>
  <c r="C791" i="1"/>
  <c r="D791" i="1"/>
  <c r="H791" i="1" s="1"/>
  <c r="E791" i="1"/>
  <c r="F791" i="1"/>
  <c r="G791" i="1"/>
  <c r="C792" i="1"/>
  <c r="D792" i="1"/>
  <c r="I792" i="1" s="1"/>
  <c r="E792" i="1"/>
  <c r="F792" i="1"/>
  <c r="G792" i="1"/>
  <c r="C793" i="1"/>
  <c r="D793" i="1"/>
  <c r="H793" i="1" s="1"/>
  <c r="E793" i="1"/>
  <c r="F793" i="1"/>
  <c r="G793" i="1"/>
  <c r="C794" i="1"/>
  <c r="D794" i="1"/>
  <c r="I794" i="1" s="1"/>
  <c r="E794" i="1"/>
  <c r="F794" i="1"/>
  <c r="G794" i="1"/>
  <c r="H794" i="1"/>
  <c r="C795" i="1"/>
  <c r="D795" i="1"/>
  <c r="H795" i="1" s="1"/>
  <c r="E795" i="1"/>
  <c r="F795" i="1"/>
  <c r="G795" i="1"/>
  <c r="C796" i="1"/>
  <c r="D796" i="1"/>
  <c r="E796" i="1"/>
  <c r="F796" i="1"/>
  <c r="G796" i="1"/>
  <c r="C797" i="1"/>
  <c r="D797" i="1"/>
  <c r="H797" i="1" s="1"/>
  <c r="E797" i="1"/>
  <c r="F797" i="1"/>
  <c r="G797" i="1"/>
  <c r="C798" i="1"/>
  <c r="D798" i="1"/>
  <c r="H798" i="1" s="1"/>
  <c r="E798" i="1"/>
  <c r="F798" i="1"/>
  <c r="G798" i="1"/>
  <c r="C799" i="1"/>
  <c r="D799" i="1"/>
  <c r="H799" i="1" s="1"/>
  <c r="E799" i="1"/>
  <c r="F799" i="1"/>
  <c r="G799" i="1"/>
  <c r="C800" i="1"/>
  <c r="D800" i="1"/>
  <c r="I800" i="1" s="1"/>
  <c r="E800" i="1"/>
  <c r="F800" i="1"/>
  <c r="G800" i="1"/>
  <c r="C801" i="1"/>
  <c r="D801" i="1"/>
  <c r="H801" i="1" s="1"/>
  <c r="E801" i="1"/>
  <c r="F801" i="1"/>
  <c r="G801" i="1"/>
  <c r="C802" i="1"/>
  <c r="D802" i="1"/>
  <c r="I802" i="1" s="1"/>
  <c r="E802" i="1"/>
  <c r="F802" i="1"/>
  <c r="G802" i="1"/>
  <c r="C803" i="1"/>
  <c r="D803" i="1"/>
  <c r="H803" i="1" s="1"/>
  <c r="E803" i="1"/>
  <c r="F803" i="1"/>
  <c r="G803" i="1"/>
  <c r="C804" i="1"/>
  <c r="D804" i="1"/>
  <c r="E804" i="1"/>
  <c r="F804" i="1"/>
  <c r="G804" i="1"/>
  <c r="C805" i="1"/>
  <c r="D805" i="1"/>
  <c r="H805" i="1" s="1"/>
  <c r="E805" i="1"/>
  <c r="F805" i="1"/>
  <c r="G805" i="1"/>
  <c r="C806" i="1"/>
  <c r="D806" i="1"/>
  <c r="H806" i="1" s="1"/>
  <c r="E806" i="1"/>
  <c r="F806" i="1"/>
  <c r="G806" i="1"/>
  <c r="C807" i="1"/>
  <c r="D807" i="1"/>
  <c r="H807" i="1" s="1"/>
  <c r="E807" i="1"/>
  <c r="F807" i="1"/>
  <c r="G807" i="1"/>
  <c r="C808" i="1"/>
  <c r="D808" i="1"/>
  <c r="I808" i="1" s="1"/>
  <c r="E808" i="1"/>
  <c r="F808" i="1"/>
  <c r="G808" i="1"/>
  <c r="C809" i="1"/>
  <c r="D809" i="1"/>
  <c r="H809" i="1" s="1"/>
  <c r="E809" i="1"/>
  <c r="F809" i="1"/>
  <c r="G809" i="1"/>
  <c r="C810" i="1"/>
  <c r="D810" i="1"/>
  <c r="I810" i="1" s="1"/>
  <c r="E810" i="1"/>
  <c r="F810" i="1"/>
  <c r="G810" i="1"/>
  <c r="H810" i="1"/>
  <c r="C811" i="1"/>
  <c r="D811" i="1"/>
  <c r="H811" i="1" s="1"/>
  <c r="E811" i="1"/>
  <c r="F811" i="1"/>
  <c r="G811" i="1"/>
  <c r="C812" i="1"/>
  <c r="D812" i="1"/>
  <c r="E812" i="1"/>
  <c r="F812" i="1"/>
  <c r="G812" i="1"/>
  <c r="C813" i="1"/>
  <c r="D813" i="1"/>
  <c r="I813" i="1" s="1"/>
  <c r="E813" i="1"/>
  <c r="F813" i="1"/>
  <c r="G813" i="1"/>
  <c r="C814" i="1"/>
  <c r="D814" i="1"/>
  <c r="H814" i="1" s="1"/>
  <c r="E814" i="1"/>
  <c r="F814" i="1"/>
  <c r="G814" i="1"/>
  <c r="C815" i="1"/>
  <c r="D815" i="1"/>
  <c r="H815" i="1" s="1"/>
  <c r="E815" i="1"/>
  <c r="F815" i="1"/>
  <c r="G815" i="1"/>
  <c r="C816" i="1"/>
  <c r="D816" i="1"/>
  <c r="I816" i="1" s="1"/>
  <c r="E816" i="1"/>
  <c r="F816" i="1"/>
  <c r="G816" i="1"/>
  <c r="C817" i="1"/>
  <c r="D817" i="1"/>
  <c r="H817" i="1" s="1"/>
  <c r="E817" i="1"/>
  <c r="F817" i="1"/>
  <c r="G817" i="1"/>
  <c r="C818" i="1"/>
  <c r="D818" i="1"/>
  <c r="I818" i="1" s="1"/>
  <c r="E818" i="1"/>
  <c r="F818" i="1"/>
  <c r="G818" i="1"/>
  <c r="H818" i="1"/>
  <c r="C819" i="1"/>
  <c r="D819" i="1"/>
  <c r="H819" i="1" s="1"/>
  <c r="E819" i="1"/>
  <c r="F819" i="1"/>
  <c r="G819" i="1"/>
  <c r="C820" i="1"/>
  <c r="D820" i="1"/>
  <c r="E820" i="1"/>
  <c r="F820" i="1"/>
  <c r="G820" i="1"/>
  <c r="C821" i="1"/>
  <c r="D821" i="1"/>
  <c r="E821" i="1"/>
  <c r="F821" i="1"/>
  <c r="G821" i="1"/>
  <c r="H821" i="1"/>
  <c r="I821" i="1"/>
  <c r="C822" i="1"/>
  <c r="D822" i="1"/>
  <c r="H822" i="1" s="1"/>
  <c r="E822" i="1"/>
  <c r="F822" i="1"/>
  <c r="G822" i="1"/>
  <c r="C823" i="1"/>
  <c r="D823" i="1"/>
  <c r="H823" i="1" s="1"/>
  <c r="E823" i="1"/>
  <c r="F823" i="1"/>
  <c r="G823" i="1"/>
  <c r="C824" i="1"/>
  <c r="D824" i="1"/>
  <c r="I824" i="1" s="1"/>
  <c r="E824" i="1"/>
  <c r="F824" i="1"/>
  <c r="G824" i="1"/>
  <c r="H824" i="1"/>
  <c r="C825" i="1"/>
  <c r="D825" i="1"/>
  <c r="H825" i="1" s="1"/>
  <c r="E825" i="1"/>
  <c r="F825" i="1"/>
  <c r="G825" i="1"/>
  <c r="C826" i="1"/>
  <c r="D826" i="1"/>
  <c r="I826" i="1" s="1"/>
  <c r="E826" i="1"/>
  <c r="F826" i="1"/>
  <c r="G826" i="1"/>
  <c r="C827" i="1"/>
  <c r="D827" i="1"/>
  <c r="H827" i="1" s="1"/>
  <c r="E827" i="1"/>
  <c r="F827" i="1"/>
  <c r="G827" i="1"/>
  <c r="I827" i="1"/>
  <c r="C828" i="1"/>
  <c r="D828" i="1"/>
  <c r="E828" i="1"/>
  <c r="F828" i="1"/>
  <c r="G828" i="1"/>
  <c r="C829" i="1"/>
  <c r="D829" i="1"/>
  <c r="H829" i="1" s="1"/>
  <c r="E829" i="1"/>
  <c r="F829" i="1"/>
  <c r="G829" i="1"/>
  <c r="C830" i="1"/>
  <c r="D830" i="1"/>
  <c r="H830" i="1" s="1"/>
  <c r="E830" i="1"/>
  <c r="F830" i="1"/>
  <c r="G830" i="1"/>
  <c r="C831" i="1"/>
  <c r="D831" i="1"/>
  <c r="H831" i="1" s="1"/>
  <c r="E831" i="1"/>
  <c r="F831" i="1"/>
  <c r="G831" i="1"/>
  <c r="C832" i="1"/>
  <c r="D832" i="1"/>
  <c r="I832" i="1" s="1"/>
  <c r="E832" i="1"/>
  <c r="F832" i="1"/>
  <c r="G832" i="1"/>
  <c r="C833" i="1"/>
  <c r="D833" i="1"/>
  <c r="H833" i="1" s="1"/>
  <c r="E833" i="1"/>
  <c r="F833" i="1"/>
  <c r="G833" i="1"/>
  <c r="C834" i="1"/>
  <c r="D834" i="1"/>
  <c r="I834" i="1" s="1"/>
  <c r="E834" i="1"/>
  <c r="F834" i="1"/>
  <c r="G834" i="1"/>
  <c r="H834" i="1"/>
  <c r="C835" i="1"/>
  <c r="D835" i="1"/>
  <c r="I835" i="1" s="1"/>
  <c r="E835" i="1"/>
  <c r="F835" i="1"/>
  <c r="G835" i="1"/>
  <c r="H835" i="1"/>
  <c r="C836" i="1"/>
  <c r="D836" i="1"/>
  <c r="E836" i="1"/>
  <c r="F836" i="1"/>
  <c r="G836" i="1"/>
  <c r="C837" i="1"/>
  <c r="D837" i="1"/>
  <c r="H837" i="1" s="1"/>
  <c r="E837" i="1"/>
  <c r="F837" i="1"/>
  <c r="G837" i="1"/>
  <c r="C838" i="1"/>
  <c r="D838" i="1"/>
  <c r="H838" i="1" s="1"/>
  <c r="E838" i="1"/>
  <c r="F838" i="1"/>
  <c r="G838" i="1"/>
  <c r="C839" i="1"/>
  <c r="D839" i="1"/>
  <c r="H839" i="1" s="1"/>
  <c r="E839" i="1"/>
  <c r="F839" i="1"/>
  <c r="G839" i="1"/>
  <c r="C840" i="1"/>
  <c r="D840" i="1"/>
  <c r="I840" i="1" s="1"/>
  <c r="E840" i="1"/>
  <c r="F840" i="1"/>
  <c r="G840" i="1"/>
  <c r="H840" i="1"/>
  <c r="C841" i="1"/>
  <c r="D841" i="1"/>
  <c r="H841" i="1" s="1"/>
  <c r="E841" i="1"/>
  <c r="F841" i="1"/>
  <c r="G841" i="1"/>
  <c r="C842" i="1"/>
  <c r="D842" i="1"/>
  <c r="I842" i="1" s="1"/>
  <c r="E842" i="1"/>
  <c r="F842" i="1"/>
  <c r="G842" i="1"/>
  <c r="C843" i="1"/>
  <c r="D843" i="1"/>
  <c r="H843" i="1" s="1"/>
  <c r="E843" i="1"/>
  <c r="F843" i="1"/>
  <c r="G843" i="1"/>
  <c r="C844" i="1"/>
  <c r="D844" i="1"/>
  <c r="E844" i="1"/>
  <c r="F844" i="1"/>
  <c r="G844" i="1"/>
  <c r="C845" i="1"/>
  <c r="D845" i="1"/>
  <c r="H845" i="1" s="1"/>
  <c r="E845" i="1"/>
  <c r="F845" i="1"/>
  <c r="G845" i="1"/>
  <c r="C846" i="1"/>
  <c r="D846" i="1"/>
  <c r="H846" i="1" s="1"/>
  <c r="E846" i="1"/>
  <c r="F846" i="1"/>
  <c r="G846" i="1"/>
  <c r="C847" i="1"/>
  <c r="D847" i="1"/>
  <c r="H847" i="1" s="1"/>
  <c r="E847" i="1"/>
  <c r="F847" i="1"/>
  <c r="G847" i="1"/>
  <c r="C848" i="1"/>
  <c r="D848" i="1"/>
  <c r="I848" i="1" s="1"/>
  <c r="E848" i="1"/>
  <c r="F848" i="1"/>
  <c r="G848" i="1"/>
  <c r="C849" i="1"/>
  <c r="D849" i="1"/>
  <c r="H849" i="1" s="1"/>
  <c r="E849" i="1"/>
  <c r="F849" i="1"/>
  <c r="G849" i="1"/>
  <c r="C850" i="1"/>
  <c r="D850" i="1"/>
  <c r="I850" i="1" s="1"/>
  <c r="E850" i="1"/>
  <c r="F850" i="1"/>
  <c r="G850" i="1"/>
  <c r="C851" i="1"/>
  <c r="D851" i="1"/>
  <c r="H851" i="1" s="1"/>
  <c r="E851" i="1"/>
  <c r="F851" i="1"/>
  <c r="G851" i="1"/>
  <c r="I851" i="1"/>
  <c r="C852" i="1"/>
  <c r="D852" i="1"/>
  <c r="E852" i="1"/>
  <c r="F852" i="1"/>
  <c r="G852" i="1"/>
  <c r="C853" i="1"/>
  <c r="D853" i="1"/>
  <c r="I853" i="1" s="1"/>
  <c r="E853" i="1"/>
  <c r="F853" i="1"/>
  <c r="G853" i="1"/>
  <c r="H853" i="1"/>
  <c r="C854" i="1"/>
  <c r="D854" i="1"/>
  <c r="H854" i="1" s="1"/>
  <c r="E854" i="1"/>
  <c r="F854" i="1"/>
  <c r="G854" i="1"/>
  <c r="C855" i="1"/>
  <c r="D855" i="1"/>
  <c r="H855" i="1" s="1"/>
  <c r="E855" i="1"/>
  <c r="F855" i="1"/>
  <c r="G855" i="1"/>
  <c r="C856" i="1"/>
  <c r="D856" i="1"/>
  <c r="I856" i="1" s="1"/>
  <c r="E856" i="1"/>
  <c r="F856" i="1"/>
  <c r="G856" i="1"/>
  <c r="C857" i="1"/>
  <c r="D857" i="1"/>
  <c r="H857" i="1" s="1"/>
  <c r="E857" i="1"/>
  <c r="F857" i="1"/>
  <c r="G857" i="1"/>
  <c r="C858" i="1"/>
  <c r="D858" i="1"/>
  <c r="I858" i="1" s="1"/>
  <c r="E858" i="1"/>
  <c r="F858" i="1"/>
  <c r="G858" i="1"/>
  <c r="C859" i="1"/>
  <c r="D859" i="1"/>
  <c r="H859" i="1" s="1"/>
  <c r="E859" i="1"/>
  <c r="F859" i="1"/>
  <c r="G859" i="1"/>
  <c r="C860" i="1"/>
  <c r="D860" i="1"/>
  <c r="E860" i="1"/>
  <c r="F860" i="1"/>
  <c r="G860" i="1"/>
  <c r="C861" i="1"/>
  <c r="D861" i="1"/>
  <c r="H861" i="1" s="1"/>
  <c r="E861" i="1"/>
  <c r="F861" i="1"/>
  <c r="G861" i="1"/>
  <c r="C862" i="1"/>
  <c r="D862" i="1"/>
  <c r="H862" i="1" s="1"/>
  <c r="E862" i="1"/>
  <c r="F862" i="1"/>
  <c r="G862" i="1"/>
  <c r="C863" i="1"/>
  <c r="D863" i="1"/>
  <c r="H863" i="1" s="1"/>
  <c r="E863" i="1"/>
  <c r="F863" i="1"/>
  <c r="G863" i="1"/>
  <c r="C864" i="1"/>
  <c r="D864" i="1"/>
  <c r="I864" i="1" s="1"/>
  <c r="E864" i="1"/>
  <c r="F864" i="1"/>
  <c r="G864" i="1"/>
  <c r="C865" i="1"/>
  <c r="D865" i="1"/>
  <c r="H865" i="1" s="1"/>
  <c r="E865" i="1"/>
  <c r="F865" i="1"/>
  <c r="G865" i="1"/>
  <c r="C866" i="1"/>
  <c r="D866" i="1"/>
  <c r="I866" i="1" s="1"/>
  <c r="E866" i="1"/>
  <c r="F866" i="1"/>
  <c r="G866" i="1"/>
  <c r="C867" i="1"/>
  <c r="D867" i="1"/>
  <c r="H867" i="1" s="1"/>
  <c r="E867" i="1"/>
  <c r="F867" i="1"/>
  <c r="G867" i="1"/>
  <c r="C985" i="1"/>
  <c r="D985" i="1"/>
  <c r="H985" i="1" s="1"/>
  <c r="E985" i="1"/>
  <c r="F985" i="1"/>
  <c r="G985" i="1"/>
  <c r="I985" i="1"/>
  <c r="C986" i="1"/>
  <c r="D986" i="1"/>
  <c r="I986" i="1" s="1"/>
  <c r="E986" i="1"/>
  <c r="F986" i="1"/>
  <c r="G986" i="1"/>
  <c r="C987" i="1"/>
  <c r="D987" i="1"/>
  <c r="H987" i="1" s="1"/>
  <c r="E987" i="1"/>
  <c r="F987" i="1"/>
  <c r="G987" i="1"/>
  <c r="I987" i="1"/>
  <c r="C988" i="1"/>
  <c r="D988" i="1"/>
  <c r="H988" i="1" s="1"/>
  <c r="E988" i="1"/>
  <c r="F988" i="1"/>
  <c r="G988" i="1"/>
  <c r="I693" i="1" l="1"/>
  <c r="L693" i="1"/>
  <c r="H986" i="1"/>
  <c r="H778" i="1"/>
  <c r="H768" i="1"/>
  <c r="I745" i="1"/>
  <c r="I725" i="1"/>
  <c r="H722" i="1"/>
  <c r="I689" i="1"/>
  <c r="L689" i="1"/>
  <c r="H679" i="1"/>
  <c r="I630" i="1"/>
  <c r="H564" i="1"/>
  <c r="H548" i="1"/>
  <c r="I504" i="1"/>
  <c r="I469" i="1"/>
  <c r="H456" i="1"/>
  <c r="I421" i="1"/>
  <c r="H405" i="1"/>
  <c r="H389" i="1"/>
  <c r="I376" i="1"/>
  <c r="I369" i="1"/>
  <c r="H842" i="1"/>
  <c r="I692" i="1"/>
  <c r="L692" i="1"/>
  <c r="I643" i="1"/>
  <c r="H583" i="1"/>
  <c r="I459" i="1"/>
  <c r="H698" i="1"/>
  <c r="L698" i="1"/>
  <c r="H682" i="1"/>
  <c r="L682" i="1"/>
  <c r="I681" i="1"/>
  <c r="L681" i="1"/>
  <c r="I638" i="1"/>
  <c r="I519" i="1"/>
  <c r="I676" i="1"/>
  <c r="L676" i="1"/>
  <c r="H688" i="1"/>
  <c r="L688" i="1"/>
  <c r="I773" i="1"/>
  <c r="H694" i="1"/>
  <c r="L694" i="1"/>
  <c r="I803" i="1"/>
  <c r="I763" i="1"/>
  <c r="H678" i="1"/>
  <c r="L678" i="1"/>
  <c r="H671" i="1"/>
  <c r="H658" i="1"/>
  <c r="I608" i="1"/>
  <c r="H543" i="1"/>
  <c r="I499" i="1"/>
  <c r="H413" i="1"/>
  <c r="H400" i="1"/>
  <c r="H699" i="1"/>
  <c r="L699" i="1"/>
  <c r="H695" i="1"/>
  <c r="L695" i="1"/>
  <c r="H813" i="1"/>
  <c r="I793" i="1"/>
  <c r="I684" i="1"/>
  <c r="L684" i="1"/>
  <c r="I661" i="1"/>
  <c r="H850" i="1"/>
  <c r="I843" i="1"/>
  <c r="H746" i="1"/>
  <c r="I697" i="1"/>
  <c r="L697" i="1"/>
  <c r="H631" i="1"/>
  <c r="I611" i="1"/>
  <c r="I525" i="1"/>
  <c r="H505" i="1"/>
  <c r="H480" i="1"/>
  <c r="I749" i="1"/>
  <c r="H644" i="1"/>
  <c r="I614" i="1"/>
  <c r="H578" i="1"/>
  <c r="I552" i="1"/>
  <c r="I425" i="1"/>
  <c r="I686" i="1"/>
  <c r="H752" i="1"/>
  <c r="I739" i="1"/>
  <c r="I729" i="1"/>
  <c r="H686" i="1"/>
  <c r="H680" i="1"/>
  <c r="L680" i="1"/>
  <c r="I568" i="1"/>
  <c r="I473" i="1"/>
  <c r="I415" i="1"/>
  <c r="I765" i="1"/>
  <c r="H755" i="1"/>
  <c r="I699" i="1"/>
  <c r="I677" i="1"/>
  <c r="L677" i="1"/>
  <c r="I670" i="1"/>
  <c r="H511" i="1"/>
  <c r="H498" i="1"/>
  <c r="I453" i="1"/>
  <c r="H402" i="1"/>
  <c r="I399" i="1"/>
  <c r="H386" i="1"/>
  <c r="H866" i="1"/>
  <c r="I859" i="1"/>
  <c r="I849" i="1"/>
  <c r="I805" i="1"/>
  <c r="H802" i="1"/>
  <c r="I795" i="1"/>
  <c r="H696" i="1"/>
  <c r="L696" i="1"/>
  <c r="H683" i="1"/>
  <c r="L683" i="1"/>
  <c r="I679" i="1"/>
  <c r="H663" i="1"/>
  <c r="H660" i="1"/>
  <c r="H604" i="1"/>
  <c r="H434" i="1"/>
  <c r="I366" i="1"/>
  <c r="I867" i="1"/>
  <c r="H864" i="1"/>
  <c r="I861" i="1"/>
  <c r="I857" i="1"/>
  <c r="I865" i="1"/>
  <c r="H858" i="1"/>
  <c r="H856" i="1"/>
  <c r="H832" i="1"/>
  <c r="I829" i="1"/>
  <c r="I837" i="1"/>
  <c r="I825" i="1"/>
  <c r="H848" i="1"/>
  <c r="I845" i="1"/>
  <c r="I833" i="1"/>
  <c r="I841" i="1"/>
  <c r="H826" i="1"/>
  <c r="I809" i="1"/>
  <c r="I817" i="1"/>
  <c r="I811" i="1"/>
  <c r="I819" i="1"/>
  <c r="H808" i="1"/>
  <c r="H816" i="1"/>
  <c r="I789" i="1"/>
  <c r="I785" i="1"/>
  <c r="H792" i="1"/>
  <c r="H800" i="1"/>
  <c r="I797" i="1"/>
  <c r="I801" i="1"/>
  <c r="H786" i="1"/>
  <c r="I779" i="1"/>
  <c r="H776" i="1"/>
  <c r="I757" i="1"/>
  <c r="I761" i="1"/>
  <c r="I769" i="1"/>
  <c r="H762" i="1"/>
  <c r="H770" i="1"/>
  <c r="I771" i="1"/>
  <c r="I753" i="1"/>
  <c r="H728" i="1"/>
  <c r="H736" i="1"/>
  <c r="I733" i="1"/>
  <c r="I737" i="1"/>
  <c r="I731" i="1"/>
  <c r="H720" i="1"/>
  <c r="I721" i="1"/>
  <c r="H713" i="1"/>
  <c r="H710" i="1"/>
  <c r="H706" i="1"/>
  <c r="I714" i="1"/>
  <c r="H707" i="1"/>
  <c r="H711" i="1"/>
  <c r="H709" i="1"/>
  <c r="H704" i="1"/>
  <c r="I713" i="1"/>
  <c r="I706" i="1"/>
  <c r="I702" i="1"/>
  <c r="I700" i="1"/>
  <c r="I703" i="1"/>
  <c r="H714" i="1"/>
  <c r="I712" i="1"/>
  <c r="I707" i="1"/>
  <c r="I705" i="1"/>
  <c r="H703" i="1"/>
  <c r="I694" i="1"/>
  <c r="H681" i="1"/>
  <c r="H697" i="1"/>
  <c r="H693" i="1"/>
  <c r="I695" i="1"/>
  <c r="I696" i="1"/>
  <c r="H684" i="1"/>
  <c r="H692" i="1"/>
  <c r="I656" i="1"/>
  <c r="I664" i="1"/>
  <c r="H668" i="1"/>
  <c r="H665" i="1"/>
  <c r="I654" i="1"/>
  <c r="H652" i="1"/>
  <c r="I645" i="1"/>
  <c r="I637" i="1"/>
  <c r="I647" i="1"/>
  <c r="I639" i="1"/>
  <c r="H634" i="1"/>
  <c r="H628" i="1"/>
  <c r="I629" i="1"/>
  <c r="I621" i="1"/>
  <c r="I622" i="1"/>
  <c r="H620" i="1"/>
  <c r="I619" i="1"/>
  <c r="I613" i="1"/>
  <c r="I615" i="1"/>
  <c r="H610" i="1"/>
  <c r="I597" i="1"/>
  <c r="I607" i="1"/>
  <c r="H602" i="1"/>
  <c r="I598" i="1"/>
  <c r="I599" i="1"/>
  <c r="I603" i="1"/>
  <c r="I600" i="1"/>
  <c r="I595" i="1"/>
  <c r="I591" i="1"/>
  <c r="I587" i="1"/>
  <c r="I584" i="1"/>
  <c r="I579" i="1"/>
  <c r="I565" i="1"/>
  <c r="I574" i="1"/>
  <c r="I566" i="1"/>
  <c r="I567" i="1"/>
  <c r="I576" i="1"/>
  <c r="I571" i="1"/>
  <c r="H556" i="1"/>
  <c r="I557" i="1"/>
  <c r="I549" i="1"/>
  <c r="I541" i="1"/>
  <c r="H562" i="1"/>
  <c r="I558" i="1"/>
  <c r="H546" i="1"/>
  <c r="H532" i="1"/>
  <c r="H533" i="1"/>
  <c r="H538" i="1"/>
  <c r="H530" i="1"/>
  <c r="I535" i="1"/>
  <c r="I527" i="1"/>
  <c r="I523" i="1"/>
  <c r="I539" i="1"/>
  <c r="I531" i="1"/>
  <c r="I536" i="1"/>
  <c r="I528" i="1"/>
  <c r="H524" i="1"/>
  <c r="H522" i="1"/>
  <c r="I512" i="1"/>
  <c r="I517" i="1"/>
  <c r="I513" i="1"/>
  <c r="H514" i="1"/>
  <c r="I515" i="1"/>
  <c r="I507" i="1"/>
  <c r="H508" i="1"/>
  <c r="I501" i="1"/>
  <c r="H506" i="1"/>
  <c r="H482" i="1"/>
  <c r="I479" i="1"/>
  <c r="I491" i="1"/>
  <c r="I495" i="1"/>
  <c r="H492" i="1"/>
  <c r="I493" i="1"/>
  <c r="I487" i="1"/>
  <c r="I478" i="1"/>
  <c r="I483" i="1"/>
  <c r="I481" i="1"/>
  <c r="I486" i="1"/>
  <c r="I470" i="1"/>
  <c r="H466" i="1"/>
  <c r="I475" i="1"/>
  <c r="I471" i="1"/>
  <c r="I467" i="1"/>
  <c r="H472" i="1"/>
  <c r="I465" i="1"/>
  <c r="I457" i="1"/>
  <c r="I454" i="1"/>
  <c r="I455" i="1"/>
  <c r="H373" i="1"/>
  <c r="H431" i="1"/>
  <c r="I427" i="1"/>
  <c r="I419" i="1"/>
  <c r="H424" i="1"/>
  <c r="I430" i="1"/>
  <c r="H418" i="1"/>
  <c r="I406" i="1"/>
  <c r="I407" i="1"/>
  <c r="I403" i="1"/>
  <c r="H408" i="1"/>
  <c r="I409" i="1"/>
  <c r="I395" i="1"/>
  <c r="I387" i="1"/>
  <c r="H392" i="1"/>
  <c r="I393" i="1"/>
  <c r="I385" i="1"/>
  <c r="I398" i="1"/>
  <c r="H394" i="1"/>
  <c r="I368" i="1"/>
  <c r="I383" i="1"/>
  <c r="I370" i="1"/>
  <c r="I379" i="1"/>
  <c r="I374" i="1"/>
  <c r="I375" i="1"/>
  <c r="I371" i="1"/>
  <c r="I361" i="1"/>
  <c r="I362" i="1"/>
  <c r="I363" i="1"/>
  <c r="I618" i="1"/>
  <c r="H618" i="1"/>
  <c r="H860" i="1"/>
  <c r="I860" i="1"/>
  <c r="H796" i="1"/>
  <c r="I796" i="1"/>
  <c r="H732" i="1"/>
  <c r="I732" i="1"/>
  <c r="H804" i="1"/>
  <c r="I804" i="1"/>
  <c r="H740" i="1"/>
  <c r="I740" i="1"/>
  <c r="H675" i="1"/>
  <c r="I675" i="1"/>
  <c r="H659" i="1"/>
  <c r="I659" i="1"/>
  <c r="H627" i="1"/>
  <c r="I627" i="1"/>
  <c r="H724" i="1"/>
  <c r="I724" i="1"/>
  <c r="H701" i="1"/>
  <c r="I701" i="1"/>
  <c r="H812" i="1"/>
  <c r="I812" i="1"/>
  <c r="H748" i="1"/>
  <c r="I748" i="1"/>
  <c r="H691" i="1"/>
  <c r="I691" i="1"/>
  <c r="I586" i="1"/>
  <c r="H586" i="1"/>
  <c r="H569" i="1"/>
  <c r="I569" i="1"/>
  <c r="H852" i="1"/>
  <c r="I852" i="1"/>
  <c r="H820" i="1"/>
  <c r="I820" i="1"/>
  <c r="H756" i="1"/>
  <c r="I756" i="1"/>
  <c r="H788" i="1"/>
  <c r="I788" i="1"/>
  <c r="I988" i="1"/>
  <c r="H828" i="1"/>
  <c r="I828" i="1"/>
  <c r="H764" i="1"/>
  <c r="I764" i="1"/>
  <c r="H836" i="1"/>
  <c r="I836" i="1"/>
  <c r="H772" i="1"/>
  <c r="I772" i="1"/>
  <c r="H708" i="1"/>
  <c r="I708" i="1"/>
  <c r="H669" i="1"/>
  <c r="I669" i="1"/>
  <c r="I650" i="1"/>
  <c r="H650" i="1"/>
  <c r="H844" i="1"/>
  <c r="I844" i="1"/>
  <c r="H780" i="1"/>
  <c r="I780" i="1"/>
  <c r="H716" i="1"/>
  <c r="I716" i="1"/>
  <c r="H685" i="1"/>
  <c r="I685" i="1"/>
  <c r="H518" i="1"/>
  <c r="I518" i="1"/>
  <c r="H452" i="1"/>
  <c r="I452" i="1"/>
  <c r="H380" i="1"/>
  <c r="I380" i="1"/>
  <c r="H689" i="1"/>
  <c r="H673" i="1"/>
  <c r="I640" i="1"/>
  <c r="H633" i="1"/>
  <c r="I633" i="1"/>
  <c r="H601" i="1"/>
  <c r="I601" i="1"/>
  <c r="H561" i="1"/>
  <c r="I561" i="1"/>
  <c r="I550" i="1"/>
  <c r="H510" i="1"/>
  <c r="I510" i="1"/>
  <c r="H444" i="1"/>
  <c r="I444" i="1"/>
  <c r="H372" i="1"/>
  <c r="I372" i="1"/>
  <c r="H594" i="1"/>
  <c r="I590" i="1"/>
  <c r="H553" i="1"/>
  <c r="I553" i="1"/>
  <c r="I542" i="1"/>
  <c r="H502" i="1"/>
  <c r="I502" i="1"/>
  <c r="H436" i="1"/>
  <c r="I436" i="1"/>
  <c r="H657" i="1"/>
  <c r="I657" i="1"/>
  <c r="I632" i="1"/>
  <c r="H625" i="1"/>
  <c r="I625" i="1"/>
  <c r="H593" i="1"/>
  <c r="I593" i="1"/>
  <c r="H545" i="1"/>
  <c r="I545" i="1"/>
  <c r="I534" i="1"/>
  <c r="H494" i="1"/>
  <c r="I494" i="1"/>
  <c r="H428" i="1"/>
  <c r="I428" i="1"/>
  <c r="H420" i="1"/>
  <c r="I420" i="1"/>
  <c r="H364" i="1"/>
  <c r="I364" i="1"/>
  <c r="H537" i="1"/>
  <c r="I537" i="1"/>
  <c r="H484" i="1"/>
  <c r="I484" i="1"/>
  <c r="H412" i="1"/>
  <c r="I412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H649" i="1"/>
  <c r="I649" i="1"/>
  <c r="H617" i="1"/>
  <c r="I617" i="1"/>
  <c r="H585" i="1"/>
  <c r="I585" i="1"/>
  <c r="H476" i="1"/>
  <c r="I476" i="1"/>
  <c r="H404" i="1"/>
  <c r="I404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4" i="1"/>
  <c r="I698" i="1"/>
  <c r="I682" i="1"/>
  <c r="I666" i="1"/>
  <c r="I651" i="1"/>
  <c r="H642" i="1"/>
  <c r="H468" i="1"/>
  <c r="I468" i="1"/>
  <c r="H396" i="1"/>
  <c r="I396" i="1"/>
  <c r="I688" i="1"/>
  <c r="I672" i="1"/>
  <c r="I648" i="1"/>
  <c r="H641" i="1"/>
  <c r="I641" i="1"/>
  <c r="H609" i="1"/>
  <c r="I609" i="1"/>
  <c r="H577" i="1"/>
  <c r="I577" i="1"/>
  <c r="H526" i="1"/>
  <c r="I526" i="1"/>
  <c r="H460" i="1"/>
  <c r="I460" i="1"/>
  <c r="H388" i="1"/>
  <c r="I388" i="1"/>
  <c r="I357" i="1"/>
  <c r="I422" i="1"/>
  <c r="I358" i="1"/>
  <c r="I529" i="1"/>
  <c r="C139" i="1"/>
  <c r="D139" i="1"/>
  <c r="H139" i="1" s="1"/>
  <c r="E139" i="1"/>
  <c r="F139" i="1"/>
  <c r="G139" i="1"/>
  <c r="C140" i="1"/>
  <c r="D140" i="1"/>
  <c r="I140" i="1" s="1"/>
  <c r="E140" i="1"/>
  <c r="F140" i="1"/>
  <c r="G140" i="1"/>
  <c r="H140" i="1"/>
  <c r="C141" i="1"/>
  <c r="D141" i="1"/>
  <c r="E141" i="1"/>
  <c r="F141" i="1"/>
  <c r="G141" i="1"/>
  <c r="H141" i="1"/>
  <c r="I141" i="1"/>
  <c r="C142" i="1"/>
  <c r="D142" i="1"/>
  <c r="I142" i="1" s="1"/>
  <c r="E142" i="1"/>
  <c r="F142" i="1"/>
  <c r="G142" i="1"/>
  <c r="H142" i="1" l="1"/>
  <c r="I139" i="1"/>
  <c r="F28" i="1"/>
  <c r="G28" i="1"/>
  <c r="E28" i="1"/>
  <c r="D28" i="1"/>
  <c r="H28" i="1" s="1"/>
  <c r="F5" i="2"/>
  <c r="I28" i="1" l="1"/>
  <c r="H5" i="1"/>
  <c r="G356" i="1"/>
  <c r="F356" i="1"/>
  <c r="E356" i="1"/>
  <c r="D356" i="1"/>
  <c r="C356" i="1"/>
  <c r="G355" i="1"/>
  <c r="F355" i="1"/>
  <c r="E355" i="1"/>
  <c r="D355" i="1"/>
  <c r="H355" i="1" s="1"/>
  <c r="C355" i="1"/>
  <c r="G354" i="1"/>
  <c r="F354" i="1"/>
  <c r="E354" i="1"/>
  <c r="D354" i="1"/>
  <c r="I354" i="1" s="1"/>
  <c r="C354" i="1"/>
  <c r="G353" i="1"/>
  <c r="F353" i="1"/>
  <c r="E353" i="1"/>
  <c r="D353" i="1"/>
  <c r="H353" i="1" s="1"/>
  <c r="C353" i="1"/>
  <c r="H352" i="1"/>
  <c r="G352" i="1"/>
  <c r="F352" i="1"/>
  <c r="E352" i="1"/>
  <c r="D352" i="1"/>
  <c r="I352" i="1" s="1"/>
  <c r="C352" i="1"/>
  <c r="G351" i="1"/>
  <c r="F351" i="1"/>
  <c r="E351" i="1"/>
  <c r="D351" i="1"/>
  <c r="I351" i="1" s="1"/>
  <c r="C351" i="1"/>
  <c r="G350" i="1"/>
  <c r="F350" i="1"/>
  <c r="E350" i="1"/>
  <c r="D350" i="1"/>
  <c r="I350" i="1" s="1"/>
  <c r="C350" i="1"/>
  <c r="G349" i="1"/>
  <c r="F349" i="1"/>
  <c r="E349" i="1"/>
  <c r="D349" i="1"/>
  <c r="I349" i="1" s="1"/>
  <c r="C349" i="1"/>
  <c r="G348" i="1"/>
  <c r="F348" i="1"/>
  <c r="E348" i="1"/>
  <c r="D348" i="1"/>
  <c r="C348" i="1"/>
  <c r="G347" i="1"/>
  <c r="F347" i="1"/>
  <c r="E347" i="1"/>
  <c r="D347" i="1"/>
  <c r="I347" i="1" s="1"/>
  <c r="C347" i="1"/>
  <c r="I346" i="1"/>
  <c r="G346" i="1"/>
  <c r="F346" i="1"/>
  <c r="E346" i="1"/>
  <c r="D346" i="1"/>
  <c r="H346" i="1" s="1"/>
  <c r="C346" i="1"/>
  <c r="I345" i="1"/>
  <c r="G345" i="1"/>
  <c r="F345" i="1"/>
  <c r="E345" i="1"/>
  <c r="D345" i="1"/>
  <c r="H345" i="1" s="1"/>
  <c r="C345" i="1"/>
  <c r="G344" i="1"/>
  <c r="F344" i="1"/>
  <c r="E344" i="1"/>
  <c r="D344" i="1"/>
  <c r="I344" i="1" s="1"/>
  <c r="C344" i="1"/>
  <c r="G343" i="1"/>
  <c r="F343" i="1"/>
  <c r="E343" i="1"/>
  <c r="D343" i="1"/>
  <c r="I343" i="1" s="1"/>
  <c r="C343" i="1"/>
  <c r="G342" i="1"/>
  <c r="F342" i="1"/>
  <c r="E342" i="1"/>
  <c r="D342" i="1"/>
  <c r="I342" i="1" s="1"/>
  <c r="C342" i="1"/>
  <c r="G341" i="1"/>
  <c r="F341" i="1"/>
  <c r="E341" i="1"/>
  <c r="D341" i="1"/>
  <c r="I341" i="1" s="1"/>
  <c r="C341" i="1"/>
  <c r="G340" i="1"/>
  <c r="F340" i="1"/>
  <c r="E340" i="1"/>
  <c r="D340" i="1"/>
  <c r="C340" i="1"/>
  <c r="G339" i="1"/>
  <c r="F339" i="1"/>
  <c r="E339" i="1"/>
  <c r="D339" i="1"/>
  <c r="H339" i="1" s="1"/>
  <c r="C339" i="1"/>
  <c r="G338" i="1"/>
  <c r="F338" i="1"/>
  <c r="E338" i="1"/>
  <c r="D338" i="1"/>
  <c r="I338" i="1" s="1"/>
  <c r="C338" i="1"/>
  <c r="I337" i="1"/>
  <c r="H337" i="1"/>
  <c r="G337" i="1"/>
  <c r="F337" i="1"/>
  <c r="E337" i="1"/>
  <c r="D337" i="1"/>
  <c r="C337" i="1"/>
  <c r="G336" i="1"/>
  <c r="F336" i="1"/>
  <c r="E336" i="1"/>
  <c r="D336" i="1"/>
  <c r="I336" i="1" s="1"/>
  <c r="C336" i="1"/>
  <c r="G335" i="1"/>
  <c r="F335" i="1"/>
  <c r="E335" i="1"/>
  <c r="D335" i="1"/>
  <c r="I335" i="1" s="1"/>
  <c r="C335" i="1"/>
  <c r="G334" i="1"/>
  <c r="F334" i="1"/>
  <c r="E334" i="1"/>
  <c r="D334" i="1"/>
  <c r="I334" i="1" s="1"/>
  <c r="C334" i="1"/>
  <c r="G333" i="1"/>
  <c r="F333" i="1"/>
  <c r="E333" i="1"/>
  <c r="D333" i="1"/>
  <c r="I333" i="1" s="1"/>
  <c r="C333" i="1"/>
  <c r="G332" i="1"/>
  <c r="F332" i="1"/>
  <c r="E332" i="1"/>
  <c r="D332" i="1"/>
  <c r="C332" i="1"/>
  <c r="I331" i="1"/>
  <c r="H331" i="1"/>
  <c r="G331" i="1"/>
  <c r="F331" i="1"/>
  <c r="E331" i="1"/>
  <c r="D331" i="1"/>
  <c r="C331" i="1"/>
  <c r="G330" i="1"/>
  <c r="F330" i="1"/>
  <c r="E330" i="1"/>
  <c r="D330" i="1"/>
  <c r="I330" i="1" s="1"/>
  <c r="C330" i="1"/>
  <c r="G329" i="1"/>
  <c r="F329" i="1"/>
  <c r="E329" i="1"/>
  <c r="D329" i="1"/>
  <c r="I329" i="1" s="1"/>
  <c r="C329" i="1"/>
  <c r="H328" i="1"/>
  <c r="G328" i="1"/>
  <c r="F328" i="1"/>
  <c r="E328" i="1"/>
  <c r="D328" i="1"/>
  <c r="I328" i="1" s="1"/>
  <c r="C328" i="1"/>
  <c r="G327" i="1"/>
  <c r="F327" i="1"/>
  <c r="E327" i="1"/>
  <c r="D327" i="1"/>
  <c r="I327" i="1" s="1"/>
  <c r="C327" i="1"/>
  <c r="G326" i="1"/>
  <c r="F326" i="1"/>
  <c r="E326" i="1"/>
  <c r="D326" i="1"/>
  <c r="I326" i="1" s="1"/>
  <c r="C326" i="1"/>
  <c r="G325" i="1"/>
  <c r="F325" i="1"/>
  <c r="E325" i="1"/>
  <c r="D325" i="1"/>
  <c r="I325" i="1" s="1"/>
  <c r="C325" i="1"/>
  <c r="G324" i="1"/>
  <c r="F324" i="1"/>
  <c r="E324" i="1"/>
  <c r="D324" i="1"/>
  <c r="C324" i="1"/>
  <c r="I323" i="1"/>
  <c r="H323" i="1"/>
  <c r="G323" i="1"/>
  <c r="F323" i="1"/>
  <c r="E323" i="1"/>
  <c r="D323" i="1"/>
  <c r="C323" i="1"/>
  <c r="I322" i="1"/>
  <c r="H322" i="1"/>
  <c r="G322" i="1"/>
  <c r="F322" i="1"/>
  <c r="E322" i="1"/>
  <c r="D322" i="1"/>
  <c r="C322" i="1"/>
  <c r="G321" i="1"/>
  <c r="F321" i="1"/>
  <c r="E321" i="1"/>
  <c r="D321" i="1"/>
  <c r="I321" i="1" s="1"/>
  <c r="C321" i="1"/>
  <c r="G320" i="1"/>
  <c r="F320" i="1"/>
  <c r="E320" i="1"/>
  <c r="D320" i="1"/>
  <c r="I320" i="1" s="1"/>
  <c r="C320" i="1"/>
  <c r="G319" i="1"/>
  <c r="F319" i="1"/>
  <c r="E319" i="1"/>
  <c r="D319" i="1"/>
  <c r="I319" i="1" s="1"/>
  <c r="C319" i="1"/>
  <c r="G318" i="1"/>
  <c r="F318" i="1"/>
  <c r="E318" i="1"/>
  <c r="D318" i="1"/>
  <c r="I318" i="1" s="1"/>
  <c r="C318" i="1"/>
  <c r="G317" i="1"/>
  <c r="F317" i="1"/>
  <c r="E317" i="1"/>
  <c r="D317" i="1"/>
  <c r="I317" i="1" s="1"/>
  <c r="C317" i="1"/>
  <c r="G316" i="1"/>
  <c r="F316" i="1"/>
  <c r="E316" i="1"/>
  <c r="D316" i="1"/>
  <c r="C316" i="1"/>
  <c r="I315" i="1"/>
  <c r="H315" i="1"/>
  <c r="G315" i="1"/>
  <c r="F315" i="1"/>
  <c r="E315" i="1"/>
  <c r="D315" i="1"/>
  <c r="C315" i="1"/>
  <c r="I314" i="1"/>
  <c r="H314" i="1"/>
  <c r="G314" i="1"/>
  <c r="F314" i="1"/>
  <c r="E314" i="1"/>
  <c r="D314" i="1"/>
  <c r="C314" i="1"/>
  <c r="I313" i="1"/>
  <c r="H313" i="1"/>
  <c r="G313" i="1"/>
  <c r="F313" i="1"/>
  <c r="E313" i="1"/>
  <c r="D313" i="1"/>
  <c r="C313" i="1"/>
  <c r="G312" i="1"/>
  <c r="F312" i="1"/>
  <c r="E312" i="1"/>
  <c r="D312" i="1"/>
  <c r="I312" i="1" s="1"/>
  <c r="C312" i="1"/>
  <c r="G311" i="1"/>
  <c r="F311" i="1"/>
  <c r="E311" i="1"/>
  <c r="D311" i="1"/>
  <c r="I311" i="1" s="1"/>
  <c r="C311" i="1"/>
  <c r="G310" i="1"/>
  <c r="F310" i="1"/>
  <c r="E310" i="1"/>
  <c r="D310" i="1"/>
  <c r="I310" i="1" s="1"/>
  <c r="C310" i="1"/>
  <c r="G309" i="1"/>
  <c r="F309" i="1"/>
  <c r="E309" i="1"/>
  <c r="D309" i="1"/>
  <c r="I309" i="1" s="1"/>
  <c r="C309" i="1"/>
  <c r="G308" i="1"/>
  <c r="F308" i="1"/>
  <c r="E308" i="1"/>
  <c r="D308" i="1"/>
  <c r="C308" i="1"/>
  <c r="G307" i="1"/>
  <c r="F307" i="1"/>
  <c r="E307" i="1"/>
  <c r="D307" i="1"/>
  <c r="I307" i="1" s="1"/>
  <c r="C307" i="1"/>
  <c r="I306" i="1"/>
  <c r="H306" i="1"/>
  <c r="G306" i="1"/>
  <c r="F306" i="1"/>
  <c r="E306" i="1"/>
  <c r="D306" i="1"/>
  <c r="C306" i="1"/>
  <c r="I305" i="1"/>
  <c r="H305" i="1"/>
  <c r="G305" i="1"/>
  <c r="F305" i="1"/>
  <c r="E305" i="1"/>
  <c r="D305" i="1"/>
  <c r="C305" i="1"/>
  <c r="G304" i="1"/>
  <c r="F304" i="1"/>
  <c r="E304" i="1"/>
  <c r="D304" i="1"/>
  <c r="I304" i="1" s="1"/>
  <c r="C304" i="1"/>
  <c r="G303" i="1"/>
  <c r="F303" i="1"/>
  <c r="E303" i="1"/>
  <c r="D303" i="1"/>
  <c r="I303" i="1" s="1"/>
  <c r="C303" i="1"/>
  <c r="G302" i="1"/>
  <c r="F302" i="1"/>
  <c r="E302" i="1"/>
  <c r="D302" i="1"/>
  <c r="I302" i="1" s="1"/>
  <c r="C302" i="1"/>
  <c r="G301" i="1"/>
  <c r="F301" i="1"/>
  <c r="E301" i="1"/>
  <c r="D301" i="1"/>
  <c r="I301" i="1" s="1"/>
  <c r="C301" i="1"/>
  <c r="G300" i="1"/>
  <c r="F300" i="1"/>
  <c r="E300" i="1"/>
  <c r="D300" i="1"/>
  <c r="C300" i="1"/>
  <c r="G299" i="1"/>
  <c r="F299" i="1"/>
  <c r="E299" i="1"/>
  <c r="D299" i="1"/>
  <c r="I299" i="1" s="1"/>
  <c r="C299" i="1"/>
  <c r="G298" i="1"/>
  <c r="F298" i="1"/>
  <c r="E298" i="1"/>
  <c r="D298" i="1"/>
  <c r="I298" i="1" s="1"/>
  <c r="C298" i="1"/>
  <c r="I297" i="1"/>
  <c r="H297" i="1"/>
  <c r="G297" i="1"/>
  <c r="F297" i="1"/>
  <c r="E297" i="1"/>
  <c r="D297" i="1"/>
  <c r="C297" i="1"/>
  <c r="H296" i="1"/>
  <c r="G296" i="1"/>
  <c r="F296" i="1"/>
  <c r="E296" i="1"/>
  <c r="D296" i="1"/>
  <c r="I296" i="1" s="1"/>
  <c r="C296" i="1"/>
  <c r="G295" i="1"/>
  <c r="F295" i="1"/>
  <c r="E295" i="1"/>
  <c r="D295" i="1"/>
  <c r="I295" i="1" s="1"/>
  <c r="C295" i="1"/>
  <c r="G294" i="1"/>
  <c r="F294" i="1"/>
  <c r="E294" i="1"/>
  <c r="D294" i="1"/>
  <c r="I294" i="1" s="1"/>
  <c r="C294" i="1"/>
  <c r="G293" i="1"/>
  <c r="F293" i="1"/>
  <c r="E293" i="1"/>
  <c r="D293" i="1"/>
  <c r="I293" i="1" s="1"/>
  <c r="C293" i="1"/>
  <c r="G292" i="1"/>
  <c r="F292" i="1"/>
  <c r="E292" i="1"/>
  <c r="D292" i="1"/>
  <c r="C292" i="1"/>
  <c r="I291" i="1"/>
  <c r="H291" i="1"/>
  <c r="G291" i="1"/>
  <c r="F291" i="1"/>
  <c r="E291" i="1"/>
  <c r="D291" i="1"/>
  <c r="C291" i="1"/>
  <c r="G290" i="1"/>
  <c r="F290" i="1"/>
  <c r="E290" i="1"/>
  <c r="D290" i="1"/>
  <c r="I290" i="1" s="1"/>
  <c r="C290" i="1"/>
  <c r="G289" i="1"/>
  <c r="F289" i="1"/>
  <c r="E289" i="1"/>
  <c r="D289" i="1"/>
  <c r="I289" i="1" s="1"/>
  <c r="C289" i="1"/>
  <c r="H288" i="1"/>
  <c r="G288" i="1"/>
  <c r="F288" i="1"/>
  <c r="E288" i="1"/>
  <c r="D288" i="1"/>
  <c r="I288" i="1" s="1"/>
  <c r="C288" i="1"/>
  <c r="G287" i="1"/>
  <c r="F287" i="1"/>
  <c r="E287" i="1"/>
  <c r="D287" i="1"/>
  <c r="I287" i="1" s="1"/>
  <c r="C287" i="1"/>
  <c r="G286" i="1"/>
  <c r="F286" i="1"/>
  <c r="E286" i="1"/>
  <c r="D286" i="1"/>
  <c r="I286" i="1" s="1"/>
  <c r="C286" i="1"/>
  <c r="G285" i="1"/>
  <c r="F285" i="1"/>
  <c r="E285" i="1"/>
  <c r="D285" i="1"/>
  <c r="I285" i="1" s="1"/>
  <c r="C285" i="1"/>
  <c r="G284" i="1"/>
  <c r="F284" i="1"/>
  <c r="E284" i="1"/>
  <c r="D284" i="1"/>
  <c r="C284" i="1"/>
  <c r="I283" i="1"/>
  <c r="G283" i="1"/>
  <c r="F283" i="1"/>
  <c r="E283" i="1"/>
  <c r="D283" i="1"/>
  <c r="H283" i="1" s="1"/>
  <c r="C283" i="1"/>
  <c r="I282" i="1"/>
  <c r="H282" i="1"/>
  <c r="G282" i="1"/>
  <c r="F282" i="1"/>
  <c r="E282" i="1"/>
  <c r="D282" i="1"/>
  <c r="C282" i="1"/>
  <c r="G281" i="1"/>
  <c r="F281" i="1"/>
  <c r="E281" i="1"/>
  <c r="D281" i="1"/>
  <c r="I281" i="1" s="1"/>
  <c r="C281" i="1"/>
  <c r="G280" i="1"/>
  <c r="F280" i="1"/>
  <c r="E280" i="1"/>
  <c r="D280" i="1"/>
  <c r="I280" i="1" s="1"/>
  <c r="C280" i="1"/>
  <c r="G279" i="1"/>
  <c r="F279" i="1"/>
  <c r="E279" i="1"/>
  <c r="D279" i="1"/>
  <c r="I279" i="1" s="1"/>
  <c r="C279" i="1"/>
  <c r="G278" i="1"/>
  <c r="F278" i="1"/>
  <c r="E278" i="1"/>
  <c r="D278" i="1"/>
  <c r="I278" i="1" s="1"/>
  <c r="C278" i="1"/>
  <c r="G277" i="1"/>
  <c r="F277" i="1"/>
  <c r="E277" i="1"/>
  <c r="D277" i="1"/>
  <c r="I277" i="1" s="1"/>
  <c r="C277" i="1"/>
  <c r="G276" i="1"/>
  <c r="F276" i="1"/>
  <c r="E276" i="1"/>
  <c r="D276" i="1"/>
  <c r="C276" i="1"/>
  <c r="I275" i="1"/>
  <c r="H275" i="1"/>
  <c r="G275" i="1"/>
  <c r="F275" i="1"/>
  <c r="E275" i="1"/>
  <c r="D275" i="1"/>
  <c r="C275" i="1"/>
  <c r="I274" i="1"/>
  <c r="G274" i="1"/>
  <c r="F274" i="1"/>
  <c r="E274" i="1"/>
  <c r="D274" i="1"/>
  <c r="H274" i="1" s="1"/>
  <c r="C274" i="1"/>
  <c r="I273" i="1"/>
  <c r="H273" i="1"/>
  <c r="G273" i="1"/>
  <c r="F273" i="1"/>
  <c r="E273" i="1"/>
  <c r="D273" i="1"/>
  <c r="C273" i="1"/>
  <c r="G272" i="1"/>
  <c r="F272" i="1"/>
  <c r="E272" i="1"/>
  <c r="D272" i="1"/>
  <c r="I272" i="1" s="1"/>
  <c r="C272" i="1"/>
  <c r="G271" i="1"/>
  <c r="F271" i="1"/>
  <c r="E271" i="1"/>
  <c r="D271" i="1"/>
  <c r="I271" i="1" s="1"/>
  <c r="C271" i="1"/>
  <c r="G270" i="1"/>
  <c r="F270" i="1"/>
  <c r="E270" i="1"/>
  <c r="D270" i="1"/>
  <c r="I270" i="1" s="1"/>
  <c r="C270" i="1"/>
  <c r="G269" i="1"/>
  <c r="F269" i="1"/>
  <c r="E269" i="1"/>
  <c r="D269" i="1"/>
  <c r="I269" i="1" s="1"/>
  <c r="C269" i="1"/>
  <c r="G268" i="1"/>
  <c r="F268" i="1"/>
  <c r="E268" i="1"/>
  <c r="D268" i="1"/>
  <c r="C268" i="1"/>
  <c r="G267" i="1"/>
  <c r="F267" i="1"/>
  <c r="E267" i="1"/>
  <c r="D267" i="1"/>
  <c r="I267" i="1" s="1"/>
  <c r="C267" i="1"/>
  <c r="I266" i="1"/>
  <c r="H266" i="1"/>
  <c r="G266" i="1"/>
  <c r="F266" i="1"/>
  <c r="E266" i="1"/>
  <c r="D266" i="1"/>
  <c r="C266" i="1"/>
  <c r="I265" i="1"/>
  <c r="G265" i="1"/>
  <c r="F265" i="1"/>
  <c r="E265" i="1"/>
  <c r="D265" i="1"/>
  <c r="H265" i="1" s="1"/>
  <c r="C265" i="1"/>
  <c r="H264" i="1"/>
  <c r="G264" i="1"/>
  <c r="F264" i="1"/>
  <c r="E264" i="1"/>
  <c r="D264" i="1"/>
  <c r="I264" i="1" s="1"/>
  <c r="C264" i="1"/>
  <c r="G263" i="1"/>
  <c r="F263" i="1"/>
  <c r="E263" i="1"/>
  <c r="D263" i="1"/>
  <c r="I263" i="1" s="1"/>
  <c r="C263" i="1"/>
  <c r="G262" i="1"/>
  <c r="F262" i="1"/>
  <c r="E262" i="1"/>
  <c r="D262" i="1"/>
  <c r="I262" i="1" s="1"/>
  <c r="C262" i="1"/>
  <c r="G261" i="1"/>
  <c r="F261" i="1"/>
  <c r="E261" i="1"/>
  <c r="D261" i="1"/>
  <c r="I261" i="1" s="1"/>
  <c r="C261" i="1"/>
  <c r="G260" i="1"/>
  <c r="F260" i="1"/>
  <c r="E260" i="1"/>
  <c r="D260" i="1"/>
  <c r="C260" i="1"/>
  <c r="G259" i="1"/>
  <c r="F259" i="1"/>
  <c r="E259" i="1"/>
  <c r="D259" i="1"/>
  <c r="I259" i="1" s="1"/>
  <c r="C259" i="1"/>
  <c r="G258" i="1"/>
  <c r="F258" i="1"/>
  <c r="E258" i="1"/>
  <c r="D258" i="1"/>
  <c r="I258" i="1" s="1"/>
  <c r="C258" i="1"/>
  <c r="I257" i="1"/>
  <c r="H257" i="1"/>
  <c r="G257" i="1"/>
  <c r="F257" i="1"/>
  <c r="E257" i="1"/>
  <c r="D257" i="1"/>
  <c r="C257" i="1"/>
  <c r="H256" i="1"/>
  <c r="G256" i="1"/>
  <c r="F256" i="1"/>
  <c r="E256" i="1"/>
  <c r="D256" i="1"/>
  <c r="I256" i="1" s="1"/>
  <c r="C256" i="1"/>
  <c r="G255" i="1"/>
  <c r="F255" i="1"/>
  <c r="E255" i="1"/>
  <c r="D255" i="1"/>
  <c r="I255" i="1" s="1"/>
  <c r="C255" i="1"/>
  <c r="G254" i="1"/>
  <c r="F254" i="1"/>
  <c r="E254" i="1"/>
  <c r="D254" i="1"/>
  <c r="I254" i="1" s="1"/>
  <c r="C254" i="1"/>
  <c r="G253" i="1"/>
  <c r="F253" i="1"/>
  <c r="E253" i="1"/>
  <c r="D253" i="1"/>
  <c r="I253" i="1" s="1"/>
  <c r="C253" i="1"/>
  <c r="G252" i="1"/>
  <c r="F252" i="1"/>
  <c r="E252" i="1"/>
  <c r="D252" i="1"/>
  <c r="C252" i="1"/>
  <c r="I251" i="1"/>
  <c r="H251" i="1"/>
  <c r="G251" i="1"/>
  <c r="F251" i="1"/>
  <c r="E251" i="1"/>
  <c r="D251" i="1"/>
  <c r="C251" i="1"/>
  <c r="G250" i="1"/>
  <c r="F250" i="1"/>
  <c r="E250" i="1"/>
  <c r="D250" i="1"/>
  <c r="I250" i="1" s="1"/>
  <c r="C250" i="1"/>
  <c r="G249" i="1"/>
  <c r="F249" i="1"/>
  <c r="E249" i="1"/>
  <c r="D249" i="1"/>
  <c r="I249" i="1" s="1"/>
  <c r="C249" i="1"/>
  <c r="H248" i="1"/>
  <c r="G248" i="1"/>
  <c r="F248" i="1"/>
  <c r="E248" i="1"/>
  <c r="D248" i="1"/>
  <c r="I248" i="1" s="1"/>
  <c r="C248" i="1"/>
  <c r="G247" i="1"/>
  <c r="F247" i="1"/>
  <c r="E247" i="1"/>
  <c r="D247" i="1"/>
  <c r="I247" i="1" s="1"/>
  <c r="C247" i="1"/>
  <c r="G246" i="1"/>
  <c r="F246" i="1"/>
  <c r="E246" i="1"/>
  <c r="D246" i="1"/>
  <c r="I246" i="1" s="1"/>
  <c r="C246" i="1"/>
  <c r="G245" i="1"/>
  <c r="F245" i="1"/>
  <c r="E245" i="1"/>
  <c r="D245" i="1"/>
  <c r="I245" i="1" s="1"/>
  <c r="C245" i="1"/>
  <c r="G244" i="1"/>
  <c r="F244" i="1"/>
  <c r="E244" i="1"/>
  <c r="D244" i="1"/>
  <c r="C244" i="1"/>
  <c r="G243" i="1"/>
  <c r="F243" i="1"/>
  <c r="E243" i="1"/>
  <c r="D243" i="1"/>
  <c r="I243" i="1" s="1"/>
  <c r="C243" i="1"/>
  <c r="I242" i="1"/>
  <c r="H242" i="1"/>
  <c r="G242" i="1"/>
  <c r="F242" i="1"/>
  <c r="E242" i="1"/>
  <c r="D242" i="1"/>
  <c r="C242" i="1"/>
  <c r="G241" i="1"/>
  <c r="F241" i="1"/>
  <c r="E241" i="1"/>
  <c r="D241" i="1"/>
  <c r="I241" i="1" s="1"/>
  <c r="C241" i="1"/>
  <c r="G240" i="1"/>
  <c r="F240" i="1"/>
  <c r="E240" i="1"/>
  <c r="D240" i="1"/>
  <c r="I240" i="1" s="1"/>
  <c r="C240" i="1"/>
  <c r="G239" i="1"/>
  <c r="F239" i="1"/>
  <c r="E239" i="1"/>
  <c r="D239" i="1"/>
  <c r="I239" i="1" s="1"/>
  <c r="C239" i="1"/>
  <c r="G238" i="1"/>
  <c r="F238" i="1"/>
  <c r="E238" i="1"/>
  <c r="D238" i="1"/>
  <c r="I238" i="1" s="1"/>
  <c r="C238" i="1"/>
  <c r="G237" i="1"/>
  <c r="F237" i="1"/>
  <c r="E237" i="1"/>
  <c r="D237" i="1"/>
  <c r="I237" i="1" s="1"/>
  <c r="C237" i="1"/>
  <c r="G236" i="1"/>
  <c r="F236" i="1"/>
  <c r="E236" i="1"/>
  <c r="D236" i="1"/>
  <c r="C236" i="1"/>
  <c r="G235" i="1"/>
  <c r="F235" i="1"/>
  <c r="E235" i="1"/>
  <c r="D235" i="1"/>
  <c r="H235" i="1" s="1"/>
  <c r="C235" i="1"/>
  <c r="G234" i="1"/>
  <c r="F234" i="1"/>
  <c r="E234" i="1"/>
  <c r="D234" i="1"/>
  <c r="I234" i="1" s="1"/>
  <c r="C234" i="1"/>
  <c r="I233" i="1"/>
  <c r="H233" i="1"/>
  <c r="G233" i="1"/>
  <c r="F233" i="1"/>
  <c r="E233" i="1"/>
  <c r="D233" i="1"/>
  <c r="C233" i="1"/>
  <c r="G232" i="1"/>
  <c r="F232" i="1"/>
  <c r="E232" i="1"/>
  <c r="D232" i="1"/>
  <c r="I232" i="1" s="1"/>
  <c r="C232" i="1"/>
  <c r="G231" i="1"/>
  <c r="F231" i="1"/>
  <c r="E231" i="1"/>
  <c r="D231" i="1"/>
  <c r="I231" i="1" s="1"/>
  <c r="C231" i="1"/>
  <c r="G230" i="1"/>
  <c r="F230" i="1"/>
  <c r="E230" i="1"/>
  <c r="D230" i="1"/>
  <c r="I230" i="1" s="1"/>
  <c r="C230" i="1"/>
  <c r="G229" i="1"/>
  <c r="F229" i="1"/>
  <c r="E229" i="1"/>
  <c r="D229" i="1"/>
  <c r="I229" i="1" s="1"/>
  <c r="C229" i="1"/>
  <c r="G228" i="1"/>
  <c r="F228" i="1"/>
  <c r="E228" i="1"/>
  <c r="D228" i="1"/>
  <c r="C228" i="1"/>
  <c r="G227" i="1"/>
  <c r="F227" i="1"/>
  <c r="E227" i="1"/>
  <c r="D227" i="1"/>
  <c r="H227" i="1" s="1"/>
  <c r="C227" i="1"/>
  <c r="G226" i="1"/>
  <c r="F226" i="1"/>
  <c r="E226" i="1"/>
  <c r="D226" i="1"/>
  <c r="H226" i="1" s="1"/>
  <c r="C226" i="1"/>
  <c r="G225" i="1"/>
  <c r="F225" i="1"/>
  <c r="E225" i="1"/>
  <c r="D225" i="1"/>
  <c r="I225" i="1" s="1"/>
  <c r="C225" i="1"/>
  <c r="H224" i="1"/>
  <c r="G224" i="1"/>
  <c r="F224" i="1"/>
  <c r="E224" i="1"/>
  <c r="D224" i="1"/>
  <c r="I224" i="1" s="1"/>
  <c r="C224" i="1"/>
  <c r="G223" i="1"/>
  <c r="F223" i="1"/>
  <c r="E223" i="1"/>
  <c r="D223" i="1"/>
  <c r="I223" i="1" s="1"/>
  <c r="C223" i="1"/>
  <c r="G222" i="1"/>
  <c r="F222" i="1"/>
  <c r="E222" i="1"/>
  <c r="D222" i="1"/>
  <c r="I222" i="1" s="1"/>
  <c r="C222" i="1"/>
  <c r="G221" i="1"/>
  <c r="F221" i="1"/>
  <c r="E221" i="1"/>
  <c r="D221" i="1"/>
  <c r="I221" i="1" s="1"/>
  <c r="C221" i="1"/>
  <c r="G220" i="1"/>
  <c r="F220" i="1"/>
  <c r="E220" i="1"/>
  <c r="D220" i="1"/>
  <c r="C220" i="1"/>
  <c r="H219" i="1"/>
  <c r="G219" i="1"/>
  <c r="F219" i="1"/>
  <c r="E219" i="1"/>
  <c r="D219" i="1"/>
  <c r="I219" i="1" s="1"/>
  <c r="C219" i="1"/>
  <c r="G218" i="1"/>
  <c r="F218" i="1"/>
  <c r="E218" i="1"/>
  <c r="D218" i="1"/>
  <c r="I218" i="1" s="1"/>
  <c r="C218" i="1"/>
  <c r="G217" i="1"/>
  <c r="F217" i="1"/>
  <c r="E217" i="1"/>
  <c r="D217" i="1"/>
  <c r="H217" i="1" s="1"/>
  <c r="C217" i="1"/>
  <c r="G216" i="1"/>
  <c r="F216" i="1"/>
  <c r="E216" i="1"/>
  <c r="D216" i="1"/>
  <c r="I216" i="1" s="1"/>
  <c r="C216" i="1"/>
  <c r="G215" i="1"/>
  <c r="F215" i="1"/>
  <c r="E215" i="1"/>
  <c r="D215" i="1"/>
  <c r="I215" i="1" s="1"/>
  <c r="C215" i="1"/>
  <c r="G214" i="1"/>
  <c r="F214" i="1"/>
  <c r="E214" i="1"/>
  <c r="D214" i="1"/>
  <c r="I214" i="1" s="1"/>
  <c r="C214" i="1"/>
  <c r="G213" i="1"/>
  <c r="F213" i="1"/>
  <c r="E213" i="1"/>
  <c r="D213" i="1"/>
  <c r="I213" i="1" s="1"/>
  <c r="C213" i="1"/>
  <c r="G212" i="1"/>
  <c r="F212" i="1"/>
  <c r="E212" i="1"/>
  <c r="D212" i="1"/>
  <c r="C212" i="1"/>
  <c r="I211" i="1"/>
  <c r="H211" i="1"/>
  <c r="G211" i="1"/>
  <c r="F211" i="1"/>
  <c r="E211" i="1"/>
  <c r="D211" i="1"/>
  <c r="C211" i="1"/>
  <c r="H210" i="1"/>
  <c r="G210" i="1"/>
  <c r="F210" i="1"/>
  <c r="E210" i="1"/>
  <c r="D210" i="1"/>
  <c r="I210" i="1" s="1"/>
  <c r="C210" i="1"/>
  <c r="G209" i="1"/>
  <c r="F209" i="1"/>
  <c r="E209" i="1"/>
  <c r="D209" i="1"/>
  <c r="H209" i="1" s="1"/>
  <c r="C209" i="1"/>
  <c r="H208" i="1"/>
  <c r="G208" i="1"/>
  <c r="F208" i="1"/>
  <c r="E208" i="1"/>
  <c r="D208" i="1"/>
  <c r="I208" i="1" s="1"/>
  <c r="C208" i="1"/>
  <c r="G207" i="1"/>
  <c r="F207" i="1"/>
  <c r="E207" i="1"/>
  <c r="D207" i="1"/>
  <c r="I207" i="1" s="1"/>
  <c r="C207" i="1"/>
  <c r="G206" i="1"/>
  <c r="F206" i="1"/>
  <c r="E206" i="1"/>
  <c r="D206" i="1"/>
  <c r="I206" i="1" s="1"/>
  <c r="G205" i="1"/>
  <c r="F205" i="1"/>
  <c r="E205" i="1"/>
  <c r="D205" i="1"/>
  <c r="C205" i="1"/>
  <c r="I204" i="1"/>
  <c r="G204" i="1"/>
  <c r="F204" i="1"/>
  <c r="E204" i="1"/>
  <c r="D204" i="1"/>
  <c r="H204" i="1" s="1"/>
  <c r="C204" i="1"/>
  <c r="G203" i="1"/>
  <c r="F203" i="1"/>
  <c r="E203" i="1"/>
  <c r="D203" i="1"/>
  <c r="I203" i="1" s="1"/>
  <c r="C203" i="1"/>
  <c r="I202" i="1"/>
  <c r="H202" i="1"/>
  <c r="G202" i="1"/>
  <c r="F202" i="1"/>
  <c r="E202" i="1"/>
  <c r="D202" i="1"/>
  <c r="C202" i="1"/>
  <c r="H201" i="1"/>
  <c r="G201" i="1"/>
  <c r="F201" i="1"/>
  <c r="E201" i="1"/>
  <c r="D201" i="1"/>
  <c r="I201" i="1" s="1"/>
  <c r="C201" i="1"/>
  <c r="G200" i="1"/>
  <c r="F200" i="1"/>
  <c r="E200" i="1"/>
  <c r="D200" i="1"/>
  <c r="I200" i="1" s="1"/>
  <c r="C200" i="1"/>
  <c r="G199" i="1"/>
  <c r="F199" i="1"/>
  <c r="E199" i="1"/>
  <c r="D199" i="1"/>
  <c r="H199" i="1" s="1"/>
  <c r="C199" i="1"/>
  <c r="G198" i="1"/>
  <c r="F198" i="1"/>
  <c r="E198" i="1"/>
  <c r="D198" i="1"/>
  <c r="C198" i="1"/>
  <c r="G197" i="1"/>
  <c r="F197" i="1"/>
  <c r="E197" i="1"/>
  <c r="D197" i="1"/>
  <c r="I197" i="1" s="1"/>
  <c r="C197" i="1"/>
  <c r="I196" i="1"/>
  <c r="H196" i="1"/>
  <c r="G196" i="1"/>
  <c r="F196" i="1"/>
  <c r="E196" i="1"/>
  <c r="D196" i="1"/>
  <c r="C196" i="1"/>
  <c r="H195" i="1"/>
  <c r="G195" i="1"/>
  <c r="F195" i="1"/>
  <c r="E195" i="1"/>
  <c r="D195" i="1"/>
  <c r="I195" i="1" s="1"/>
  <c r="C195" i="1"/>
  <c r="G194" i="1"/>
  <c r="F194" i="1"/>
  <c r="E194" i="1"/>
  <c r="D194" i="1"/>
  <c r="I194" i="1" s="1"/>
  <c r="C194" i="1"/>
  <c r="G193" i="1"/>
  <c r="F193" i="1"/>
  <c r="E193" i="1"/>
  <c r="D193" i="1"/>
  <c r="I193" i="1" s="1"/>
  <c r="C193" i="1"/>
  <c r="G192" i="1"/>
  <c r="F192" i="1"/>
  <c r="E192" i="1"/>
  <c r="D192" i="1"/>
  <c r="I192" i="1" s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I189" i="1" s="1"/>
  <c r="C189" i="1"/>
  <c r="G188" i="1"/>
  <c r="F188" i="1"/>
  <c r="E188" i="1"/>
  <c r="D188" i="1"/>
  <c r="I188" i="1" s="1"/>
  <c r="C188" i="1"/>
  <c r="G186" i="1"/>
  <c r="F186" i="1"/>
  <c r="E186" i="1"/>
  <c r="D186" i="1"/>
  <c r="I186" i="1" s="1"/>
  <c r="C186" i="1"/>
  <c r="G185" i="1"/>
  <c r="F185" i="1"/>
  <c r="E185" i="1"/>
  <c r="D185" i="1"/>
  <c r="I185" i="1" s="1"/>
  <c r="C185" i="1"/>
  <c r="G184" i="1"/>
  <c r="F184" i="1"/>
  <c r="E184" i="1"/>
  <c r="D184" i="1"/>
  <c r="I184" i="1" s="1"/>
  <c r="C184" i="1"/>
  <c r="G183" i="1"/>
  <c r="F183" i="1"/>
  <c r="E183" i="1"/>
  <c r="D183" i="1"/>
  <c r="I183" i="1" s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I180" i="1" s="1"/>
  <c r="C180" i="1"/>
  <c r="G179" i="1"/>
  <c r="F179" i="1"/>
  <c r="E179" i="1"/>
  <c r="D179" i="1"/>
  <c r="I179" i="1" s="1"/>
  <c r="C179" i="1"/>
  <c r="G178" i="1"/>
  <c r="F178" i="1"/>
  <c r="E178" i="1"/>
  <c r="D178" i="1"/>
  <c r="H178" i="1" s="1"/>
  <c r="C178" i="1"/>
  <c r="G177" i="1"/>
  <c r="F177" i="1"/>
  <c r="E177" i="1"/>
  <c r="D177" i="1"/>
  <c r="I177" i="1" s="1"/>
  <c r="C177" i="1"/>
  <c r="G176" i="1"/>
  <c r="F176" i="1"/>
  <c r="E176" i="1"/>
  <c r="D176" i="1"/>
  <c r="I176" i="1" s="1"/>
  <c r="C176" i="1"/>
  <c r="G175" i="1"/>
  <c r="F175" i="1"/>
  <c r="E175" i="1"/>
  <c r="D175" i="1"/>
  <c r="I175" i="1" s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I172" i="1" s="1"/>
  <c r="C172" i="1"/>
  <c r="G171" i="1"/>
  <c r="F171" i="1"/>
  <c r="E171" i="1"/>
  <c r="D171" i="1"/>
  <c r="H171" i="1" s="1"/>
  <c r="C171" i="1"/>
  <c r="G170" i="1"/>
  <c r="F170" i="1"/>
  <c r="E170" i="1"/>
  <c r="D170" i="1"/>
  <c r="I170" i="1" s="1"/>
  <c r="C170" i="1"/>
  <c r="H169" i="1"/>
  <c r="G169" i="1"/>
  <c r="F169" i="1"/>
  <c r="E169" i="1"/>
  <c r="D169" i="1"/>
  <c r="I169" i="1" s="1"/>
  <c r="C169" i="1"/>
  <c r="G168" i="1"/>
  <c r="F168" i="1"/>
  <c r="E168" i="1"/>
  <c r="D168" i="1"/>
  <c r="I168" i="1" s="1"/>
  <c r="C168" i="1"/>
  <c r="G167" i="1"/>
  <c r="F167" i="1"/>
  <c r="E167" i="1"/>
  <c r="D167" i="1"/>
  <c r="I167" i="1" s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I164" i="1" s="1"/>
  <c r="C164" i="1"/>
  <c r="G163" i="1"/>
  <c r="F163" i="1"/>
  <c r="E163" i="1"/>
  <c r="D163" i="1"/>
  <c r="I163" i="1" s="1"/>
  <c r="C163" i="1"/>
  <c r="I162" i="1"/>
  <c r="G162" i="1"/>
  <c r="F162" i="1"/>
  <c r="E162" i="1"/>
  <c r="D162" i="1"/>
  <c r="H162" i="1" s="1"/>
  <c r="C162" i="1"/>
  <c r="G161" i="1"/>
  <c r="F161" i="1"/>
  <c r="E161" i="1"/>
  <c r="D161" i="1"/>
  <c r="I161" i="1" s="1"/>
  <c r="C161" i="1"/>
  <c r="G160" i="1"/>
  <c r="F160" i="1"/>
  <c r="E160" i="1"/>
  <c r="D160" i="1"/>
  <c r="I160" i="1" s="1"/>
  <c r="C160" i="1"/>
  <c r="G159" i="1"/>
  <c r="F159" i="1"/>
  <c r="E159" i="1"/>
  <c r="D159" i="1"/>
  <c r="I159" i="1" s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I156" i="1" s="1"/>
  <c r="C156" i="1"/>
  <c r="I155" i="1"/>
  <c r="H155" i="1"/>
  <c r="G155" i="1"/>
  <c r="F155" i="1"/>
  <c r="E155" i="1"/>
  <c r="D155" i="1"/>
  <c r="C155" i="1"/>
  <c r="G154" i="1"/>
  <c r="F154" i="1"/>
  <c r="E154" i="1"/>
  <c r="D154" i="1"/>
  <c r="I154" i="1" s="1"/>
  <c r="C154" i="1"/>
  <c r="G153" i="1"/>
  <c r="F153" i="1"/>
  <c r="E153" i="1"/>
  <c r="D153" i="1"/>
  <c r="I153" i="1" s="1"/>
  <c r="C153" i="1"/>
  <c r="G152" i="1"/>
  <c r="F152" i="1"/>
  <c r="E152" i="1"/>
  <c r="D152" i="1"/>
  <c r="I152" i="1" s="1"/>
  <c r="C152" i="1"/>
  <c r="G151" i="1"/>
  <c r="F151" i="1"/>
  <c r="E151" i="1"/>
  <c r="D151" i="1"/>
  <c r="I151" i="1" s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I148" i="1" s="1"/>
  <c r="C148" i="1"/>
  <c r="G147" i="1"/>
  <c r="F147" i="1"/>
  <c r="E147" i="1"/>
  <c r="D147" i="1"/>
  <c r="I147" i="1" s="1"/>
  <c r="C147" i="1"/>
  <c r="G146" i="1"/>
  <c r="F146" i="1"/>
  <c r="E146" i="1"/>
  <c r="D146" i="1"/>
  <c r="I146" i="1" s="1"/>
  <c r="C146" i="1"/>
  <c r="G145" i="1"/>
  <c r="F145" i="1"/>
  <c r="E145" i="1"/>
  <c r="D145" i="1"/>
  <c r="I145" i="1" s="1"/>
  <c r="C145" i="1"/>
  <c r="G144" i="1"/>
  <c r="F144" i="1"/>
  <c r="E144" i="1"/>
  <c r="D144" i="1"/>
  <c r="I144" i="1" s="1"/>
  <c r="C144" i="1"/>
  <c r="G143" i="1"/>
  <c r="F143" i="1"/>
  <c r="E143" i="1"/>
  <c r="D143" i="1"/>
  <c r="I143" i="1" s="1"/>
  <c r="C143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I136" i="1" s="1"/>
  <c r="C136" i="1"/>
  <c r="G135" i="1"/>
  <c r="F135" i="1"/>
  <c r="E135" i="1"/>
  <c r="D135" i="1"/>
  <c r="I135" i="1" s="1"/>
  <c r="C135" i="1"/>
  <c r="G134" i="1"/>
  <c r="F134" i="1"/>
  <c r="E134" i="1"/>
  <c r="D134" i="1"/>
  <c r="I134" i="1" s="1"/>
  <c r="C134" i="1"/>
  <c r="G133" i="1"/>
  <c r="F133" i="1"/>
  <c r="E133" i="1"/>
  <c r="D133" i="1"/>
  <c r="I133" i="1" s="1"/>
  <c r="C133" i="1"/>
  <c r="G132" i="1"/>
  <c r="F132" i="1"/>
  <c r="E132" i="1"/>
  <c r="D132" i="1"/>
  <c r="I132" i="1" s="1"/>
  <c r="C132" i="1"/>
  <c r="G131" i="1"/>
  <c r="F131" i="1"/>
  <c r="E131" i="1"/>
  <c r="D131" i="1"/>
  <c r="I131" i="1" s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I128" i="1" s="1"/>
  <c r="C128" i="1"/>
  <c r="G127" i="1"/>
  <c r="F127" i="1"/>
  <c r="E127" i="1"/>
  <c r="D127" i="1"/>
  <c r="I127" i="1" s="1"/>
  <c r="C127" i="1"/>
  <c r="G126" i="1"/>
  <c r="F126" i="1"/>
  <c r="E126" i="1"/>
  <c r="D126" i="1"/>
  <c r="I126" i="1" s="1"/>
  <c r="C126" i="1"/>
  <c r="G125" i="1"/>
  <c r="F125" i="1"/>
  <c r="E125" i="1"/>
  <c r="D125" i="1"/>
  <c r="I125" i="1" s="1"/>
  <c r="C125" i="1"/>
  <c r="G124" i="1"/>
  <c r="F124" i="1"/>
  <c r="E124" i="1"/>
  <c r="D124" i="1"/>
  <c r="I124" i="1" s="1"/>
  <c r="C124" i="1"/>
  <c r="G123" i="1"/>
  <c r="F123" i="1"/>
  <c r="E123" i="1"/>
  <c r="D123" i="1"/>
  <c r="I123" i="1" s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I120" i="1" s="1"/>
  <c r="C120" i="1"/>
  <c r="G119" i="1"/>
  <c r="F119" i="1"/>
  <c r="E119" i="1"/>
  <c r="D119" i="1"/>
  <c r="I119" i="1" s="1"/>
  <c r="C119" i="1"/>
  <c r="G118" i="1"/>
  <c r="F118" i="1"/>
  <c r="E118" i="1"/>
  <c r="D118" i="1"/>
  <c r="I118" i="1" s="1"/>
  <c r="C118" i="1"/>
  <c r="G117" i="1"/>
  <c r="F117" i="1"/>
  <c r="E117" i="1"/>
  <c r="D117" i="1"/>
  <c r="I117" i="1" s="1"/>
  <c r="C117" i="1"/>
  <c r="G116" i="1"/>
  <c r="F116" i="1"/>
  <c r="E116" i="1"/>
  <c r="D116" i="1"/>
  <c r="I116" i="1" s="1"/>
  <c r="C116" i="1"/>
  <c r="G115" i="1"/>
  <c r="F115" i="1"/>
  <c r="E115" i="1"/>
  <c r="D115" i="1"/>
  <c r="I115" i="1" s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I112" i="1" s="1"/>
  <c r="C112" i="1"/>
  <c r="G111" i="1"/>
  <c r="F111" i="1"/>
  <c r="E111" i="1"/>
  <c r="D111" i="1"/>
  <c r="I111" i="1" s="1"/>
  <c r="C111" i="1"/>
  <c r="G110" i="1"/>
  <c r="F110" i="1"/>
  <c r="E110" i="1"/>
  <c r="D110" i="1"/>
  <c r="I110" i="1" s="1"/>
  <c r="C110" i="1"/>
  <c r="H109" i="1"/>
  <c r="G109" i="1"/>
  <c r="F109" i="1"/>
  <c r="E109" i="1"/>
  <c r="D109" i="1"/>
  <c r="I109" i="1" s="1"/>
  <c r="C109" i="1"/>
  <c r="G108" i="1"/>
  <c r="F108" i="1"/>
  <c r="E108" i="1"/>
  <c r="D108" i="1"/>
  <c r="I108" i="1" s="1"/>
  <c r="C108" i="1"/>
  <c r="G107" i="1"/>
  <c r="F107" i="1"/>
  <c r="E107" i="1"/>
  <c r="D107" i="1"/>
  <c r="I107" i="1" s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I104" i="1" s="1"/>
  <c r="C104" i="1"/>
  <c r="G103" i="1"/>
  <c r="F103" i="1"/>
  <c r="E103" i="1"/>
  <c r="D103" i="1"/>
  <c r="I103" i="1" s="1"/>
  <c r="C103" i="1"/>
  <c r="G102" i="1"/>
  <c r="F102" i="1"/>
  <c r="E102" i="1"/>
  <c r="D102" i="1"/>
  <c r="I102" i="1" s="1"/>
  <c r="C102" i="1"/>
  <c r="G101" i="1"/>
  <c r="F101" i="1"/>
  <c r="E101" i="1"/>
  <c r="D101" i="1"/>
  <c r="I101" i="1" s="1"/>
  <c r="C101" i="1"/>
  <c r="G100" i="1"/>
  <c r="F100" i="1"/>
  <c r="E100" i="1"/>
  <c r="D100" i="1"/>
  <c r="I100" i="1" s="1"/>
  <c r="C100" i="1"/>
  <c r="G99" i="1"/>
  <c r="F99" i="1"/>
  <c r="E99" i="1"/>
  <c r="D99" i="1"/>
  <c r="I99" i="1" s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I96" i="1" s="1"/>
  <c r="C96" i="1"/>
  <c r="G95" i="1"/>
  <c r="F95" i="1"/>
  <c r="E95" i="1"/>
  <c r="D95" i="1"/>
  <c r="I95" i="1" s="1"/>
  <c r="C95" i="1"/>
  <c r="G94" i="1"/>
  <c r="F94" i="1"/>
  <c r="E94" i="1"/>
  <c r="D94" i="1"/>
  <c r="I94" i="1" s="1"/>
  <c r="C94" i="1"/>
  <c r="G93" i="1"/>
  <c r="F93" i="1"/>
  <c r="E93" i="1"/>
  <c r="D93" i="1"/>
  <c r="I93" i="1" s="1"/>
  <c r="C93" i="1"/>
  <c r="G92" i="1"/>
  <c r="F92" i="1"/>
  <c r="E92" i="1"/>
  <c r="D92" i="1"/>
  <c r="I92" i="1" s="1"/>
  <c r="C92" i="1"/>
  <c r="G91" i="1"/>
  <c r="F91" i="1"/>
  <c r="E91" i="1"/>
  <c r="D91" i="1"/>
  <c r="I91" i="1" s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I88" i="1" s="1"/>
  <c r="C88" i="1"/>
  <c r="G87" i="1"/>
  <c r="F87" i="1"/>
  <c r="E87" i="1"/>
  <c r="D87" i="1"/>
  <c r="I87" i="1" s="1"/>
  <c r="C87" i="1"/>
  <c r="G86" i="1"/>
  <c r="F86" i="1"/>
  <c r="E86" i="1"/>
  <c r="D86" i="1"/>
  <c r="I86" i="1" s="1"/>
  <c r="C86" i="1"/>
  <c r="G85" i="1"/>
  <c r="F85" i="1"/>
  <c r="E85" i="1"/>
  <c r="D85" i="1"/>
  <c r="I85" i="1" s="1"/>
  <c r="C85" i="1"/>
  <c r="G84" i="1"/>
  <c r="F84" i="1"/>
  <c r="E84" i="1"/>
  <c r="D84" i="1"/>
  <c r="I84" i="1" s="1"/>
  <c r="C84" i="1"/>
  <c r="G83" i="1"/>
  <c r="F83" i="1"/>
  <c r="E83" i="1"/>
  <c r="D83" i="1"/>
  <c r="I83" i="1" s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I80" i="1" s="1"/>
  <c r="C80" i="1"/>
  <c r="H79" i="1"/>
  <c r="G79" i="1"/>
  <c r="F79" i="1"/>
  <c r="E79" i="1"/>
  <c r="D79" i="1"/>
  <c r="I79" i="1" s="1"/>
  <c r="C79" i="1"/>
  <c r="G78" i="1"/>
  <c r="F78" i="1"/>
  <c r="E78" i="1"/>
  <c r="D78" i="1"/>
  <c r="H78" i="1" s="1"/>
  <c r="C78" i="1"/>
  <c r="H77" i="1"/>
  <c r="G77" i="1"/>
  <c r="F77" i="1"/>
  <c r="E77" i="1"/>
  <c r="D77" i="1"/>
  <c r="I77" i="1" s="1"/>
  <c r="C77" i="1"/>
  <c r="G76" i="1"/>
  <c r="F76" i="1"/>
  <c r="E76" i="1"/>
  <c r="D76" i="1"/>
  <c r="I76" i="1" s="1"/>
  <c r="C76" i="1"/>
  <c r="G75" i="1"/>
  <c r="F75" i="1"/>
  <c r="E75" i="1"/>
  <c r="D75" i="1"/>
  <c r="I75" i="1" s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H72" i="1" s="1"/>
  <c r="C72" i="1"/>
  <c r="I71" i="1"/>
  <c r="H71" i="1"/>
  <c r="G71" i="1"/>
  <c r="F71" i="1"/>
  <c r="E71" i="1"/>
  <c r="D71" i="1"/>
  <c r="C71" i="1"/>
  <c r="H70" i="1"/>
  <c r="G70" i="1"/>
  <c r="F70" i="1"/>
  <c r="E70" i="1"/>
  <c r="D70" i="1"/>
  <c r="I70" i="1" s="1"/>
  <c r="C70" i="1"/>
  <c r="G69" i="1"/>
  <c r="F69" i="1"/>
  <c r="E69" i="1"/>
  <c r="D69" i="1"/>
  <c r="I69" i="1" s="1"/>
  <c r="C69" i="1"/>
  <c r="G68" i="1"/>
  <c r="F68" i="1"/>
  <c r="E68" i="1"/>
  <c r="D68" i="1"/>
  <c r="I68" i="1" s="1"/>
  <c r="C68" i="1"/>
  <c r="G67" i="1"/>
  <c r="F67" i="1"/>
  <c r="E67" i="1"/>
  <c r="D67" i="1"/>
  <c r="I67" i="1" s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I64" i="1" s="1"/>
  <c r="C64" i="1"/>
  <c r="G63" i="1"/>
  <c r="F63" i="1"/>
  <c r="E63" i="1"/>
  <c r="D63" i="1"/>
  <c r="I63" i="1" s="1"/>
  <c r="C63" i="1"/>
  <c r="I62" i="1"/>
  <c r="H62" i="1"/>
  <c r="G62" i="1"/>
  <c r="F62" i="1"/>
  <c r="E62" i="1"/>
  <c r="D62" i="1"/>
  <c r="C62" i="1"/>
  <c r="H61" i="1"/>
  <c r="G61" i="1"/>
  <c r="F61" i="1"/>
  <c r="E61" i="1"/>
  <c r="D61" i="1"/>
  <c r="I61" i="1" s="1"/>
  <c r="C61" i="1"/>
  <c r="G60" i="1"/>
  <c r="F60" i="1"/>
  <c r="E60" i="1"/>
  <c r="D60" i="1"/>
  <c r="I60" i="1" s="1"/>
  <c r="C60" i="1"/>
  <c r="G59" i="1"/>
  <c r="F59" i="1"/>
  <c r="E59" i="1"/>
  <c r="D59" i="1"/>
  <c r="I59" i="1" s="1"/>
  <c r="C59" i="1"/>
  <c r="G58" i="1"/>
  <c r="F58" i="1"/>
  <c r="E58" i="1"/>
  <c r="D58" i="1"/>
  <c r="C58" i="1"/>
  <c r="G57" i="1"/>
  <c r="F57" i="1"/>
  <c r="E57" i="1"/>
  <c r="D57" i="1"/>
  <c r="H57" i="1" s="1"/>
  <c r="C57" i="1"/>
  <c r="G56" i="1"/>
  <c r="F56" i="1"/>
  <c r="E56" i="1"/>
  <c r="D56" i="1"/>
  <c r="I56" i="1" s="1"/>
  <c r="C56" i="1"/>
  <c r="G55" i="1"/>
  <c r="F55" i="1"/>
  <c r="E55" i="1"/>
  <c r="D55" i="1"/>
  <c r="I55" i="1" s="1"/>
  <c r="C55" i="1"/>
  <c r="G54" i="1"/>
  <c r="F54" i="1"/>
  <c r="E54" i="1"/>
  <c r="D54" i="1"/>
  <c r="I54" i="1" s="1"/>
  <c r="C54" i="1"/>
  <c r="G53" i="1"/>
  <c r="F53" i="1"/>
  <c r="E53" i="1"/>
  <c r="D53" i="1"/>
  <c r="I53" i="1" s="1"/>
  <c r="C53" i="1"/>
  <c r="G52" i="1"/>
  <c r="F52" i="1"/>
  <c r="E52" i="1"/>
  <c r="D52" i="1"/>
  <c r="C52" i="1"/>
  <c r="G51" i="1"/>
  <c r="F51" i="1"/>
  <c r="E51" i="1"/>
  <c r="D51" i="1"/>
  <c r="I51" i="1" s="1"/>
  <c r="C51" i="1"/>
  <c r="G50" i="1"/>
  <c r="F50" i="1"/>
  <c r="E50" i="1"/>
  <c r="D50" i="1"/>
  <c r="C50" i="1"/>
  <c r="G49" i="1"/>
  <c r="F49" i="1"/>
  <c r="E49" i="1"/>
  <c r="D49" i="1"/>
  <c r="H49" i="1" s="1"/>
  <c r="C49" i="1"/>
  <c r="G48" i="1"/>
  <c r="F48" i="1"/>
  <c r="E48" i="1"/>
  <c r="D48" i="1"/>
  <c r="H48" i="1" s="1"/>
  <c r="C48" i="1"/>
  <c r="G47" i="1"/>
  <c r="F47" i="1"/>
  <c r="E47" i="1"/>
  <c r="D47" i="1"/>
  <c r="I47" i="1" s="1"/>
  <c r="C47" i="1"/>
  <c r="G46" i="1"/>
  <c r="F46" i="1"/>
  <c r="E46" i="1"/>
  <c r="D46" i="1"/>
  <c r="I46" i="1" s="1"/>
  <c r="C46" i="1"/>
  <c r="G45" i="1"/>
  <c r="F45" i="1"/>
  <c r="E45" i="1"/>
  <c r="D45" i="1"/>
  <c r="I45" i="1" s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H41" i="1" s="1"/>
  <c r="C41" i="1"/>
  <c r="G40" i="1"/>
  <c r="F40" i="1"/>
  <c r="E40" i="1"/>
  <c r="D40" i="1"/>
  <c r="I40" i="1" s="1"/>
  <c r="C40" i="1"/>
  <c r="G39" i="1"/>
  <c r="F39" i="1"/>
  <c r="E39" i="1"/>
  <c r="D39" i="1"/>
  <c r="I39" i="1" s="1"/>
  <c r="C39" i="1"/>
  <c r="G38" i="1"/>
  <c r="F38" i="1"/>
  <c r="E38" i="1"/>
  <c r="D38" i="1"/>
  <c r="I38" i="1" s="1"/>
  <c r="C38" i="1"/>
  <c r="G37" i="1"/>
  <c r="F37" i="1"/>
  <c r="E37" i="1"/>
  <c r="D37" i="1"/>
  <c r="I37" i="1" s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H33" i="1" s="1"/>
  <c r="C33" i="1"/>
  <c r="G32" i="1"/>
  <c r="F32" i="1"/>
  <c r="E32" i="1"/>
  <c r="D32" i="1"/>
  <c r="I32" i="1" s="1"/>
  <c r="C32" i="1"/>
  <c r="I31" i="1"/>
  <c r="H31" i="1"/>
  <c r="G31" i="1"/>
  <c r="F31" i="1"/>
  <c r="E31" i="1"/>
  <c r="D31" i="1"/>
  <c r="C31" i="1"/>
  <c r="G30" i="1"/>
  <c r="F30" i="1"/>
  <c r="E30" i="1"/>
  <c r="D30" i="1"/>
  <c r="I30" i="1" s="1"/>
  <c r="C30" i="1"/>
  <c r="G29" i="1"/>
  <c r="F29" i="1"/>
  <c r="E29" i="1"/>
  <c r="D29" i="1"/>
  <c r="I29" i="1" s="1"/>
  <c r="C29" i="1"/>
  <c r="C28" i="1"/>
  <c r="G27" i="1"/>
  <c r="F27" i="1"/>
  <c r="E27" i="1"/>
  <c r="D27" i="1"/>
  <c r="I27" i="1" s="1"/>
  <c r="C27" i="1"/>
  <c r="G26" i="1"/>
  <c r="F26" i="1"/>
  <c r="E26" i="1"/>
  <c r="D26" i="1"/>
  <c r="I26" i="1" s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H22" i="1" s="1"/>
  <c r="C22" i="1"/>
  <c r="G21" i="1"/>
  <c r="F21" i="1"/>
  <c r="E21" i="1"/>
  <c r="D21" i="1"/>
  <c r="I21" i="1" s="1"/>
  <c r="C21" i="1"/>
  <c r="G20" i="1"/>
  <c r="F20" i="1"/>
  <c r="E20" i="1"/>
  <c r="D20" i="1"/>
  <c r="I20" i="1" s="1"/>
  <c r="C20" i="1"/>
  <c r="G19" i="1"/>
  <c r="F19" i="1"/>
  <c r="E19" i="1"/>
  <c r="D19" i="1"/>
  <c r="I19" i="1" s="1"/>
  <c r="C19" i="1"/>
  <c r="G18" i="1"/>
  <c r="F18" i="1"/>
  <c r="E18" i="1"/>
  <c r="D18" i="1"/>
  <c r="I18" i="1" s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H14" i="1" s="1"/>
  <c r="C14" i="1"/>
  <c r="G13" i="1"/>
  <c r="F13" i="1"/>
  <c r="E13" i="1"/>
  <c r="D13" i="1"/>
  <c r="I13" i="1" s="1"/>
  <c r="C13" i="1"/>
  <c r="G12" i="1"/>
  <c r="F12" i="1"/>
  <c r="E12" i="1"/>
  <c r="D12" i="1"/>
  <c r="H12" i="1" s="1"/>
  <c r="C12" i="1"/>
  <c r="H11" i="1"/>
  <c r="G11" i="1"/>
  <c r="F11" i="1"/>
  <c r="E11" i="1"/>
  <c r="D11" i="1"/>
  <c r="I11" i="1" s="1"/>
  <c r="C11" i="1"/>
  <c r="G10" i="1"/>
  <c r="F10" i="1"/>
  <c r="E10" i="1"/>
  <c r="D10" i="1"/>
  <c r="I10" i="1" s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I7" i="1" s="1"/>
  <c r="C7" i="1"/>
  <c r="I6" i="1"/>
  <c r="G6" i="1"/>
  <c r="F6" i="1"/>
  <c r="E6" i="1"/>
  <c r="D6" i="1"/>
  <c r="H6" i="1" s="1"/>
  <c r="C6" i="1"/>
  <c r="G5" i="1"/>
  <c r="F5" i="1"/>
  <c r="E5" i="1"/>
  <c r="D5" i="1"/>
  <c r="I5" i="1" s="1"/>
  <c r="C5" i="1"/>
  <c r="G4" i="1"/>
  <c r="F4" i="1"/>
  <c r="E4" i="1"/>
  <c r="D4" i="1"/>
  <c r="I217" i="1" l="1"/>
  <c r="I226" i="1"/>
  <c r="I235" i="1"/>
  <c r="H218" i="1"/>
  <c r="I78" i="1"/>
  <c r="H194" i="1"/>
  <c r="I209" i="1"/>
  <c r="I227" i="1"/>
  <c r="H249" i="1"/>
  <c r="H258" i="1"/>
  <c r="H267" i="1"/>
  <c r="H135" i="1"/>
  <c r="H156" i="1"/>
  <c r="H203" i="1"/>
  <c r="H240" i="1"/>
  <c r="H289" i="1"/>
  <c r="H298" i="1"/>
  <c r="H307" i="1"/>
  <c r="H197" i="1"/>
  <c r="H280" i="1"/>
  <c r="H329" i="1"/>
  <c r="H338" i="1"/>
  <c r="H304" i="1"/>
  <c r="H69" i="1"/>
  <c r="H10" i="1"/>
  <c r="H63" i="1"/>
  <c r="H146" i="1"/>
  <c r="H188" i="1"/>
  <c r="I72" i="1"/>
  <c r="H163" i="1"/>
  <c r="H225" i="1"/>
  <c r="H234" i="1"/>
  <c r="H243" i="1"/>
  <c r="H320" i="1"/>
  <c r="H170" i="1"/>
  <c r="H216" i="1"/>
  <c r="H241" i="1"/>
  <c r="H250" i="1"/>
  <c r="H259" i="1"/>
  <c r="H336" i="1"/>
  <c r="H232" i="1"/>
  <c r="H281" i="1"/>
  <c r="H290" i="1"/>
  <c r="H299" i="1"/>
  <c r="I22" i="1"/>
  <c r="I33" i="1"/>
  <c r="H64" i="1"/>
  <c r="H189" i="1"/>
  <c r="H272" i="1"/>
  <c r="H321" i="1"/>
  <c r="H330" i="1"/>
  <c r="I339" i="1"/>
  <c r="I171" i="1"/>
  <c r="I178" i="1"/>
  <c r="H312" i="1"/>
  <c r="I353" i="1"/>
  <c r="I355" i="1"/>
  <c r="H347" i="1"/>
  <c r="H354" i="1"/>
  <c r="H344" i="1"/>
  <c r="H185" i="1"/>
  <c r="H172" i="1"/>
  <c r="H154" i="1"/>
  <c r="H164" i="1"/>
  <c r="H148" i="1"/>
  <c r="H117" i="1"/>
  <c r="H147" i="1"/>
  <c r="H136" i="1"/>
  <c r="H180" i="1"/>
  <c r="H179" i="1"/>
  <c r="H186" i="1"/>
  <c r="H177" i="1"/>
  <c r="H120" i="1"/>
  <c r="H128" i="1"/>
  <c r="H161" i="1"/>
  <c r="H134" i="1"/>
  <c r="H153" i="1"/>
  <c r="H145" i="1"/>
  <c r="H112" i="1"/>
  <c r="H119" i="1"/>
  <c r="H127" i="1"/>
  <c r="H111" i="1"/>
  <c r="H118" i="1"/>
  <c r="H126" i="1"/>
  <c r="H125" i="1"/>
  <c r="H133" i="1"/>
  <c r="H110" i="1"/>
  <c r="H80" i="1"/>
  <c r="H88" i="1"/>
  <c r="H96" i="1"/>
  <c r="H104" i="1"/>
  <c r="H87" i="1"/>
  <c r="H95" i="1"/>
  <c r="H103" i="1"/>
  <c r="H86" i="1"/>
  <c r="H94" i="1"/>
  <c r="H102" i="1"/>
  <c r="H85" i="1"/>
  <c r="H93" i="1"/>
  <c r="H101" i="1"/>
  <c r="H53" i="1"/>
  <c r="H40" i="1"/>
  <c r="I49" i="1"/>
  <c r="I48" i="1"/>
  <c r="H39" i="1"/>
  <c r="H32" i="1"/>
  <c r="H56" i="1"/>
  <c r="H47" i="1"/>
  <c r="H55" i="1"/>
  <c r="I41" i="1"/>
  <c r="H54" i="1"/>
  <c r="H30" i="1"/>
  <c r="H46" i="1"/>
  <c r="H45" i="1"/>
  <c r="H38" i="1"/>
  <c r="H27" i="1"/>
  <c r="H29" i="1"/>
  <c r="H37" i="1"/>
  <c r="H26" i="1"/>
  <c r="I14" i="1"/>
  <c r="H21" i="1"/>
  <c r="H13" i="1"/>
  <c r="H20" i="1"/>
  <c r="H19" i="1"/>
  <c r="H18" i="1"/>
  <c r="I12" i="1"/>
  <c r="I138" i="1"/>
  <c r="H138" i="1"/>
  <c r="I122" i="1"/>
  <c r="H122" i="1"/>
  <c r="I316" i="1"/>
  <c r="H316" i="1"/>
  <c r="I34" i="1"/>
  <c r="H34" i="1"/>
  <c r="I42" i="1"/>
  <c r="H42" i="1"/>
  <c r="I57" i="1"/>
  <c r="I82" i="1"/>
  <c r="H82" i="1"/>
  <c r="I90" i="1"/>
  <c r="H90" i="1"/>
  <c r="I98" i="1"/>
  <c r="H98" i="1"/>
  <c r="I106" i="1"/>
  <c r="H106" i="1"/>
  <c r="I137" i="1"/>
  <c r="H137" i="1"/>
  <c r="I182" i="1"/>
  <c r="H182" i="1"/>
  <c r="I244" i="1"/>
  <c r="H244" i="1"/>
  <c r="I308" i="1"/>
  <c r="H308" i="1"/>
  <c r="I260" i="1"/>
  <c r="H260" i="1"/>
  <c r="I191" i="1"/>
  <c r="H191" i="1"/>
  <c r="I50" i="1"/>
  <c r="H50" i="1"/>
  <c r="I74" i="1"/>
  <c r="H74" i="1"/>
  <c r="I121" i="1"/>
  <c r="H121" i="1"/>
  <c r="I129" i="1"/>
  <c r="H129" i="1"/>
  <c r="I174" i="1"/>
  <c r="H174" i="1"/>
  <c r="I198" i="1"/>
  <c r="H198" i="1"/>
  <c r="I236" i="1"/>
  <c r="H236" i="1"/>
  <c r="I300" i="1"/>
  <c r="H300" i="1"/>
  <c r="I356" i="1"/>
  <c r="H356" i="1"/>
  <c r="I165" i="1"/>
  <c r="H165" i="1"/>
  <c r="I268" i="1"/>
  <c r="H268" i="1"/>
  <c r="I332" i="1"/>
  <c r="H332" i="1"/>
  <c r="I8" i="1"/>
  <c r="H8" i="1"/>
  <c r="I24" i="1"/>
  <c r="H24" i="1"/>
  <c r="I130" i="1"/>
  <c r="H130" i="1"/>
  <c r="I324" i="1"/>
  <c r="H324" i="1"/>
  <c r="I23" i="1"/>
  <c r="H23" i="1"/>
  <c r="I36" i="1"/>
  <c r="H36" i="1"/>
  <c r="I44" i="1"/>
  <c r="H44" i="1"/>
  <c r="I58" i="1"/>
  <c r="H58" i="1"/>
  <c r="I66" i="1"/>
  <c r="H66" i="1"/>
  <c r="I113" i="1"/>
  <c r="H113" i="1"/>
  <c r="I166" i="1"/>
  <c r="H166" i="1"/>
  <c r="I190" i="1"/>
  <c r="H190" i="1"/>
  <c r="I228" i="1"/>
  <c r="H228" i="1"/>
  <c r="I292" i="1"/>
  <c r="H292" i="1"/>
  <c r="I43" i="1"/>
  <c r="H43" i="1"/>
  <c r="I65" i="1"/>
  <c r="H65" i="1"/>
  <c r="I16" i="1"/>
  <c r="H16" i="1"/>
  <c r="I114" i="1"/>
  <c r="H114" i="1"/>
  <c r="I149" i="1"/>
  <c r="H149" i="1"/>
  <c r="I9" i="1"/>
  <c r="H9" i="1"/>
  <c r="I17" i="1"/>
  <c r="H17" i="1"/>
  <c r="I25" i="1"/>
  <c r="H25" i="1"/>
  <c r="I52" i="1"/>
  <c r="H52" i="1"/>
  <c r="I81" i="1"/>
  <c r="H81" i="1"/>
  <c r="I89" i="1"/>
  <c r="H89" i="1"/>
  <c r="I97" i="1"/>
  <c r="H97" i="1"/>
  <c r="I105" i="1"/>
  <c r="H105" i="1"/>
  <c r="I158" i="1"/>
  <c r="H158" i="1"/>
  <c r="I181" i="1"/>
  <c r="H181" i="1"/>
  <c r="I205" i="1"/>
  <c r="H205" i="1"/>
  <c r="I220" i="1"/>
  <c r="H220" i="1"/>
  <c r="I284" i="1"/>
  <c r="H284" i="1"/>
  <c r="I348" i="1"/>
  <c r="H348" i="1"/>
  <c r="I35" i="1"/>
  <c r="H35" i="1"/>
  <c r="I157" i="1"/>
  <c r="H157" i="1"/>
  <c r="I252" i="1"/>
  <c r="H252" i="1"/>
  <c r="I15" i="1"/>
  <c r="H15" i="1"/>
  <c r="H7" i="1"/>
  <c r="I73" i="1"/>
  <c r="H73" i="1"/>
  <c r="I150" i="1"/>
  <c r="H150" i="1"/>
  <c r="I173" i="1"/>
  <c r="H173" i="1"/>
  <c r="I212" i="1"/>
  <c r="H212" i="1"/>
  <c r="I276" i="1"/>
  <c r="H276" i="1"/>
  <c r="I340" i="1"/>
  <c r="H340" i="1"/>
  <c r="H60" i="1"/>
  <c r="H68" i="1"/>
  <c r="H76" i="1"/>
  <c r="H84" i="1"/>
  <c r="H92" i="1"/>
  <c r="H100" i="1"/>
  <c r="H108" i="1"/>
  <c r="H116" i="1"/>
  <c r="H124" i="1"/>
  <c r="H132" i="1"/>
  <c r="H144" i="1"/>
  <c r="H152" i="1"/>
  <c r="H160" i="1"/>
  <c r="H168" i="1"/>
  <c r="H176" i="1"/>
  <c r="H184" i="1"/>
  <c r="H193" i="1"/>
  <c r="H200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51" i="1"/>
  <c r="H59" i="1"/>
  <c r="H67" i="1"/>
  <c r="H75" i="1"/>
  <c r="H83" i="1"/>
  <c r="H91" i="1"/>
  <c r="H99" i="1"/>
  <c r="H107" i="1"/>
  <c r="H115" i="1"/>
  <c r="H123" i="1"/>
  <c r="H131" i="1"/>
  <c r="H143" i="1"/>
  <c r="H151" i="1"/>
  <c r="H159" i="1"/>
  <c r="H167" i="1"/>
  <c r="H175" i="1"/>
  <c r="H183" i="1"/>
  <c r="H192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</calcChain>
</file>

<file path=xl/sharedStrings.xml><?xml version="1.0" encoding="utf-8"?>
<sst xmlns="http://schemas.openxmlformats.org/spreadsheetml/2006/main" count="3806" uniqueCount="701">
  <si>
    <t>db field</t>
  </si>
  <si>
    <t>class parameters</t>
  </si>
  <si>
    <t>class variable name</t>
  </si>
  <si>
    <t>assign to values</t>
  </si>
  <si>
    <t>insert in db</t>
  </si>
  <si>
    <t>activity logs</t>
  </si>
  <si>
    <t>update logs</t>
  </si>
  <si>
    <t>bill_period</t>
  </si>
  <si>
    <t>FROM ".</t>
  </si>
  <si>
    <t xml:space="preserve">." TO </t>
  </si>
  <si>
    <t>is_valid</t>
  </si>
  <si>
    <t>is_del</t>
  </si>
  <si>
    <t>createdate</t>
  </si>
  <si>
    <t>createdby</t>
  </si>
  <si>
    <t>modifydate</t>
  </si>
  <si>
    <t>modifiedby</t>
  </si>
  <si>
    <t>fee_id</t>
  </si>
  <si>
    <t>amount</t>
  </si>
  <si>
    <t>cash_gl</t>
  </si>
  <si>
    <t>utype</t>
  </si>
  <si>
    <t>type_code</t>
  </si>
  <si>
    <t>type_name</t>
  </si>
  <si>
    <t>create_date</t>
  </si>
  <si>
    <t>created_by</t>
  </si>
  <si>
    <t>modify_date</t>
  </si>
  <si>
    <t>modified_by</t>
  </si>
  <si>
    <t>uid</t>
  </si>
  <si>
    <t>username</t>
  </si>
  <si>
    <t>fullname</t>
  </si>
  <si>
    <t>password</t>
  </si>
  <si>
    <t>status_</t>
  </si>
  <si>
    <t>retries</t>
  </si>
  <si>
    <t>salt_</t>
  </si>
  <si>
    <t>usertype</t>
  </si>
  <si>
    <t>last_login</t>
  </si>
  <si>
    <t>bank_id</t>
  </si>
  <si>
    <t>gender</t>
  </si>
  <si>
    <t>civil_status</t>
  </si>
  <si>
    <t>datestarted</t>
  </si>
  <si>
    <t>ar_id</t>
  </si>
  <si>
    <t>tenant</t>
  </si>
  <si>
    <t>doc_date</t>
  </si>
  <si>
    <t>docdate</t>
  </si>
  <si>
    <t>bperiod</t>
  </si>
  <si>
    <t>ar_amount</t>
  </si>
  <si>
    <t>ar_bal</t>
  </si>
  <si>
    <t>is_paid</t>
  </si>
  <si>
    <t>remarks_</t>
  </si>
  <si>
    <t>is_posted</t>
  </si>
  <si>
    <t>posted_by</t>
  </si>
  <si>
    <t>date_posted</t>
  </si>
  <si>
    <t>due_date</t>
  </si>
  <si>
    <t>ard_id</t>
  </si>
  <si>
    <t>fee_gl</t>
  </si>
  <si>
    <t>ard_amount</t>
  </si>
  <si>
    <t>date_paid</t>
  </si>
  <si>
    <t>payment_ref</t>
  </si>
  <si>
    <t>pay_rec_by</t>
  </si>
  <si>
    <t>X</t>
  </si>
  <si>
    <t>bd_chk_id</t>
  </si>
  <si>
    <t>bd_id</t>
  </si>
  <si>
    <t>check_num</t>
  </si>
  <si>
    <t>chk_amount</t>
  </si>
  <si>
    <t>is_posdated</t>
  </si>
  <si>
    <t>is_cleared</t>
  </si>
  <si>
    <t>c_remarks</t>
  </si>
  <si>
    <t>deposit_num</t>
  </si>
  <si>
    <t>bank_account</t>
  </si>
  <si>
    <t>cash_amount</t>
  </si>
  <si>
    <t>check_gl</t>
  </si>
  <si>
    <t>deposit_date</t>
  </si>
  <si>
    <t>deposited_by</t>
  </si>
  <si>
    <t>cv_id</t>
  </si>
  <si>
    <t>cv_num</t>
  </si>
  <si>
    <t>memidno</t>
  </si>
  <si>
    <t>account_num</t>
  </si>
  <si>
    <t>ref_no</t>
  </si>
  <si>
    <t>loan_ref</t>
  </si>
  <si>
    <t>map_id</t>
  </si>
  <si>
    <t>payroll_id</t>
  </si>
  <si>
    <t>payee_name</t>
  </si>
  <si>
    <t>gross_amount</t>
  </si>
  <si>
    <t>tax_withheld</t>
  </si>
  <si>
    <t>cash_account</t>
  </si>
  <si>
    <t>is_cancelled</t>
  </si>
  <si>
    <t>is_printed</t>
  </si>
  <si>
    <t>posted</t>
  </si>
  <si>
    <t>check_printed</t>
  </si>
  <si>
    <t>check_print_date</t>
  </si>
  <si>
    <t>checkprintedby</t>
  </si>
  <si>
    <t>cdv_type</t>
  </si>
  <si>
    <t>tin_number</t>
  </si>
  <si>
    <t>is_released</t>
  </si>
  <si>
    <t>cdv_det_id</t>
  </si>
  <si>
    <t>a_type_id</t>
  </si>
  <si>
    <t>a_type_gl</t>
  </si>
  <si>
    <t>dr_amount</t>
  </si>
  <si>
    <t>is_temp</t>
  </si>
  <si>
    <t>ses_id</t>
  </si>
  <si>
    <t>tu_id</t>
  </si>
  <si>
    <t>unit</t>
  </si>
  <si>
    <t>rental_deposit</t>
  </si>
  <si>
    <t>rentDep</t>
  </si>
  <si>
    <t>rental_fee</t>
  </si>
  <si>
    <t>rentAmt</t>
  </si>
  <si>
    <t>w_tax</t>
  </si>
  <si>
    <t>wtax</t>
  </si>
  <si>
    <t>vat</t>
  </si>
  <si>
    <t>internet_fee</t>
  </si>
  <si>
    <t>via_com</t>
  </si>
  <si>
    <t>sec_fee</t>
  </si>
  <si>
    <t>penalty</t>
  </si>
  <si>
    <t>discount</t>
  </si>
  <si>
    <t>other_fees</t>
  </si>
  <si>
    <t>date_signed</t>
  </si>
  <si>
    <t>dtContract</t>
  </si>
  <si>
    <t>expiry_date</t>
  </si>
  <si>
    <t>dtEnd</t>
  </si>
  <si>
    <t>jb_type_id</t>
  </si>
  <si>
    <t>job_type_name</t>
  </si>
  <si>
    <t>ht_id</t>
  </si>
  <si>
    <t>htype_name</t>
  </si>
  <si>
    <t>is_within</t>
  </si>
  <si>
    <t>lt_id</t>
  </si>
  <si>
    <t>ltype_name</t>
  </si>
  <si>
    <t>l_id</t>
  </si>
  <si>
    <t>leave_code</t>
  </si>
  <si>
    <t>leave_name</t>
  </si>
  <si>
    <t>leave_description</t>
  </si>
  <si>
    <t>leave_type</t>
  </si>
  <si>
    <t>coverage_days</t>
  </si>
  <si>
    <t>coverage_hours</t>
  </si>
  <si>
    <t>eligibility_years</t>
  </si>
  <si>
    <t>deduction_period</t>
  </si>
  <si>
    <t>is_taxable</t>
  </si>
  <si>
    <t>add_to_payroll</t>
  </si>
  <si>
    <t>convert_to_cash</t>
  </si>
  <si>
    <t>accomulated</t>
  </si>
  <si>
    <t>auto_apply</t>
  </si>
  <si>
    <t>disbursement_type</t>
  </si>
  <si>
    <t>emp_status</t>
  </si>
  <si>
    <t>emp_type</t>
  </si>
  <si>
    <t>ot_id</t>
  </si>
  <si>
    <t>otype_name</t>
  </si>
  <si>
    <t>payroll_ded</t>
  </si>
  <si>
    <t>emp_id</t>
  </si>
  <si>
    <t>emp_no</t>
  </si>
  <si>
    <t>elastname</t>
  </si>
  <si>
    <t>efirstname</t>
  </si>
  <si>
    <t>emiddlename</t>
  </si>
  <si>
    <t>eext_name</t>
  </si>
  <si>
    <t>bdate</t>
  </si>
  <si>
    <t>bplace</t>
  </si>
  <si>
    <t>date_hired</t>
  </si>
  <si>
    <t>end_of_contract</t>
  </si>
  <si>
    <t>contact_num</t>
  </si>
  <si>
    <t>email_add</t>
  </si>
  <si>
    <t>nationality</t>
  </si>
  <si>
    <t>religion</t>
  </si>
  <si>
    <t>sss_number</t>
  </si>
  <si>
    <t>TIN</t>
  </si>
  <si>
    <t>philhealth</t>
  </si>
  <si>
    <t>pagibig</t>
  </si>
  <si>
    <t>pagibig_track_no</t>
  </si>
  <si>
    <t>spouse_name</t>
  </si>
  <si>
    <t>spouse_occ</t>
  </si>
  <si>
    <t>is_active</t>
  </si>
  <si>
    <t>emidname</t>
  </si>
  <si>
    <t>exname</t>
  </si>
  <si>
    <t>ebplace</t>
  </si>
  <si>
    <t>ebirth</t>
  </si>
  <si>
    <t>egender</t>
  </si>
  <si>
    <t>ehired</t>
  </si>
  <si>
    <t>eendcon</t>
  </si>
  <si>
    <t>econtactnum</t>
  </si>
  <si>
    <t>emailadd</t>
  </si>
  <si>
    <t>ecivil</t>
  </si>
  <si>
    <t>enational</t>
  </si>
  <si>
    <t>ereligion</t>
  </si>
  <si>
    <t>esss</t>
  </si>
  <si>
    <t>etin</t>
  </si>
  <si>
    <t>espouse</t>
  </si>
  <si>
    <t>ephil</t>
  </si>
  <si>
    <t>espocc</t>
  </si>
  <si>
    <t>ehdmf</t>
  </si>
  <si>
    <t>ehdmftracking</t>
  </si>
  <si>
    <t>e_number</t>
  </si>
  <si>
    <t>job</t>
  </si>
  <si>
    <t>emp_stat</t>
  </si>
  <si>
    <t>department</t>
  </si>
  <si>
    <t>hr_oi_id</t>
  </si>
  <si>
    <t>home_street</t>
  </si>
  <si>
    <t>barangay</t>
  </si>
  <si>
    <t>zip</t>
  </si>
  <si>
    <t>municipality</t>
  </si>
  <si>
    <t>province</t>
  </si>
  <si>
    <t>address_type</t>
  </si>
  <si>
    <t>Leave_code</t>
  </si>
  <si>
    <t>Leave_name</t>
  </si>
  <si>
    <t>Leave_desc</t>
  </si>
  <si>
    <t>Leave_type</t>
  </si>
  <si>
    <t>Leave_credit</t>
  </si>
  <si>
    <t>Leave_eyears</t>
  </si>
  <si>
    <t>Leave_gender</t>
  </si>
  <si>
    <t>Leave_cstatus</t>
  </si>
  <si>
    <t>Leave_empStat</t>
  </si>
  <si>
    <t>Leave_empType</t>
  </si>
  <si>
    <t>prov_id</t>
  </si>
  <si>
    <t>capital</t>
  </si>
  <si>
    <t>founded</t>
  </si>
  <si>
    <t>land_area</t>
  </si>
  <si>
    <t>region</t>
  </si>
  <si>
    <t>mun_id</t>
  </si>
  <si>
    <t>is_city</t>
  </si>
  <si>
    <t>zip_code</t>
  </si>
  <si>
    <t>sal_id</t>
  </si>
  <si>
    <t>sal_scale_name</t>
  </si>
  <si>
    <t>monthly</t>
  </si>
  <si>
    <t>semi</t>
  </si>
  <si>
    <t>daily</t>
  </si>
  <si>
    <t>hourly</t>
  </si>
  <si>
    <t>monthly_r</t>
  </si>
  <si>
    <t>semi_r</t>
  </si>
  <si>
    <t>daily_r</t>
  </si>
  <si>
    <t>hourly_r</t>
  </si>
  <si>
    <t>SalScale_name</t>
  </si>
  <si>
    <t>ded_id</t>
  </si>
  <si>
    <t>ded_code</t>
  </si>
  <si>
    <t>ded_description</t>
  </si>
  <si>
    <t>coa_id</t>
  </si>
  <si>
    <t>tax_exclude</t>
  </si>
  <si>
    <t>priority</t>
  </si>
  <si>
    <t>is_gov</t>
  </si>
  <si>
    <t>is_loan</t>
  </si>
  <si>
    <t>Deduction_code</t>
  </si>
  <si>
    <t>Deduction_desc</t>
  </si>
  <si>
    <t>Deduction_prio</t>
  </si>
  <si>
    <t>sss_id</t>
  </si>
  <si>
    <t>lower_limit</t>
  </si>
  <si>
    <t>upper_limit</t>
  </si>
  <si>
    <t>sal_base</t>
  </si>
  <si>
    <t>employer_ss</t>
  </si>
  <si>
    <t>employer_ec</t>
  </si>
  <si>
    <t>employee_ss</t>
  </si>
  <si>
    <t>total_ss</t>
  </si>
  <si>
    <t>date_implement</t>
  </si>
  <si>
    <t>end_implement</t>
  </si>
  <si>
    <t>SSS_lower</t>
  </si>
  <si>
    <t>SSS_upper</t>
  </si>
  <si>
    <t>SSS_monthly</t>
  </si>
  <si>
    <t>SSS_empshare</t>
  </si>
  <si>
    <t>SSS_empcon</t>
  </si>
  <si>
    <t>SSS_totalcon</t>
  </si>
  <si>
    <t>SSS_effdate</t>
  </si>
  <si>
    <t>hdmf_id</t>
  </si>
  <si>
    <t>total_contribution</t>
  </si>
  <si>
    <t>contribution_unit</t>
  </si>
  <si>
    <t>percent_of</t>
  </si>
  <si>
    <t>hdmf_es</t>
  </si>
  <si>
    <t>hdmf_es_unit</t>
  </si>
  <si>
    <t>hdmf_ps</t>
  </si>
  <si>
    <t>hdmf_ps_unit</t>
  </si>
  <si>
    <t>implement_date</t>
  </si>
  <si>
    <t>expire_date</t>
  </si>
  <si>
    <t>HDMF_empshare</t>
  </si>
  <si>
    <t>HDMF_totalcon</t>
  </si>
  <si>
    <t>HDMF_effdate</t>
  </si>
  <si>
    <t>HDMF_empcon</t>
  </si>
  <si>
    <t>chkGov</t>
  </si>
  <si>
    <t>chkTaxExempt</t>
  </si>
  <si>
    <t>chkLoan</t>
  </si>
  <si>
    <t>pay_id</t>
  </si>
  <si>
    <t>period_name</t>
  </si>
  <si>
    <t>p_type_id</t>
  </si>
  <si>
    <t>period_day_from</t>
  </si>
  <si>
    <t>period_day_to</t>
  </si>
  <si>
    <t>month_of</t>
  </si>
  <si>
    <t>year_of</t>
  </si>
  <si>
    <t>is_locked</t>
  </si>
  <si>
    <t>Period_Type</t>
  </si>
  <si>
    <t>Period_name</t>
  </si>
  <si>
    <t>Period_DateF</t>
  </si>
  <si>
    <t>Period_DateT</t>
  </si>
  <si>
    <t>pr_phic_id</t>
  </si>
  <si>
    <t>ps</t>
  </si>
  <si>
    <t>es</t>
  </si>
  <si>
    <t>total_phic</t>
  </si>
  <si>
    <t>percentage</t>
  </si>
  <si>
    <t>PHIC_lower</t>
  </si>
  <si>
    <t>PHIC_upper</t>
  </si>
  <si>
    <t>PHIC_monthly</t>
  </si>
  <si>
    <t>PHIC_empshare</t>
  </si>
  <si>
    <t>PHIC_empcon</t>
  </si>
  <si>
    <t>PHIC_totalcon</t>
  </si>
  <si>
    <t>PHIC_percent</t>
  </si>
  <si>
    <t>PHIC_effdate</t>
  </si>
  <si>
    <t>tax_id</t>
  </si>
  <si>
    <t>tax_code</t>
  </si>
  <si>
    <t>tax_name</t>
  </si>
  <si>
    <t>tax_on_lower_limit</t>
  </si>
  <si>
    <t>tax_per</t>
  </si>
  <si>
    <t>date_effective</t>
  </si>
  <si>
    <t>date_expire</t>
  </si>
  <si>
    <t>Tax_code</t>
  </si>
  <si>
    <t>Tax_name</t>
  </si>
  <si>
    <t>Tax_lower</t>
  </si>
  <si>
    <t>Tax_upper</t>
  </si>
  <si>
    <t>Tax_onLower</t>
  </si>
  <si>
    <t>Tax_Percentage</t>
  </si>
  <si>
    <t>Tax_effdate</t>
  </si>
  <si>
    <t>SSS_es</t>
  </si>
  <si>
    <t>ot_type_id</t>
  </si>
  <si>
    <t>ot_percentage</t>
  </si>
  <si>
    <t>time_from</t>
  </si>
  <si>
    <t>time_end</t>
  </si>
  <si>
    <t>edtr_emp_wk</t>
  </si>
  <si>
    <t>edtr_wk_id</t>
  </si>
  <si>
    <t>eff_date_from</t>
  </si>
  <si>
    <t>eff_date_to</t>
  </si>
  <si>
    <t>edtr_whg_id</t>
  </si>
  <si>
    <t>day_</t>
  </si>
  <si>
    <t>am_start</t>
  </si>
  <si>
    <t>am_end</t>
  </si>
  <si>
    <t>break_mins</t>
  </si>
  <si>
    <t>pm_start</t>
  </si>
  <si>
    <t>pm_end</t>
  </si>
  <si>
    <t>is_flexi</t>
  </si>
  <si>
    <t>flexi_hours</t>
  </si>
  <si>
    <t>day_start</t>
  </si>
  <si>
    <t>day_end</t>
  </si>
  <si>
    <t>er_id</t>
  </si>
  <si>
    <t>sp_date</t>
  </si>
  <si>
    <t>restday</t>
  </si>
  <si>
    <t>next_day_tout</t>
  </si>
  <si>
    <t>schedVal</t>
  </si>
  <si>
    <t>WorkDayStart</t>
  </si>
  <si>
    <t>breakMin</t>
  </si>
  <si>
    <t>chkToutND</t>
  </si>
  <si>
    <t>otType</t>
  </si>
  <si>
    <t>emp_ot_id</t>
  </si>
  <si>
    <t>ot_type</t>
  </si>
  <si>
    <t>date_from</t>
  </si>
  <si>
    <t>date_to</t>
  </si>
  <si>
    <t>date_filed</t>
  </si>
  <si>
    <t>is_approved</t>
  </si>
  <si>
    <t>date_approved</t>
  </si>
  <si>
    <t>approved_by</t>
  </si>
  <si>
    <t>empVal</t>
  </si>
  <si>
    <t>DateFrom</t>
  </si>
  <si>
    <t>DateTo</t>
  </si>
  <si>
    <t>TimeFrom</t>
  </si>
  <si>
    <t>TimeTo</t>
  </si>
  <si>
    <t>time_fr</t>
  </si>
  <si>
    <t>time_to</t>
  </si>
  <si>
    <t>DateFile</t>
  </si>
  <si>
    <t>DateApp</t>
  </si>
  <si>
    <t>required_hours</t>
  </si>
  <si>
    <t>edtr_tid</t>
  </si>
  <si>
    <t>date_</t>
  </si>
  <si>
    <t>am_time_in</t>
  </si>
  <si>
    <t>am_time_out</t>
  </si>
  <si>
    <t>pm_time_in</t>
  </si>
  <si>
    <t>pm_time_out</t>
  </si>
  <si>
    <t>edtr_machine</t>
  </si>
  <si>
    <t>finger_id</t>
  </si>
  <si>
    <t>late_mins</t>
  </si>
  <si>
    <t>under_mins</t>
  </si>
  <si>
    <t>wkhr_id</t>
  </si>
  <si>
    <t>dtr_am_in</t>
  </si>
  <si>
    <t>dtr_am_out</t>
  </si>
  <si>
    <t>dtr_pm_in</t>
  </si>
  <si>
    <t>dtr_pm_out</t>
  </si>
  <si>
    <t>pr_eben_id</t>
  </si>
  <si>
    <t>ben_id</t>
  </si>
  <si>
    <t>pr_period_type</t>
  </si>
  <si>
    <t>effective_date</t>
  </si>
  <si>
    <t>end_date</t>
  </si>
  <si>
    <t>eBenefits</t>
  </si>
  <si>
    <t>eperiodType</t>
  </si>
  <si>
    <t>DateEff</t>
  </si>
  <si>
    <t>DateEnd</t>
  </si>
  <si>
    <t>benAmount</t>
  </si>
  <si>
    <t>hemp_oid</t>
  </si>
  <si>
    <t>offense_id</t>
  </si>
  <si>
    <t>date_encurred</t>
  </si>
  <si>
    <t>actions_taken</t>
  </si>
  <si>
    <t>date_of_action</t>
  </si>
  <si>
    <t>dateofaction</t>
  </si>
  <si>
    <t>action_by</t>
  </si>
  <si>
    <t>eoffense</t>
  </si>
  <si>
    <t>edateoff</t>
  </si>
  <si>
    <t>epenalty</t>
  </si>
  <si>
    <t>eremarks</t>
  </si>
  <si>
    <t>hr_etr_id</t>
  </si>
  <si>
    <t>training_id</t>
  </si>
  <si>
    <t>train_date</t>
  </si>
  <si>
    <t>speaker</t>
  </si>
  <si>
    <t>agency</t>
  </si>
  <si>
    <t>transferplan</t>
  </si>
  <si>
    <t>chkActive</t>
  </si>
  <si>
    <t>edtr_sid</t>
  </si>
  <si>
    <t>late_grace</t>
  </si>
  <si>
    <t>elc_id</t>
  </si>
  <si>
    <t>leave</t>
  </si>
  <si>
    <t>leave_credit</t>
  </si>
  <si>
    <t>year_</t>
  </si>
  <si>
    <t>date_assigned</t>
  </si>
  <si>
    <t>leave credits</t>
  </si>
  <si>
    <t>hr_emp_lv_id</t>
  </si>
  <si>
    <t>leave_id</t>
  </si>
  <si>
    <t>date_of_application</t>
  </si>
  <si>
    <t>approved_dae</t>
  </si>
  <si>
    <t>no_days_</t>
  </si>
  <si>
    <t>no_of_hours</t>
  </si>
  <si>
    <t>LeaveType</t>
  </si>
  <si>
    <t>AppBy</t>
  </si>
  <si>
    <t>DateAppr</t>
  </si>
  <si>
    <t>eRemarks</t>
  </si>
  <si>
    <t>hr_emp_ob_id</t>
  </si>
  <si>
    <t>ob_type_id</t>
  </si>
  <si>
    <t>approved_date</t>
  </si>
  <si>
    <t>hr_srv_id</t>
  </si>
  <si>
    <t>job_id</t>
  </si>
  <si>
    <t>dept_id</t>
  </si>
  <si>
    <t>Monthly</t>
  </si>
  <si>
    <t>is_head</t>
  </si>
  <si>
    <t>dep_head</t>
  </si>
  <si>
    <t>main_job</t>
  </si>
  <si>
    <t>is_daily</t>
  </si>
  <si>
    <t>ejob</t>
  </si>
  <si>
    <t>escale</t>
  </si>
  <si>
    <t>emonthly</t>
  </si>
  <si>
    <t>esemi</t>
  </si>
  <si>
    <t>edaily</t>
  </si>
  <si>
    <t>ehourly</t>
  </si>
  <si>
    <t>effDateTo</t>
  </si>
  <si>
    <t>isMainJob</t>
  </si>
  <si>
    <t>empDeptHead</t>
  </si>
  <si>
    <t>computemode</t>
  </si>
  <si>
    <t>isDeptHead</t>
  </si>
  <si>
    <t>u_sub_mod_id</t>
  </si>
  <si>
    <t>usm_id</t>
  </si>
  <si>
    <t>mod_id</t>
  </si>
  <si>
    <t>sub_mod_id</t>
  </si>
  <si>
    <t>user_type</t>
  </si>
  <si>
    <t>can_add</t>
  </si>
  <si>
    <t>can_edit</t>
  </si>
  <si>
    <t>can_del</t>
  </si>
  <si>
    <t>can_print</t>
  </si>
  <si>
    <t>can_export</t>
  </si>
  <si>
    <t>uTypeVal</t>
  </si>
  <si>
    <t>uSubmodules</t>
  </si>
  <si>
    <t>cview</t>
  </si>
  <si>
    <t>cadd</t>
  </si>
  <si>
    <t>cedit</t>
  </si>
  <si>
    <t>cdel</t>
  </si>
  <si>
    <t>cexp</t>
  </si>
  <si>
    <t>module</t>
  </si>
  <si>
    <t>pe_appr_id</t>
  </si>
  <si>
    <t>appr_code</t>
  </si>
  <si>
    <t>appr_desc</t>
  </si>
  <si>
    <t>appr_year</t>
  </si>
  <si>
    <t>emp_res_id</t>
  </si>
  <si>
    <t>date_resigned</t>
  </si>
  <si>
    <t>salary_</t>
  </si>
  <si>
    <t>reason_</t>
  </si>
  <si>
    <t>remarks</t>
  </si>
  <si>
    <t>hr_emp_ph_id</t>
  </si>
  <si>
    <t>file_path</t>
  </si>
  <si>
    <t>file_photo</t>
  </si>
  <si>
    <t>edtr_loc_id</t>
  </si>
  <si>
    <t>location_</t>
  </si>
  <si>
    <t>date_applied</t>
  </si>
  <si>
    <t>date_out</t>
  </si>
  <si>
    <t>time_out</t>
  </si>
  <si>
    <t>date_in</t>
  </si>
  <si>
    <t>time_in</t>
  </si>
  <si>
    <t>purpose</t>
  </si>
  <si>
    <t>gm_approved</t>
  </si>
  <si>
    <t>gm_date_approved</t>
  </si>
  <si>
    <t>uapp_id</t>
  </si>
  <si>
    <t>date_of_undertime</t>
  </si>
  <si>
    <t>time_of_undertime</t>
  </si>
  <si>
    <t>appr_status</t>
  </si>
  <si>
    <t>gm_app_by</t>
  </si>
  <si>
    <t>gm_app_date</t>
  </si>
  <si>
    <t>$premp_id,</t>
  </si>
  <si>
    <t>$prdate_filed,</t>
  </si>
  <si>
    <t>$prdate_of_undertime,</t>
  </si>
  <si>
    <t>$prtime_of_undertime,</t>
  </si>
  <si>
    <t>$prreason_,</t>
  </si>
  <si>
    <t>$pris_approved,</t>
  </si>
  <si>
    <t>$prapproved_by,</t>
  </si>
  <si>
    <t>$prdate_approved,</t>
  </si>
  <si>
    <t>$prappr_status,</t>
  </si>
  <si>
    <t>$prgm_approved,</t>
  </si>
  <si>
    <t>$prgm_app_by,</t>
  </si>
  <si>
    <t>$prgm_app_date,</t>
  </si>
  <si>
    <t>dtr_sum_id</t>
  </si>
  <si>
    <t>pay_period</t>
  </si>
  <si>
    <t>day_code</t>
  </si>
  <si>
    <t>time_start</t>
  </si>
  <si>
    <t>mins_late</t>
  </si>
  <si>
    <t>mins_under</t>
  </si>
  <si>
    <t>hours_absent</t>
  </si>
  <si>
    <t>ns_in</t>
  </si>
  <si>
    <t>ns_out</t>
  </si>
  <si>
    <t>ns_mins</t>
  </si>
  <si>
    <t>ot_mins_reg</t>
  </si>
  <si>
    <t>ot_mins_night</t>
  </si>
  <si>
    <t>ot_mins_restday</t>
  </si>
  <si>
    <t>ot_mins_holiday</t>
  </si>
  <si>
    <t>ot_mins_special</t>
  </si>
  <si>
    <t>is_on_leave</t>
  </si>
  <si>
    <t>is_holiday</t>
  </si>
  <si>
    <t>is_restday</t>
  </si>
  <si>
    <t>is_nigh_shift</t>
  </si>
  <si>
    <t>$prpay_period,</t>
  </si>
  <si>
    <t>$prdate_,</t>
  </si>
  <si>
    <t>$prday_,</t>
  </si>
  <si>
    <t>$prday_code,</t>
  </si>
  <si>
    <t>$prtime_start,</t>
  </si>
  <si>
    <t>$prtime_end,</t>
  </si>
  <si>
    <t>$prno_of_hours,</t>
  </si>
  <si>
    <t>$prmins_late,</t>
  </si>
  <si>
    <t>$prmins_under,</t>
  </si>
  <si>
    <t>$prhours_absent,</t>
  </si>
  <si>
    <t>$prns_in,</t>
  </si>
  <si>
    <t>$prns_out,</t>
  </si>
  <si>
    <t>$prns_mins,</t>
  </si>
  <si>
    <t>$prot_mins_reg,</t>
  </si>
  <si>
    <t>$prot_mins_night,</t>
  </si>
  <si>
    <t>$prot_mins_restday,</t>
  </si>
  <si>
    <t>$prot_mins_holiday,</t>
  </si>
  <si>
    <t>$prot_mins_special,</t>
  </si>
  <si>
    <t>$pris_on_leave,</t>
  </si>
  <si>
    <t>$pris_holiday,</t>
  </si>
  <si>
    <t>$pris_restday,</t>
  </si>
  <si>
    <t>$pris_nigh_shift,</t>
  </si>
  <si>
    <t>$prremarks_,</t>
  </si>
  <si>
    <t>epay_id</t>
  </si>
  <si>
    <t>eday_code</t>
  </si>
  <si>
    <t>eday_description</t>
  </si>
  <si>
    <t>epay_percentage</t>
  </si>
  <si>
    <t>pr_entry_id</t>
  </si>
  <si>
    <t>payroll_doc</t>
  </si>
  <si>
    <t>payroll_date</t>
  </si>
  <si>
    <t>monthly_pay</t>
  </si>
  <si>
    <t>semi_monthly_pay</t>
  </si>
  <si>
    <t>daily_rate</t>
  </si>
  <si>
    <t>add_back</t>
  </si>
  <si>
    <t>ot_min</t>
  </si>
  <si>
    <t>ot_pay</t>
  </si>
  <si>
    <t>night_def</t>
  </si>
  <si>
    <t>late_day</t>
  </si>
  <si>
    <t>late_day_amount</t>
  </si>
  <si>
    <t>late_min_amount</t>
  </si>
  <si>
    <t>total_emp_benfits</t>
  </si>
  <si>
    <t>holiday_pay</t>
  </si>
  <si>
    <t>withholding_tax</t>
  </si>
  <si>
    <t>sss_employee</t>
  </si>
  <si>
    <t>sss_employer</t>
  </si>
  <si>
    <t>sss_ec</t>
  </si>
  <si>
    <t>sss_wisp</t>
  </si>
  <si>
    <t>phic_employee</t>
  </si>
  <si>
    <t>phic_employer</t>
  </si>
  <si>
    <t>pagibig_employee</t>
  </si>
  <si>
    <t>pagibig_employer</t>
  </si>
  <si>
    <t>total_other_deductions</t>
  </si>
  <si>
    <t>total_deductions</t>
  </si>
  <si>
    <t>gross_pay</t>
  </si>
  <si>
    <t>net_pay</t>
  </si>
  <si>
    <t>prep_by</t>
  </si>
  <si>
    <t>app_by</t>
  </si>
  <si>
    <t>cert_by</t>
  </si>
  <si>
    <t>rel_by</t>
  </si>
  <si>
    <t>branch_id</t>
  </si>
  <si>
    <t>$prpayroll_doc,</t>
  </si>
  <si>
    <t>$prjob_id,</t>
  </si>
  <si>
    <t>$prdept_id,</t>
  </si>
  <si>
    <t>$prbranch_id,</t>
  </si>
  <si>
    <t>$prpayroll_date,</t>
  </si>
  <si>
    <t>$prmonthly_pay,</t>
  </si>
  <si>
    <t>$prsemi_monthly_pay,</t>
  </si>
  <si>
    <t>$prdaily_rate,</t>
  </si>
  <si>
    <t>$pradd_back,</t>
  </si>
  <si>
    <t>$prot_min,</t>
  </si>
  <si>
    <t>$prot_pay,</t>
  </si>
  <si>
    <t>$prnight_def,</t>
  </si>
  <si>
    <t>$prlate_day,</t>
  </si>
  <si>
    <t>$prlate_day_amount,</t>
  </si>
  <si>
    <t>$prlate_mins,</t>
  </si>
  <si>
    <t>$prlate_min_amount,</t>
  </si>
  <si>
    <t>$prtotal_emp_benfits,</t>
  </si>
  <si>
    <t>$prholiday_pay,</t>
  </si>
  <si>
    <t>$prwithholding_tax,</t>
  </si>
  <si>
    <t>$prsss_employee,</t>
  </si>
  <si>
    <t>$prsss_employer,</t>
  </si>
  <si>
    <t>$prsss_ec,</t>
  </si>
  <si>
    <t>$prsss_wisp,</t>
  </si>
  <si>
    <t>$prphic_employee,</t>
  </si>
  <si>
    <t>$prphic_employer,</t>
  </si>
  <si>
    <t>$prpagibig_employee,</t>
  </si>
  <si>
    <t>$prpagibig_employer,</t>
  </si>
  <si>
    <t>$prtotal_other_deductions,</t>
  </si>
  <si>
    <t>$prtotal_deductions,</t>
  </si>
  <si>
    <t>$prgross_pay,</t>
  </si>
  <si>
    <t>$prnet_pay,</t>
  </si>
  <si>
    <t>$pris_locked,</t>
  </si>
  <si>
    <t>$prprep_by,</t>
  </si>
  <si>
    <t>$prapp_by,</t>
  </si>
  <si>
    <t>$prcert_by,</t>
  </si>
  <si>
    <t>$prrel_by,</t>
  </si>
  <si>
    <t>charge_id</t>
  </si>
  <si>
    <t>charge_name</t>
  </si>
  <si>
    <t>modifedby</t>
  </si>
  <si>
    <t>pr_ent_det_id</t>
  </si>
  <si>
    <t>pr_ent_id</t>
  </si>
  <si>
    <t>ben_ded_id</t>
  </si>
  <si>
    <t>ben_amount</t>
  </si>
  <si>
    <t>is_ded</t>
  </si>
  <si>
    <t>account_charge</t>
  </si>
  <si>
    <t>$prpr_ent_id,</t>
  </si>
  <si>
    <t>$prpay_id,</t>
  </si>
  <si>
    <t>$prp_type_id,</t>
  </si>
  <si>
    <t>$prben_ded_id,</t>
  </si>
  <si>
    <t>$prben_amount,</t>
  </si>
  <si>
    <t>$pris_ded,</t>
  </si>
  <si>
    <t>$praccount_charge,</t>
  </si>
  <si>
    <t>$prcoa_id,</t>
  </si>
  <si>
    <t>pr_ot_pay_id</t>
  </si>
  <si>
    <t>pay_val</t>
  </si>
  <si>
    <t>ot_code</t>
  </si>
  <si>
    <t>ot_mins</t>
  </si>
  <si>
    <t>ot_perntage</t>
  </si>
  <si>
    <t>emp_daily</t>
  </si>
  <si>
    <t>ot_amount</t>
  </si>
  <si>
    <t>pr_tid</t>
  </si>
  <si>
    <t>date_computed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</si>
  <si>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</si>
  <si>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</si>
  <si>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</si>
  <si>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</si>
  <si>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</si>
  <si>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</si>
  <si>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</si>
  <si>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</si>
  <si>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</si>
  <si>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</si>
  <si>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</si>
  <si>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</si>
  <si>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ev_tm_id</t>
  </si>
  <si>
    <t>position</t>
  </si>
  <si>
    <t>date_evaluated</t>
  </si>
  <si>
    <t>eval_period</t>
  </si>
  <si>
    <t>punctuality</t>
  </si>
  <si>
    <t>attendance</t>
  </si>
  <si>
    <t>no_times_late</t>
  </si>
  <si>
    <t>no_times_absent</t>
  </si>
  <si>
    <t>evaluated_by</t>
  </si>
  <si>
    <t>eval_ch_id</t>
  </si>
  <si>
    <t>question_id</t>
  </si>
  <si>
    <t>choice_code</t>
  </si>
  <si>
    <t>choice_value</t>
  </si>
  <si>
    <t>point_eq</t>
  </si>
  <si>
    <t>ev_jd_id</t>
  </si>
  <si>
    <t>form_id</t>
  </si>
  <si>
    <t>job_description</t>
  </si>
  <si>
    <t>weight</t>
  </si>
  <si>
    <t>eval_form_id</t>
  </si>
  <si>
    <t>form_name</t>
  </si>
  <si>
    <t>form_desc</t>
  </si>
  <si>
    <t>form_type</t>
  </si>
  <si>
    <t>form_category</t>
  </si>
  <si>
    <t>form_instruction</t>
  </si>
  <si>
    <t>ev_ftype_id</t>
  </si>
  <si>
    <t>form_type_name</t>
  </si>
  <si>
    <t>ev_fp_id</t>
  </si>
  <si>
    <t>part_name</t>
  </si>
  <si>
    <t>part_instruction</t>
  </si>
  <si>
    <t>part_notes</t>
  </si>
  <si>
    <t>no_of_items</t>
  </si>
  <si>
    <t>eval_q_id</t>
  </si>
  <si>
    <t>q_num</t>
  </si>
  <si>
    <t>part_num</t>
  </si>
  <si>
    <t>question</t>
  </si>
  <si>
    <t>answer_type</t>
  </si>
  <si>
    <t>points</t>
  </si>
  <si>
    <t>ev_qg_id</t>
  </si>
  <si>
    <t>part_id</t>
  </si>
  <si>
    <t>q_group_name</t>
  </si>
  <si>
    <t>eval_id</t>
  </si>
  <si>
    <t>eval_code</t>
  </si>
  <si>
    <t>appr_id</t>
  </si>
  <si>
    <t>position_id</t>
  </si>
  <si>
    <t>is_open</t>
  </si>
  <si>
    <t>eval_ans_id</t>
  </si>
  <si>
    <t>q_group_id</t>
  </si>
  <si>
    <t>q_id</t>
  </si>
  <si>
    <t>q_answ</t>
  </si>
  <si>
    <t>q_remarks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</si>
</sst>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0212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Y1258"/>
  <sheetViews>
    <sheetView tabSelected="1" topLeftCell="A1092" workbookViewId="0">
      <selection activeCell="G1121" sqref="G1121"/>
    </sheetView>
  </sheetViews>
  <sheetFormatPr defaultRowHeight="15" x14ac:dyDescent="0.25"/>
  <cols>
    <col min="1" max="1" width="19.42578125" bestFit="1" customWidth="1"/>
    <col min="2" max="2" width="18.140625" customWidth="1"/>
    <col min="3" max="3" width="43.42578125" bestFit="1" customWidth="1"/>
    <col min="4" max="4" width="18.28515625" customWidth="1"/>
    <col min="5" max="5" width="20.140625" customWidth="1"/>
    <col min="6" max="6" width="36.42578125" bestFit="1" customWidth="1"/>
    <col min="7" max="7" width="35.7109375" customWidth="1"/>
    <col min="8" max="8" width="42.85546875" bestFit="1" customWidth="1"/>
    <col min="9" max="9" width="76.28515625" bestFit="1" customWidth="1"/>
    <col min="10" max="11" width="0" hidden="1" customWidth="1"/>
    <col min="12" max="12" width="34.42578125" bestFit="1" customWidth="1"/>
  </cols>
  <sheetData>
    <row r="3" spans="1:11" x14ac:dyDescent="0.25">
      <c r="A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11" x14ac:dyDescent="0.25">
      <c r="A4" t="s">
        <v>118</v>
      </c>
      <c r="D4" t="str">
        <f>"$pr"&amp;A4&amp;","</f>
        <v>$prjb_type_id,</v>
      </c>
      <c r="E4" t="str">
        <f>"public $"&amp;A4&amp;";"</f>
        <v>public $jb_type_id;</v>
      </c>
      <c r="F4" t="str">
        <f>"$this-&gt;"&amp;A4&amp;" = $obj-&gt;"&amp;A4&amp;";"</f>
        <v>$this-&gt;jb_type_id = $obj-&gt;jb_type_id;</v>
      </c>
      <c r="G4" t="str">
        <f>A4&amp;"="&amp;"'$pr"&amp;A4&amp;"',"</f>
        <v>jb_type_id='$prjb_type_id',</v>
      </c>
    </row>
    <row r="5" spans="1:11" x14ac:dyDescent="0.25">
      <c r="A5" t="s">
        <v>119</v>
      </c>
      <c r="C5" t="str">
        <f t="shared" ref="C5:C68" si="0">"$('#"&amp;B5&amp;"').val(response[0]['"&amp;A5&amp;"']);"</f>
        <v>$('#').val(response[0]['job_type_name']);</v>
      </c>
      <c r="D5" t="str">
        <f t="shared" ref="D5:D68" si="1">"$pr"&amp;A5&amp;","</f>
        <v>$prjob_type_name,</v>
      </c>
      <c r="E5" t="str">
        <f t="shared" ref="E5:E68" si="2">"public $"&amp;A5&amp;";"</f>
        <v>public $job_type_name;</v>
      </c>
      <c r="F5" t="str">
        <f t="shared" ref="F5:F68" si="3">"$this-&gt;"&amp;A5&amp;" = $obj-&gt;"&amp;A5&amp;";"</f>
        <v>$this-&gt;job_type_name = $obj-&gt;job_type_name;</v>
      </c>
      <c r="G5" t="str">
        <f t="shared" ref="G5:G68" si="4">A5&amp;"="&amp;"'$pr"&amp;A5&amp;"',"</f>
        <v>job_type_name='$prjob_type_name',</v>
      </c>
      <c r="H5" t="str">
        <f>A5&amp; " = " &amp;"'$pr"&amp;A5&amp;"',"</f>
        <v>job_type_name = '$prjob_type_name',</v>
      </c>
      <c r="I5" t="str">
        <f>A5&amp;" :  "&amp; J5 &amp;"$oldV['"&amp;A5&amp;"'] " &amp;K5 &amp;D5</f>
        <v>job_type_name :  FROM ".$oldV['job_type_name'] ." TO $prjob_type_name,</v>
      </c>
      <c r="J5" t="s">
        <v>8</v>
      </c>
      <c r="K5" t="s">
        <v>9</v>
      </c>
    </row>
    <row r="6" spans="1:11" x14ac:dyDescent="0.25">
      <c r="A6" t="s">
        <v>10</v>
      </c>
      <c r="C6" t="str">
        <f t="shared" si="0"/>
        <v>$('#').val(response[0]['is_valid']);</v>
      </c>
      <c r="D6" t="str">
        <f t="shared" si="1"/>
        <v>$pris_valid,</v>
      </c>
      <c r="E6" t="str">
        <f t="shared" si="2"/>
        <v>public $is_valid;</v>
      </c>
      <c r="F6" t="str">
        <f t="shared" si="3"/>
        <v>$this-&gt;is_valid = $obj-&gt;is_valid;</v>
      </c>
      <c r="G6" t="str">
        <f t="shared" si="4"/>
        <v>is_valid='$pris_valid',</v>
      </c>
      <c r="H6" t="str">
        <f t="shared" ref="H6:H69" si="5">A6&amp; " = " &amp; D6</f>
        <v>is_valid = $pris_valid,</v>
      </c>
      <c r="I6" t="str">
        <f t="shared" ref="I6:I69" si="6">A6&amp;" :  "&amp; J6 &amp;"$oldV['"&amp;A6&amp;"'] " &amp;K6 &amp;D6</f>
        <v>is_valid :  FROM ".$oldV['is_valid'] ." TO $pris_valid,</v>
      </c>
      <c r="J6" t="s">
        <v>8</v>
      </c>
      <c r="K6" t="s">
        <v>9</v>
      </c>
    </row>
    <row r="7" spans="1:11" x14ac:dyDescent="0.25">
      <c r="A7" t="s">
        <v>11</v>
      </c>
      <c r="C7" t="str">
        <f t="shared" si="0"/>
        <v>$('#').val(response[0]['is_del']);</v>
      </c>
      <c r="D7" t="str">
        <f t="shared" si="1"/>
        <v>$pris_del,</v>
      </c>
      <c r="E7" t="str">
        <f t="shared" si="2"/>
        <v>public $is_del;</v>
      </c>
      <c r="F7" t="str">
        <f t="shared" si="3"/>
        <v>$this-&gt;is_del = $obj-&gt;is_del;</v>
      </c>
      <c r="G7" t="str">
        <f t="shared" si="4"/>
        <v>is_del='$pris_del',</v>
      </c>
      <c r="H7" t="str">
        <f t="shared" si="5"/>
        <v>is_del = $pris_del,</v>
      </c>
      <c r="I7" t="str">
        <f t="shared" si="6"/>
        <v>is_del :  FROM ".$oldV['is_del'] ." TO $pris_del,</v>
      </c>
      <c r="J7" t="s">
        <v>8</v>
      </c>
      <c r="K7" t="s">
        <v>9</v>
      </c>
    </row>
    <row r="8" spans="1:11" x14ac:dyDescent="0.25">
      <c r="A8" t="s">
        <v>12</v>
      </c>
      <c r="C8" t="str">
        <f t="shared" si="0"/>
        <v>$('#').val(response[0]['createdate']);</v>
      </c>
      <c r="D8" t="str">
        <f t="shared" si="1"/>
        <v>$prcreatedate,</v>
      </c>
      <c r="E8" t="str">
        <f t="shared" si="2"/>
        <v>public $createdate;</v>
      </c>
      <c r="F8" t="str">
        <f t="shared" si="3"/>
        <v>$this-&gt;createdate = $obj-&gt;createdate;</v>
      </c>
      <c r="G8" t="str">
        <f t="shared" si="4"/>
        <v>createdate='$prcreatedate',</v>
      </c>
      <c r="H8" t="str">
        <f t="shared" si="5"/>
        <v>createdate = $prcreatedate,</v>
      </c>
      <c r="I8" t="str">
        <f t="shared" si="6"/>
        <v>createdate :  FROM ".$oldV['createdate'] ." TO $prcreatedate,</v>
      </c>
      <c r="J8" t="s">
        <v>8</v>
      </c>
      <c r="K8" t="s">
        <v>9</v>
      </c>
    </row>
    <row r="9" spans="1:11" x14ac:dyDescent="0.25">
      <c r="A9" t="s">
        <v>13</v>
      </c>
      <c r="C9" t="str">
        <f t="shared" si="0"/>
        <v>$('#').val(response[0]['createdby']);</v>
      </c>
      <c r="D9" t="str">
        <f t="shared" si="1"/>
        <v>$prcreatedby,</v>
      </c>
      <c r="E9" t="str">
        <f t="shared" si="2"/>
        <v>public $createdby;</v>
      </c>
      <c r="F9" t="str">
        <f t="shared" si="3"/>
        <v>$this-&gt;createdby = $obj-&gt;createdby;</v>
      </c>
      <c r="G9" t="str">
        <f t="shared" si="4"/>
        <v>createdby='$prcreatedby',</v>
      </c>
      <c r="H9" t="str">
        <f t="shared" si="5"/>
        <v>createdby = $prcreatedby,</v>
      </c>
      <c r="I9" t="str">
        <f t="shared" si="6"/>
        <v>createdby :  FROM ".$oldV['createdby'] ." TO $prcreatedby,</v>
      </c>
      <c r="J9" t="s">
        <v>8</v>
      </c>
      <c r="K9" t="s">
        <v>9</v>
      </c>
    </row>
    <row r="10" spans="1:11" x14ac:dyDescent="0.25">
      <c r="A10" t="s">
        <v>14</v>
      </c>
      <c r="C10" t="str">
        <f t="shared" si="0"/>
        <v>$('#').val(response[0]['modifydate']);</v>
      </c>
      <c r="D10" t="str">
        <f t="shared" si="1"/>
        <v>$prmodifydate,</v>
      </c>
      <c r="E10" t="str">
        <f t="shared" si="2"/>
        <v>public $modifydate;</v>
      </c>
      <c r="F10" t="str">
        <f t="shared" si="3"/>
        <v>$this-&gt;modifydate = $obj-&gt;modifydate;</v>
      </c>
      <c r="G10" t="str">
        <f t="shared" si="4"/>
        <v>modifydate='$prmodifydate',</v>
      </c>
      <c r="H10" t="str">
        <f t="shared" si="5"/>
        <v>modifydate = $prmodifydate,</v>
      </c>
      <c r="I10" t="str">
        <f t="shared" si="6"/>
        <v>modifydate :  FROM ".$oldV['modifydate'] ." TO $prmodifydate,</v>
      </c>
      <c r="J10" t="s">
        <v>8</v>
      </c>
      <c r="K10" t="s">
        <v>9</v>
      </c>
    </row>
    <row r="11" spans="1:11" x14ac:dyDescent="0.25">
      <c r="A11" t="s">
        <v>15</v>
      </c>
      <c r="C11" t="str">
        <f t="shared" si="0"/>
        <v>$('#').val(response[0]['modifiedby']);</v>
      </c>
      <c r="D11" t="str">
        <f t="shared" si="1"/>
        <v>$prmodifiedby,</v>
      </c>
      <c r="E11" t="str">
        <f t="shared" si="2"/>
        <v>public $modifiedby;</v>
      </c>
      <c r="F11" t="str">
        <f t="shared" si="3"/>
        <v>$this-&gt;modifiedby = $obj-&gt;modifiedby;</v>
      </c>
      <c r="G11" t="str">
        <f t="shared" si="4"/>
        <v>modifiedby='$prmodifiedby',</v>
      </c>
      <c r="H11" t="str">
        <f t="shared" si="5"/>
        <v>modifiedby = $prmodifiedby,</v>
      </c>
      <c r="I11" t="str">
        <f t="shared" si="6"/>
        <v>modifiedby :  FROM ".$oldV['modifiedby'] ." TO $prmodifiedby,</v>
      </c>
      <c r="J11" t="s">
        <v>8</v>
      </c>
      <c r="K11" t="s">
        <v>9</v>
      </c>
    </row>
    <row r="12" spans="1:11" x14ac:dyDescent="0.25">
      <c r="C12" t="str">
        <f t="shared" si="0"/>
        <v>$('#').val(response[0]['']);</v>
      </c>
      <c r="D12" t="str">
        <f t="shared" si="1"/>
        <v>$pr,</v>
      </c>
      <c r="E12" t="str">
        <f t="shared" si="2"/>
        <v>public $;</v>
      </c>
      <c r="F12" t="str">
        <f t="shared" si="3"/>
        <v>$this-&gt; = $obj-&gt;;</v>
      </c>
      <c r="G12" t="str">
        <f t="shared" si="4"/>
        <v>='$pr',</v>
      </c>
      <c r="H12" t="str">
        <f t="shared" si="5"/>
        <v xml:space="preserve"> = $pr,</v>
      </c>
      <c r="I12" t="str">
        <f t="shared" si="6"/>
        <v xml:space="preserve"> :  FROM ".$oldV[''] ." TO $pr,</v>
      </c>
      <c r="J12" t="s">
        <v>8</v>
      </c>
      <c r="K12" t="s">
        <v>9</v>
      </c>
    </row>
    <row r="13" spans="1:11" x14ac:dyDescent="0.25">
      <c r="A13" t="s">
        <v>120</v>
      </c>
      <c r="C13" t="str">
        <f t="shared" si="0"/>
        <v>$('#').val(response[0]['ht_id']);</v>
      </c>
      <c r="D13" t="str">
        <f t="shared" si="1"/>
        <v>$prht_id,</v>
      </c>
      <c r="E13" t="str">
        <f t="shared" si="2"/>
        <v>public $ht_id;</v>
      </c>
      <c r="F13" t="str">
        <f t="shared" si="3"/>
        <v>$this-&gt;ht_id = $obj-&gt;ht_id;</v>
      </c>
      <c r="G13" t="str">
        <f t="shared" si="4"/>
        <v>ht_id='$prht_id',</v>
      </c>
      <c r="H13" t="str">
        <f t="shared" si="5"/>
        <v>ht_id = $prht_id,</v>
      </c>
      <c r="I13" t="str">
        <f t="shared" si="6"/>
        <v>ht_id :  FROM ".$oldV['ht_id'] ." TO $prht_id,</v>
      </c>
      <c r="J13" t="s">
        <v>8</v>
      </c>
      <c r="K13" t="s">
        <v>9</v>
      </c>
    </row>
    <row r="14" spans="1:11" x14ac:dyDescent="0.25">
      <c r="A14" t="s">
        <v>121</v>
      </c>
      <c r="C14" t="str">
        <f t="shared" si="0"/>
        <v>$('#').val(response[0]['htype_name']);</v>
      </c>
      <c r="D14" t="str">
        <f t="shared" si="1"/>
        <v>$prhtype_name,</v>
      </c>
      <c r="E14" t="str">
        <f t="shared" si="2"/>
        <v>public $htype_name;</v>
      </c>
      <c r="F14" t="str">
        <f t="shared" si="3"/>
        <v>$this-&gt;htype_name = $obj-&gt;htype_name;</v>
      </c>
      <c r="G14" t="str">
        <f t="shared" si="4"/>
        <v>htype_name='$prhtype_name',</v>
      </c>
      <c r="H14" t="str">
        <f t="shared" si="5"/>
        <v>htype_name = $prhtype_name,</v>
      </c>
      <c r="I14" t="str">
        <f t="shared" si="6"/>
        <v>htype_name :  FROM ".$oldV['htype_name'] ." TO $prhtype_name,</v>
      </c>
      <c r="J14" t="s">
        <v>8</v>
      </c>
      <c r="K14" t="s">
        <v>9</v>
      </c>
    </row>
    <row r="15" spans="1:11" x14ac:dyDescent="0.25">
      <c r="A15" t="s">
        <v>122</v>
      </c>
      <c r="C15" t="str">
        <f t="shared" si="0"/>
        <v>$('#').val(response[0]['is_within']);</v>
      </c>
      <c r="D15" t="str">
        <f t="shared" si="1"/>
        <v>$pris_within,</v>
      </c>
      <c r="E15" t="str">
        <f t="shared" si="2"/>
        <v>public $is_within;</v>
      </c>
      <c r="F15" t="str">
        <f t="shared" si="3"/>
        <v>$this-&gt;is_within = $obj-&gt;is_within;</v>
      </c>
      <c r="G15" t="str">
        <f t="shared" si="4"/>
        <v>is_within='$pris_within',</v>
      </c>
      <c r="H15" t="str">
        <f t="shared" si="5"/>
        <v>is_within = $pris_within,</v>
      </c>
      <c r="I15" t="str">
        <f t="shared" si="6"/>
        <v>is_within :  FROM ".$oldV['is_within'] ." TO $pris_within,</v>
      </c>
      <c r="J15" t="s">
        <v>8</v>
      </c>
      <c r="K15" t="s">
        <v>9</v>
      </c>
    </row>
    <row r="16" spans="1:11" x14ac:dyDescent="0.25">
      <c r="A16" t="s">
        <v>10</v>
      </c>
      <c r="C16" t="str">
        <f t="shared" si="0"/>
        <v>$('#').val(response[0]['is_valid']);</v>
      </c>
      <c r="D16" t="str">
        <f t="shared" si="1"/>
        <v>$pris_valid,</v>
      </c>
      <c r="E16" t="str">
        <f t="shared" si="2"/>
        <v>public $is_valid;</v>
      </c>
      <c r="F16" t="str">
        <f t="shared" si="3"/>
        <v>$this-&gt;is_valid = $obj-&gt;is_valid;</v>
      </c>
      <c r="G16" t="str">
        <f t="shared" si="4"/>
        <v>is_valid='$pris_valid',</v>
      </c>
      <c r="H16" t="str">
        <f t="shared" si="5"/>
        <v>is_valid = $pris_valid,</v>
      </c>
      <c r="I16" t="str">
        <f t="shared" si="6"/>
        <v>is_valid :  FROM ".$oldV['is_valid'] ." TO $pris_valid,</v>
      </c>
      <c r="J16" t="s">
        <v>8</v>
      </c>
      <c r="K16" t="s">
        <v>9</v>
      </c>
    </row>
    <row r="17" spans="1:11" x14ac:dyDescent="0.25">
      <c r="A17" t="s">
        <v>11</v>
      </c>
      <c r="C17" t="str">
        <f t="shared" si="0"/>
        <v>$('#').val(response[0]['is_del']);</v>
      </c>
      <c r="D17" t="str">
        <f t="shared" si="1"/>
        <v>$pris_del,</v>
      </c>
      <c r="E17" t="str">
        <f t="shared" si="2"/>
        <v>public $is_del;</v>
      </c>
      <c r="F17" t="str">
        <f t="shared" si="3"/>
        <v>$this-&gt;is_del = $obj-&gt;is_del;</v>
      </c>
      <c r="G17" t="str">
        <f t="shared" si="4"/>
        <v>is_del='$pris_del',</v>
      </c>
      <c r="H17" t="str">
        <f t="shared" si="5"/>
        <v>is_del = $pris_del,</v>
      </c>
      <c r="I17" t="str">
        <f t="shared" si="6"/>
        <v>is_del :  FROM ".$oldV['is_del'] ." TO $pris_del,</v>
      </c>
      <c r="J17" t="s">
        <v>8</v>
      </c>
      <c r="K17" t="s">
        <v>9</v>
      </c>
    </row>
    <row r="18" spans="1:11" x14ac:dyDescent="0.25">
      <c r="A18" t="s">
        <v>12</v>
      </c>
      <c r="C18" t="str">
        <f t="shared" si="0"/>
        <v>$('#').val(response[0]['createdate']);</v>
      </c>
      <c r="D18" t="str">
        <f t="shared" si="1"/>
        <v>$prcreatedate,</v>
      </c>
      <c r="E18" t="str">
        <f t="shared" si="2"/>
        <v>public $createdate;</v>
      </c>
      <c r="F18" t="str">
        <f t="shared" si="3"/>
        <v>$this-&gt;createdate = $obj-&gt;createdate;</v>
      </c>
      <c r="G18" t="str">
        <f t="shared" si="4"/>
        <v>createdate='$prcreatedate',</v>
      </c>
      <c r="H18" t="str">
        <f t="shared" si="5"/>
        <v>createdate = $prcreatedate,</v>
      </c>
      <c r="I18" t="str">
        <f t="shared" si="6"/>
        <v>createdate :  FROM ".$oldV['createdate'] ." TO $prcreatedate,</v>
      </c>
      <c r="J18" t="s">
        <v>8</v>
      </c>
      <c r="K18" t="s">
        <v>9</v>
      </c>
    </row>
    <row r="19" spans="1:11" x14ac:dyDescent="0.25">
      <c r="A19" t="s">
        <v>13</v>
      </c>
      <c r="C19" t="str">
        <f t="shared" si="0"/>
        <v>$('#').val(response[0]['createdby']);</v>
      </c>
      <c r="D19" t="str">
        <f t="shared" si="1"/>
        <v>$prcreatedby,</v>
      </c>
      <c r="E19" t="str">
        <f t="shared" si="2"/>
        <v>public $createdby;</v>
      </c>
      <c r="F19" t="str">
        <f t="shared" si="3"/>
        <v>$this-&gt;createdby = $obj-&gt;createdby;</v>
      </c>
      <c r="G19" t="str">
        <f t="shared" si="4"/>
        <v>createdby='$prcreatedby',</v>
      </c>
      <c r="H19" t="str">
        <f t="shared" si="5"/>
        <v>createdby = $prcreatedby,</v>
      </c>
      <c r="I19" t="str">
        <f t="shared" si="6"/>
        <v>createdby :  FROM ".$oldV['createdby'] ." TO $prcreatedby,</v>
      </c>
      <c r="J19" t="s">
        <v>8</v>
      </c>
      <c r="K19" t="s">
        <v>9</v>
      </c>
    </row>
    <row r="20" spans="1:11" x14ac:dyDescent="0.25">
      <c r="A20" t="s">
        <v>14</v>
      </c>
      <c r="C20" t="str">
        <f t="shared" si="0"/>
        <v>$('#').val(response[0]['modifydate']);</v>
      </c>
      <c r="D20" t="str">
        <f t="shared" si="1"/>
        <v>$prmodifydate,</v>
      </c>
      <c r="E20" t="str">
        <f t="shared" si="2"/>
        <v>public $modifydate;</v>
      </c>
      <c r="F20" t="str">
        <f t="shared" si="3"/>
        <v>$this-&gt;modifydate = $obj-&gt;modifydate;</v>
      </c>
      <c r="G20" t="str">
        <f t="shared" si="4"/>
        <v>modifydate='$prmodifydate',</v>
      </c>
      <c r="H20" t="str">
        <f t="shared" si="5"/>
        <v>modifydate = $prmodifydate,</v>
      </c>
      <c r="I20" t="str">
        <f t="shared" si="6"/>
        <v>modifydate :  FROM ".$oldV['modifydate'] ." TO $prmodifydate,</v>
      </c>
      <c r="J20" t="s">
        <v>8</v>
      </c>
      <c r="K20" t="s">
        <v>9</v>
      </c>
    </row>
    <row r="21" spans="1:11" x14ac:dyDescent="0.25">
      <c r="A21" t="s">
        <v>15</v>
      </c>
      <c r="C21" t="str">
        <f t="shared" si="0"/>
        <v>$('#').val(response[0]['modifiedby']);</v>
      </c>
      <c r="D21" t="str">
        <f t="shared" si="1"/>
        <v>$prmodifiedby,</v>
      </c>
      <c r="E21" t="str">
        <f t="shared" si="2"/>
        <v>public $modifiedby;</v>
      </c>
      <c r="F21" t="str">
        <f t="shared" si="3"/>
        <v>$this-&gt;modifiedby = $obj-&gt;modifiedby;</v>
      </c>
      <c r="G21" t="str">
        <f t="shared" si="4"/>
        <v>modifiedby='$prmodifiedby',</v>
      </c>
      <c r="H21" t="str">
        <f t="shared" si="5"/>
        <v>modifiedby = $prmodifiedby,</v>
      </c>
      <c r="I21" t="str">
        <f t="shared" si="6"/>
        <v>modifiedby :  FROM ".$oldV['modifiedby'] ." TO $prmodifiedby,</v>
      </c>
      <c r="J21" t="s">
        <v>8</v>
      </c>
      <c r="K21" t="s">
        <v>9</v>
      </c>
    </row>
    <row r="22" spans="1:11" x14ac:dyDescent="0.25">
      <c r="C22" t="str">
        <f t="shared" si="0"/>
        <v>$('#').val(response[0]['']);</v>
      </c>
      <c r="D22" t="str">
        <f t="shared" si="1"/>
        <v>$pr,</v>
      </c>
      <c r="E22" t="str">
        <f t="shared" si="2"/>
        <v>public $;</v>
      </c>
      <c r="F22" t="str">
        <f t="shared" si="3"/>
        <v>$this-&gt; = $obj-&gt;;</v>
      </c>
      <c r="G22" t="str">
        <f t="shared" si="4"/>
        <v>='$pr',</v>
      </c>
      <c r="H22" t="str">
        <f t="shared" si="5"/>
        <v xml:space="preserve"> = $pr,</v>
      </c>
      <c r="I22" t="str">
        <f t="shared" si="6"/>
        <v xml:space="preserve"> :  FROM ".$oldV[''] ." TO $pr,</v>
      </c>
      <c r="J22" t="s">
        <v>8</v>
      </c>
      <c r="K22" t="s">
        <v>9</v>
      </c>
    </row>
    <row r="23" spans="1:11" x14ac:dyDescent="0.25">
      <c r="A23" t="s">
        <v>123</v>
      </c>
      <c r="C23" t="str">
        <f t="shared" si="0"/>
        <v>$('#').val(response[0]['lt_id']);</v>
      </c>
      <c r="D23" t="str">
        <f t="shared" si="1"/>
        <v>$prlt_id,</v>
      </c>
      <c r="E23" t="str">
        <f t="shared" si="2"/>
        <v>public $lt_id;</v>
      </c>
      <c r="F23" t="str">
        <f t="shared" si="3"/>
        <v>$this-&gt;lt_id = $obj-&gt;lt_id;</v>
      </c>
      <c r="G23" t="str">
        <f t="shared" si="4"/>
        <v>lt_id='$prlt_id',</v>
      </c>
      <c r="H23" t="str">
        <f t="shared" si="5"/>
        <v>lt_id = $prlt_id,</v>
      </c>
      <c r="I23" t="str">
        <f t="shared" si="6"/>
        <v>lt_id :  FROM ".$oldV['lt_id'] ." TO $prlt_id,</v>
      </c>
      <c r="J23" t="s">
        <v>8</v>
      </c>
      <c r="K23" t="s">
        <v>9</v>
      </c>
    </row>
    <row r="24" spans="1:11" x14ac:dyDescent="0.25">
      <c r="A24" t="s">
        <v>124</v>
      </c>
      <c r="C24" t="str">
        <f t="shared" si="0"/>
        <v>$('#').val(response[0]['ltype_name']);</v>
      </c>
      <c r="D24" t="str">
        <f t="shared" si="1"/>
        <v>$prltype_name,</v>
      </c>
      <c r="E24" t="str">
        <f t="shared" si="2"/>
        <v>public $ltype_name;</v>
      </c>
      <c r="F24" t="str">
        <f t="shared" si="3"/>
        <v>$this-&gt;ltype_name = $obj-&gt;ltype_name;</v>
      </c>
      <c r="G24" t="str">
        <f t="shared" si="4"/>
        <v>ltype_name='$prltype_name',</v>
      </c>
      <c r="H24" t="str">
        <f t="shared" si="5"/>
        <v>ltype_name = $prltype_name,</v>
      </c>
      <c r="I24" t="str">
        <f t="shared" si="6"/>
        <v>ltype_name :  FROM ".$oldV['ltype_name'] ." TO $prltype_name,</v>
      </c>
      <c r="J24" t="s">
        <v>8</v>
      </c>
      <c r="K24" t="s">
        <v>9</v>
      </c>
    </row>
    <row r="25" spans="1:11" x14ac:dyDescent="0.25">
      <c r="A25" t="s">
        <v>10</v>
      </c>
      <c r="C25" t="str">
        <f t="shared" si="0"/>
        <v>$('#').val(response[0]['is_valid']);</v>
      </c>
      <c r="D25" t="str">
        <f t="shared" si="1"/>
        <v>$pris_valid,</v>
      </c>
      <c r="E25" t="str">
        <f t="shared" si="2"/>
        <v>public $is_valid;</v>
      </c>
      <c r="F25" t="str">
        <f t="shared" si="3"/>
        <v>$this-&gt;is_valid = $obj-&gt;is_valid;</v>
      </c>
      <c r="G25" t="str">
        <f t="shared" si="4"/>
        <v>is_valid='$pris_valid',</v>
      </c>
      <c r="H25" t="str">
        <f t="shared" si="5"/>
        <v>is_valid = $pris_valid,</v>
      </c>
      <c r="I25" t="str">
        <f t="shared" si="6"/>
        <v>is_valid :  FROM ".$oldV['is_valid'] ." TO $pris_valid,</v>
      </c>
      <c r="J25" t="s">
        <v>8</v>
      </c>
      <c r="K25" t="s">
        <v>9</v>
      </c>
    </row>
    <row r="26" spans="1:11" x14ac:dyDescent="0.25">
      <c r="A26" t="s">
        <v>11</v>
      </c>
      <c r="C26" t="str">
        <f t="shared" si="0"/>
        <v>$('#').val(response[0]['is_del']);</v>
      </c>
      <c r="D26" t="str">
        <f t="shared" si="1"/>
        <v>$pris_del,</v>
      </c>
      <c r="E26" t="str">
        <f t="shared" si="2"/>
        <v>public $is_del;</v>
      </c>
      <c r="F26" t="str">
        <f t="shared" si="3"/>
        <v>$this-&gt;is_del = $obj-&gt;is_del;</v>
      </c>
      <c r="G26" t="str">
        <f t="shared" si="4"/>
        <v>is_del='$pris_del',</v>
      </c>
      <c r="H26" t="str">
        <f t="shared" si="5"/>
        <v>is_del = $pris_del,</v>
      </c>
      <c r="I26" t="str">
        <f t="shared" si="6"/>
        <v>is_del :  FROM ".$oldV['is_del'] ." TO $pris_del,</v>
      </c>
      <c r="J26" t="s">
        <v>8</v>
      </c>
      <c r="K26" t="s">
        <v>9</v>
      </c>
    </row>
    <row r="27" spans="1:11" x14ac:dyDescent="0.25">
      <c r="A27" t="s">
        <v>12</v>
      </c>
      <c r="C27" t="str">
        <f t="shared" si="0"/>
        <v>$('#').val(response[0]['createdate']);</v>
      </c>
      <c r="D27" t="str">
        <f t="shared" si="1"/>
        <v>$prcreatedate,</v>
      </c>
      <c r="E27" t="str">
        <f t="shared" si="2"/>
        <v>public $createdate;</v>
      </c>
      <c r="F27" t="str">
        <f t="shared" si="3"/>
        <v>$this-&gt;createdate = $obj-&gt;createdate;</v>
      </c>
      <c r="G27" t="str">
        <f t="shared" si="4"/>
        <v>createdate='$prcreatedate',</v>
      </c>
      <c r="H27" t="str">
        <f t="shared" si="5"/>
        <v>createdate = $prcreatedate,</v>
      </c>
      <c r="I27" t="str">
        <f t="shared" si="6"/>
        <v>createdate :  FROM ".$oldV['createdate'] ." TO $prcreatedate,</v>
      </c>
      <c r="J27" t="s">
        <v>8</v>
      </c>
      <c r="K27" t="s">
        <v>9</v>
      </c>
    </row>
    <row r="28" spans="1:11" x14ac:dyDescent="0.25">
      <c r="A28" s="1" t="s">
        <v>13</v>
      </c>
      <c r="B28" s="1"/>
      <c r="C28" t="str">
        <f t="shared" si="0"/>
        <v>$('#').val(response[0]['createdby']);</v>
      </c>
      <c r="D28" t="str">
        <f t="shared" si="1"/>
        <v>$prcreatedby,</v>
      </c>
      <c r="E28" t="str">
        <f t="shared" si="2"/>
        <v>public $createdby;</v>
      </c>
      <c r="F28" t="str">
        <f t="shared" ref="F28" si="7">"$this-&gt;"&amp;A28&amp;" = $obj-&gt;"&amp;A28&amp;";"</f>
        <v>$this-&gt;createdby = $obj-&gt;createdby;</v>
      </c>
      <c r="G28" t="str">
        <f t="shared" ref="G28" si="8">A28&amp;"="&amp;"'$pr"&amp;A28&amp;"',"</f>
        <v>createdby='$prcreatedby',</v>
      </c>
      <c r="H28" t="str">
        <f t="shared" ref="H28" si="9">A28&amp; " = " &amp; D28</f>
        <v>createdby = $prcreatedby,</v>
      </c>
      <c r="I28" t="str">
        <f t="shared" ref="I28" si="10">A28&amp;" :  "&amp; J28 &amp;"$oldV['"&amp;A28&amp;"'] " &amp;K28 &amp;D28</f>
        <v>createdby :  FROM ".$oldV['createdby'] ." TO $prcreatedby,</v>
      </c>
      <c r="J28" t="s">
        <v>8</v>
      </c>
      <c r="K28" t="s">
        <v>9</v>
      </c>
    </row>
    <row r="29" spans="1:11" x14ac:dyDescent="0.25">
      <c r="A29" t="s">
        <v>14</v>
      </c>
      <c r="C29" t="str">
        <f t="shared" si="0"/>
        <v>$('#').val(response[0]['modifydate']);</v>
      </c>
      <c r="D29" t="str">
        <f t="shared" si="1"/>
        <v>$prmodifydate,</v>
      </c>
      <c r="E29" t="str">
        <f t="shared" si="2"/>
        <v>public $modifydate;</v>
      </c>
      <c r="F29" t="str">
        <f t="shared" si="3"/>
        <v>$this-&gt;modifydate = $obj-&gt;modifydate;</v>
      </c>
      <c r="G29" t="str">
        <f t="shared" si="4"/>
        <v>modifydate='$prmodifydate',</v>
      </c>
      <c r="H29" t="str">
        <f t="shared" si="5"/>
        <v>modifydate = $prmodifydate,</v>
      </c>
      <c r="I29" t="str">
        <f t="shared" si="6"/>
        <v>modifydate :  FROM ".$oldV['modifydate'] ." TO $prmodifydate,</v>
      </c>
      <c r="J29" t="s">
        <v>8</v>
      </c>
      <c r="K29" t="s">
        <v>9</v>
      </c>
    </row>
    <row r="30" spans="1:11" x14ac:dyDescent="0.25">
      <c r="A30" t="s">
        <v>15</v>
      </c>
      <c r="C30" t="str">
        <f t="shared" si="0"/>
        <v>$('#').val(response[0]['modifiedby']);</v>
      </c>
      <c r="D30" t="str">
        <f t="shared" si="1"/>
        <v>$prmodifiedby,</v>
      </c>
      <c r="E30" t="str">
        <f t="shared" si="2"/>
        <v>public $modifiedby;</v>
      </c>
      <c r="F30" t="str">
        <f t="shared" si="3"/>
        <v>$this-&gt;modifiedby = $obj-&gt;modifiedby;</v>
      </c>
      <c r="G30" t="str">
        <f t="shared" si="4"/>
        <v>modifiedby='$prmodifiedby',</v>
      </c>
      <c r="H30" t="str">
        <f t="shared" si="5"/>
        <v>modifiedby = $prmodifiedby,</v>
      </c>
      <c r="I30" t="str">
        <f t="shared" si="6"/>
        <v>modifiedby :  FROM ".$oldV['modifiedby'] ." TO $prmodifiedby,</v>
      </c>
      <c r="J30" t="s">
        <v>8</v>
      </c>
      <c r="K30" t="s">
        <v>9</v>
      </c>
    </row>
    <row r="31" spans="1:11" x14ac:dyDescent="0.25">
      <c r="C31" t="str">
        <f t="shared" si="0"/>
        <v>$('#').val(response[0]['']);</v>
      </c>
      <c r="D31" t="str">
        <f t="shared" si="1"/>
        <v>$pr,</v>
      </c>
      <c r="E31" t="str">
        <f t="shared" si="2"/>
        <v>public $;</v>
      </c>
      <c r="F31" t="str">
        <f t="shared" si="3"/>
        <v>$this-&gt; = $obj-&gt;;</v>
      </c>
      <c r="G31" t="str">
        <f t="shared" si="4"/>
        <v>='$pr',</v>
      </c>
      <c r="H31" t="str">
        <f t="shared" si="5"/>
        <v xml:space="preserve"> = $pr,</v>
      </c>
      <c r="I31" t="str">
        <f t="shared" si="6"/>
        <v xml:space="preserve"> :  FROM ".$oldV[''] ." TO $pr,</v>
      </c>
      <c r="J31" t="s">
        <v>8</v>
      </c>
      <c r="K31" t="s">
        <v>9</v>
      </c>
    </row>
    <row r="32" spans="1:11" x14ac:dyDescent="0.25">
      <c r="A32" t="s">
        <v>215</v>
      </c>
      <c r="C32" t="str">
        <f t="shared" si="0"/>
        <v>$('#').val(response[0]['sal_id']);</v>
      </c>
      <c r="D32" t="str">
        <f t="shared" si="1"/>
        <v>$prsal_id,</v>
      </c>
      <c r="E32" t="str">
        <f t="shared" si="2"/>
        <v>public $sal_id;</v>
      </c>
      <c r="F32" t="str">
        <f t="shared" si="3"/>
        <v>$this-&gt;sal_id = $obj-&gt;sal_id;</v>
      </c>
      <c r="G32" t="str">
        <f t="shared" si="4"/>
        <v>sal_id='$prsal_id',</v>
      </c>
      <c r="H32" t="str">
        <f t="shared" si="5"/>
        <v>sal_id = $prsal_id,</v>
      </c>
      <c r="I32" t="str">
        <f t="shared" si="6"/>
        <v>sal_id :  FROM ".$oldV['sal_id'] ." TO $prsal_id,</v>
      </c>
      <c r="J32" t="s">
        <v>8</v>
      </c>
      <c r="K32" t="s">
        <v>9</v>
      </c>
    </row>
    <row r="33" spans="1:11" x14ac:dyDescent="0.25">
      <c r="A33" t="s">
        <v>216</v>
      </c>
      <c r="B33" t="s">
        <v>225</v>
      </c>
      <c r="C33" t="str">
        <f t="shared" si="0"/>
        <v>$('#SalScale_name').val(response[0]['sal_scale_name']);</v>
      </c>
      <c r="D33" t="str">
        <f t="shared" si="1"/>
        <v>$prsal_scale_name,</v>
      </c>
      <c r="E33" t="str">
        <f t="shared" si="2"/>
        <v>public $sal_scale_name;</v>
      </c>
      <c r="F33" t="str">
        <f t="shared" si="3"/>
        <v>$this-&gt;sal_scale_name = $obj-&gt;sal_scale_name;</v>
      </c>
      <c r="G33" t="str">
        <f t="shared" si="4"/>
        <v>sal_scale_name='$prsal_scale_name',</v>
      </c>
      <c r="H33" t="str">
        <f t="shared" si="5"/>
        <v>sal_scale_name = $prsal_scale_name,</v>
      </c>
      <c r="I33" t="str">
        <f t="shared" si="6"/>
        <v>sal_scale_name :  FROM ".$oldV['sal_scale_name'] ." TO $prsal_scale_name,</v>
      </c>
      <c r="J33" t="s">
        <v>8</v>
      </c>
      <c r="K33" t="s">
        <v>9</v>
      </c>
    </row>
    <row r="34" spans="1:11" x14ac:dyDescent="0.25">
      <c r="A34" t="s">
        <v>217</v>
      </c>
      <c r="B34" t="s">
        <v>221</v>
      </c>
      <c r="C34" t="str">
        <f t="shared" si="0"/>
        <v>$('#monthly_r').val(response[0]['monthly']);</v>
      </c>
      <c r="D34" t="str">
        <f t="shared" si="1"/>
        <v>$prmonthly,</v>
      </c>
      <c r="E34" t="str">
        <f t="shared" si="2"/>
        <v>public $monthly;</v>
      </c>
      <c r="F34" t="str">
        <f t="shared" si="3"/>
        <v>$this-&gt;monthly = $obj-&gt;monthly;</v>
      </c>
      <c r="G34" t="str">
        <f t="shared" si="4"/>
        <v>monthly='$prmonthly',</v>
      </c>
      <c r="H34" t="str">
        <f t="shared" si="5"/>
        <v>monthly = $prmonthly,</v>
      </c>
      <c r="I34" t="str">
        <f t="shared" si="6"/>
        <v>monthly :  FROM ".$oldV['monthly'] ." TO $prmonthly,</v>
      </c>
      <c r="J34" t="s">
        <v>8</v>
      </c>
      <c r="K34" t="s">
        <v>9</v>
      </c>
    </row>
    <row r="35" spans="1:11" x14ac:dyDescent="0.25">
      <c r="A35" t="s">
        <v>218</v>
      </c>
      <c r="B35" t="s">
        <v>222</v>
      </c>
      <c r="C35" t="str">
        <f t="shared" si="0"/>
        <v>$('#semi_r').val(response[0]['semi']);</v>
      </c>
      <c r="D35" t="str">
        <f t="shared" si="1"/>
        <v>$prsemi,</v>
      </c>
      <c r="E35" t="str">
        <f t="shared" si="2"/>
        <v>public $semi;</v>
      </c>
      <c r="F35" t="str">
        <f t="shared" si="3"/>
        <v>$this-&gt;semi = $obj-&gt;semi;</v>
      </c>
      <c r="G35" t="str">
        <f t="shared" si="4"/>
        <v>semi='$prsemi',</v>
      </c>
      <c r="H35" t="str">
        <f t="shared" si="5"/>
        <v>semi = $prsemi,</v>
      </c>
      <c r="I35" t="str">
        <f t="shared" si="6"/>
        <v>semi :  FROM ".$oldV['semi'] ." TO $prsemi,</v>
      </c>
      <c r="J35" t="s">
        <v>8</v>
      </c>
      <c r="K35" t="s">
        <v>9</v>
      </c>
    </row>
    <row r="36" spans="1:11" x14ac:dyDescent="0.25">
      <c r="A36" t="s">
        <v>219</v>
      </c>
      <c r="B36" t="s">
        <v>223</v>
      </c>
      <c r="C36" t="str">
        <f t="shared" si="0"/>
        <v>$('#daily_r').val(response[0]['daily']);</v>
      </c>
      <c r="D36" t="str">
        <f t="shared" si="1"/>
        <v>$prdaily,</v>
      </c>
      <c r="E36" t="str">
        <f t="shared" si="2"/>
        <v>public $daily;</v>
      </c>
      <c r="F36" t="str">
        <f t="shared" si="3"/>
        <v>$this-&gt;daily = $obj-&gt;daily;</v>
      </c>
      <c r="G36" t="str">
        <f t="shared" si="4"/>
        <v>daily='$prdaily',</v>
      </c>
      <c r="H36" t="str">
        <f t="shared" si="5"/>
        <v>daily = $prdaily,</v>
      </c>
      <c r="I36" t="str">
        <f t="shared" si="6"/>
        <v>daily :  FROM ".$oldV['daily'] ." TO $prdaily,</v>
      </c>
      <c r="J36" t="s">
        <v>8</v>
      </c>
      <c r="K36" t="s">
        <v>9</v>
      </c>
    </row>
    <row r="37" spans="1:11" x14ac:dyDescent="0.25">
      <c r="A37" t="s">
        <v>220</v>
      </c>
      <c r="B37" t="s">
        <v>224</v>
      </c>
      <c r="C37" t="str">
        <f t="shared" si="0"/>
        <v>$('#hourly_r').val(response[0]['hourly']);</v>
      </c>
      <c r="D37" t="str">
        <f t="shared" si="1"/>
        <v>$prhourly,</v>
      </c>
      <c r="E37" t="str">
        <f t="shared" si="2"/>
        <v>public $hourly;</v>
      </c>
      <c r="F37" t="str">
        <f t="shared" si="3"/>
        <v>$this-&gt;hourly = $obj-&gt;hourly;</v>
      </c>
      <c r="G37" t="str">
        <f t="shared" si="4"/>
        <v>hourly='$prhourly',</v>
      </c>
      <c r="H37" t="str">
        <f t="shared" si="5"/>
        <v>hourly = $prhourly,</v>
      </c>
      <c r="I37" t="str">
        <f t="shared" si="6"/>
        <v>hourly :  FROM ".$oldV['hourly'] ." TO $prhourly,</v>
      </c>
      <c r="J37" t="s">
        <v>8</v>
      </c>
      <c r="K37" t="s">
        <v>9</v>
      </c>
    </row>
    <row r="38" spans="1:11" x14ac:dyDescent="0.25">
      <c r="A38" t="s">
        <v>10</v>
      </c>
      <c r="C38" t="str">
        <f t="shared" si="0"/>
        <v>$('#').val(response[0]['is_valid']);</v>
      </c>
      <c r="D38" t="str">
        <f t="shared" si="1"/>
        <v>$pris_valid,</v>
      </c>
      <c r="E38" t="str">
        <f t="shared" si="2"/>
        <v>public $is_valid;</v>
      </c>
      <c r="F38" t="str">
        <f t="shared" si="3"/>
        <v>$this-&gt;is_valid = $obj-&gt;is_valid;</v>
      </c>
      <c r="G38" t="str">
        <f t="shared" si="4"/>
        <v>is_valid='$pris_valid',</v>
      </c>
      <c r="H38" t="str">
        <f t="shared" si="5"/>
        <v>is_valid = $pris_valid,</v>
      </c>
      <c r="I38" t="str">
        <f t="shared" si="6"/>
        <v>is_valid :  FROM ".$oldV['is_valid'] ." TO $pris_valid,</v>
      </c>
      <c r="J38" t="s">
        <v>8</v>
      </c>
      <c r="K38" t="s">
        <v>9</v>
      </c>
    </row>
    <row r="39" spans="1:11" s="2" customFormat="1" x14ac:dyDescent="0.25">
      <c r="A39" s="2" t="s">
        <v>11</v>
      </c>
      <c r="C39" t="str">
        <f t="shared" si="0"/>
        <v>$('#').val(response[0]['is_del']);</v>
      </c>
      <c r="D39" s="2" t="str">
        <f t="shared" si="1"/>
        <v>$pris_del,</v>
      </c>
      <c r="E39" s="2" t="str">
        <f t="shared" si="2"/>
        <v>public $is_del;</v>
      </c>
      <c r="F39" s="2" t="str">
        <f t="shared" si="3"/>
        <v>$this-&gt;is_del = $obj-&gt;is_del;</v>
      </c>
      <c r="G39" s="2" t="str">
        <f t="shared" si="4"/>
        <v>is_del='$pris_del',</v>
      </c>
      <c r="H39" s="2" t="str">
        <f t="shared" si="5"/>
        <v>is_del = $pris_del,</v>
      </c>
      <c r="I39" t="str">
        <f t="shared" si="6"/>
        <v>is_del :  FROM ".$oldV['is_del'] ." TO $pris_del,</v>
      </c>
      <c r="J39" t="s">
        <v>8</v>
      </c>
      <c r="K39" t="s">
        <v>9</v>
      </c>
    </row>
    <row r="40" spans="1:11" x14ac:dyDescent="0.25">
      <c r="A40" t="s">
        <v>12</v>
      </c>
      <c r="C40" t="str">
        <f t="shared" si="0"/>
        <v>$('#').val(response[0]['createdate']);</v>
      </c>
      <c r="D40" t="str">
        <f t="shared" si="1"/>
        <v>$prcreatedate,</v>
      </c>
      <c r="E40" t="str">
        <f t="shared" si="2"/>
        <v>public $createdate;</v>
      </c>
      <c r="F40" t="str">
        <f t="shared" si="3"/>
        <v>$this-&gt;createdate = $obj-&gt;createdate;</v>
      </c>
      <c r="G40" t="str">
        <f t="shared" si="4"/>
        <v>createdate='$prcreatedate',</v>
      </c>
      <c r="H40" t="str">
        <f t="shared" si="5"/>
        <v>createdate = $prcreatedate,</v>
      </c>
      <c r="I40" t="str">
        <f t="shared" si="6"/>
        <v>createdate :  FROM ".$oldV['createdate'] ." TO $prcreatedate,</v>
      </c>
      <c r="J40" t="s">
        <v>8</v>
      </c>
      <c r="K40" t="s">
        <v>9</v>
      </c>
    </row>
    <row r="41" spans="1:11" x14ac:dyDescent="0.25">
      <c r="A41" t="s">
        <v>13</v>
      </c>
      <c r="C41" t="str">
        <f t="shared" si="0"/>
        <v>$('#').val(response[0]['createdby']);</v>
      </c>
      <c r="D41" t="str">
        <f t="shared" si="1"/>
        <v>$prcreatedby,</v>
      </c>
      <c r="E41" t="str">
        <f t="shared" si="2"/>
        <v>public $createdby;</v>
      </c>
      <c r="F41" t="str">
        <f t="shared" si="3"/>
        <v>$this-&gt;createdby = $obj-&gt;createdby;</v>
      </c>
      <c r="G41" t="str">
        <f t="shared" si="4"/>
        <v>createdby='$prcreatedby',</v>
      </c>
      <c r="H41" t="str">
        <f t="shared" si="5"/>
        <v>createdby = $prcreatedby,</v>
      </c>
      <c r="I41" t="str">
        <f t="shared" si="6"/>
        <v>createdby :  FROM ".$oldV['createdby'] ." TO $prcreatedby,</v>
      </c>
      <c r="J41" t="s">
        <v>8</v>
      </c>
      <c r="K41" t="s">
        <v>9</v>
      </c>
    </row>
    <row r="42" spans="1:11" x14ac:dyDescent="0.25">
      <c r="A42" t="s">
        <v>14</v>
      </c>
      <c r="C42" t="str">
        <f t="shared" si="0"/>
        <v>$('#').val(response[0]['modifydate']);</v>
      </c>
      <c r="D42" t="str">
        <f t="shared" si="1"/>
        <v>$prmodifydate,</v>
      </c>
      <c r="E42" t="str">
        <f t="shared" si="2"/>
        <v>public $modifydate;</v>
      </c>
      <c r="F42" t="str">
        <f t="shared" si="3"/>
        <v>$this-&gt;modifydate = $obj-&gt;modifydate;</v>
      </c>
      <c r="G42" t="str">
        <f t="shared" si="4"/>
        <v>modifydate='$prmodifydate',</v>
      </c>
      <c r="H42" t="str">
        <f t="shared" si="5"/>
        <v>modifydate = $prmodifydate,</v>
      </c>
      <c r="I42" t="str">
        <f t="shared" si="6"/>
        <v>modifydate :  FROM ".$oldV['modifydate'] ." TO $prmodifydate,</v>
      </c>
      <c r="J42" t="s">
        <v>8</v>
      </c>
      <c r="K42" t="s">
        <v>9</v>
      </c>
    </row>
    <row r="43" spans="1:11" x14ac:dyDescent="0.25">
      <c r="A43" t="s">
        <v>15</v>
      </c>
      <c r="C43" t="str">
        <f t="shared" si="0"/>
        <v>$('#').val(response[0]['modifiedby']);</v>
      </c>
      <c r="D43" t="str">
        <f t="shared" si="1"/>
        <v>$prmodifiedby,</v>
      </c>
      <c r="E43" t="str">
        <f t="shared" si="2"/>
        <v>public $modifiedby;</v>
      </c>
      <c r="F43" t="str">
        <f t="shared" si="3"/>
        <v>$this-&gt;modifiedby = $obj-&gt;modifiedby;</v>
      </c>
      <c r="G43" t="str">
        <f t="shared" si="4"/>
        <v>modifiedby='$prmodifiedby',</v>
      </c>
      <c r="H43" t="str">
        <f t="shared" si="5"/>
        <v>modifiedby = $prmodifiedby,</v>
      </c>
      <c r="I43" t="str">
        <f t="shared" si="6"/>
        <v>modifiedby :  FROM ".$oldV['modifiedby'] ." TO $prmodifiedby,</v>
      </c>
      <c r="J43" t="s">
        <v>8</v>
      </c>
      <c r="K43" t="s">
        <v>9</v>
      </c>
    </row>
    <row r="44" spans="1:11" x14ac:dyDescent="0.25">
      <c r="C44" t="str">
        <f t="shared" si="0"/>
        <v>$('#').val(response[0]['']);</v>
      </c>
      <c r="D44" t="str">
        <f t="shared" si="1"/>
        <v>$pr,</v>
      </c>
      <c r="E44" t="str">
        <f t="shared" si="2"/>
        <v>public $;</v>
      </c>
      <c r="F44" t="str">
        <f t="shared" si="3"/>
        <v>$this-&gt; = $obj-&gt;;</v>
      </c>
      <c r="G44" t="str">
        <f t="shared" si="4"/>
        <v>='$pr',</v>
      </c>
      <c r="H44" t="str">
        <f t="shared" si="5"/>
        <v xml:space="preserve"> = $pr,</v>
      </c>
      <c r="I44" t="str">
        <f t="shared" si="6"/>
        <v xml:space="preserve"> :  FROM ".$oldV[''] ." TO $pr,</v>
      </c>
      <c r="J44" t="s">
        <v>8</v>
      </c>
      <c r="K44" t="s">
        <v>9</v>
      </c>
    </row>
    <row r="45" spans="1:11" x14ac:dyDescent="0.25">
      <c r="C45" t="str">
        <f t="shared" si="0"/>
        <v>$('#').val(response[0]['']);</v>
      </c>
      <c r="D45" t="str">
        <f t="shared" si="1"/>
        <v>$pr,</v>
      </c>
      <c r="E45" t="str">
        <f t="shared" si="2"/>
        <v>public $;</v>
      </c>
      <c r="F45" t="str">
        <f t="shared" si="3"/>
        <v>$this-&gt; = $obj-&gt;;</v>
      </c>
      <c r="G45" t="str">
        <f t="shared" si="4"/>
        <v>='$pr',</v>
      </c>
      <c r="H45" t="str">
        <f t="shared" si="5"/>
        <v xml:space="preserve"> = $pr,</v>
      </c>
      <c r="I45" t="str">
        <f t="shared" si="6"/>
        <v xml:space="preserve"> :  FROM ".$oldV[''] ." TO $pr,</v>
      </c>
      <c r="J45" t="s">
        <v>8</v>
      </c>
      <c r="K45" t="s">
        <v>9</v>
      </c>
    </row>
    <row r="46" spans="1:11" x14ac:dyDescent="0.25">
      <c r="C46" t="str">
        <f t="shared" si="0"/>
        <v>$('#').val(response[0]['']);</v>
      </c>
      <c r="D46" t="str">
        <f t="shared" si="1"/>
        <v>$pr,</v>
      </c>
      <c r="E46" t="str">
        <f t="shared" si="2"/>
        <v>public $;</v>
      </c>
      <c r="F46" t="str">
        <f t="shared" si="3"/>
        <v>$this-&gt; = $obj-&gt;;</v>
      </c>
      <c r="G46" t="str">
        <f t="shared" si="4"/>
        <v>='$pr',</v>
      </c>
      <c r="H46" t="str">
        <f t="shared" si="5"/>
        <v xml:space="preserve"> = $pr,</v>
      </c>
      <c r="I46" t="str">
        <f t="shared" si="6"/>
        <v xml:space="preserve"> :  FROM ".$oldV[''] ." TO $pr,</v>
      </c>
      <c r="J46" t="s">
        <v>8</v>
      </c>
      <c r="K46" t="s">
        <v>9</v>
      </c>
    </row>
    <row r="47" spans="1:11" x14ac:dyDescent="0.25">
      <c r="C47" t="str">
        <f t="shared" si="0"/>
        <v>$('#').val(response[0]['']);</v>
      </c>
      <c r="D47" t="str">
        <f t="shared" si="1"/>
        <v>$pr,</v>
      </c>
      <c r="E47" t="str">
        <f t="shared" si="2"/>
        <v>public $;</v>
      </c>
      <c r="F47" t="str">
        <f t="shared" si="3"/>
        <v>$this-&gt; = $obj-&gt;;</v>
      </c>
      <c r="G47" t="str">
        <f t="shared" si="4"/>
        <v>='$pr',</v>
      </c>
      <c r="H47" t="str">
        <f t="shared" si="5"/>
        <v xml:space="preserve"> = $pr,</v>
      </c>
      <c r="I47" t="str">
        <f t="shared" si="6"/>
        <v xml:space="preserve"> :  FROM ".$oldV[''] ." TO $pr,</v>
      </c>
      <c r="J47" t="s">
        <v>8</v>
      </c>
      <c r="K47" t="s">
        <v>9</v>
      </c>
    </row>
    <row r="48" spans="1:11" x14ac:dyDescent="0.25">
      <c r="C48" t="str">
        <f t="shared" si="0"/>
        <v>$('#').val(response[0]['']);</v>
      </c>
      <c r="D48" t="str">
        <f t="shared" si="1"/>
        <v>$pr,</v>
      </c>
      <c r="E48" t="str">
        <f t="shared" si="2"/>
        <v>public $;</v>
      </c>
      <c r="F48" t="str">
        <f t="shared" si="3"/>
        <v>$this-&gt; = $obj-&gt;;</v>
      </c>
      <c r="G48" t="str">
        <f t="shared" si="4"/>
        <v>='$pr',</v>
      </c>
      <c r="H48" t="str">
        <f t="shared" si="5"/>
        <v xml:space="preserve"> = $pr,</v>
      </c>
      <c r="I48" t="str">
        <f t="shared" si="6"/>
        <v xml:space="preserve"> :  FROM ".$oldV[''] ." TO $pr,</v>
      </c>
      <c r="J48" t="s">
        <v>8</v>
      </c>
      <c r="K48" t="s">
        <v>9</v>
      </c>
    </row>
    <row r="49" spans="1:11" x14ac:dyDescent="0.25">
      <c r="C49" t="str">
        <f t="shared" si="0"/>
        <v>$('#').val(response[0]['']);</v>
      </c>
      <c r="D49" t="str">
        <f t="shared" si="1"/>
        <v>$pr,</v>
      </c>
      <c r="E49" t="str">
        <f t="shared" si="2"/>
        <v>public $;</v>
      </c>
      <c r="F49" t="str">
        <f t="shared" si="3"/>
        <v>$this-&gt; = $obj-&gt;;</v>
      </c>
      <c r="G49" t="str">
        <f t="shared" si="4"/>
        <v>='$pr',</v>
      </c>
      <c r="H49" t="str">
        <f t="shared" si="5"/>
        <v xml:space="preserve"> = $pr,</v>
      </c>
      <c r="I49" t="str">
        <f t="shared" si="6"/>
        <v xml:space="preserve"> :  FROM ".$oldV[''] ." TO $pr,</v>
      </c>
      <c r="J49" t="s">
        <v>8</v>
      </c>
      <c r="K49" t="s">
        <v>9</v>
      </c>
    </row>
    <row r="50" spans="1:11" x14ac:dyDescent="0.25">
      <c r="C50" t="str">
        <f t="shared" si="0"/>
        <v>$('#').val(response[0]['']);</v>
      </c>
      <c r="D50" t="str">
        <f t="shared" si="1"/>
        <v>$pr,</v>
      </c>
      <c r="E50" t="str">
        <f t="shared" si="2"/>
        <v>public $;</v>
      </c>
      <c r="F50" t="str">
        <f t="shared" si="3"/>
        <v>$this-&gt; = $obj-&gt;;</v>
      </c>
      <c r="G50" t="str">
        <f t="shared" si="4"/>
        <v>='$pr',</v>
      </c>
      <c r="H50" t="str">
        <f t="shared" si="5"/>
        <v xml:space="preserve"> = $pr,</v>
      </c>
      <c r="I50" t="str">
        <f t="shared" si="6"/>
        <v xml:space="preserve"> :  FROM ".$oldV[''] ." TO $pr,</v>
      </c>
      <c r="J50" t="s">
        <v>8</v>
      </c>
      <c r="K50" t="s">
        <v>9</v>
      </c>
    </row>
    <row r="51" spans="1:11" x14ac:dyDescent="0.25">
      <c r="C51" t="str">
        <f t="shared" si="0"/>
        <v>$('#').val(response[0]['']);</v>
      </c>
      <c r="D51" t="str">
        <f t="shared" si="1"/>
        <v>$pr,</v>
      </c>
      <c r="E51" t="str">
        <f t="shared" si="2"/>
        <v>public $;</v>
      </c>
      <c r="F51" t="str">
        <f t="shared" si="3"/>
        <v>$this-&gt; = $obj-&gt;;</v>
      </c>
      <c r="G51" t="str">
        <f t="shared" si="4"/>
        <v>='$pr',</v>
      </c>
      <c r="H51" t="str">
        <f t="shared" si="5"/>
        <v xml:space="preserve"> = $pr,</v>
      </c>
      <c r="I51" t="str">
        <f t="shared" si="6"/>
        <v xml:space="preserve"> :  FROM ".$oldV[''] ." TO $pr,</v>
      </c>
      <c r="J51" t="s">
        <v>8</v>
      </c>
      <c r="K51" t="s">
        <v>9</v>
      </c>
    </row>
    <row r="52" spans="1:11" x14ac:dyDescent="0.25">
      <c r="C52" t="str">
        <f t="shared" si="0"/>
        <v>$('#').val(response[0]['']);</v>
      </c>
      <c r="D52" t="str">
        <f t="shared" si="1"/>
        <v>$pr,</v>
      </c>
      <c r="E52" t="str">
        <f t="shared" si="2"/>
        <v>public $;</v>
      </c>
      <c r="F52" t="str">
        <f t="shared" si="3"/>
        <v>$this-&gt; = $obj-&gt;;</v>
      </c>
      <c r="G52" t="str">
        <f t="shared" si="4"/>
        <v>='$pr',</v>
      </c>
      <c r="H52" t="str">
        <f t="shared" si="5"/>
        <v xml:space="preserve"> = $pr,</v>
      </c>
      <c r="I52" t="str">
        <f t="shared" si="6"/>
        <v xml:space="preserve"> :  FROM ".$oldV[''] ." TO $pr,</v>
      </c>
      <c r="J52" t="s">
        <v>8</v>
      </c>
      <c r="K52" t="s">
        <v>9</v>
      </c>
    </row>
    <row r="53" spans="1:11" s="2" customFormat="1" x14ac:dyDescent="0.25">
      <c r="C53" t="str">
        <f t="shared" si="0"/>
        <v>$('#').val(response[0]['']);</v>
      </c>
      <c r="D53" s="2" t="str">
        <f t="shared" si="1"/>
        <v>$pr,</v>
      </c>
      <c r="E53" s="2" t="str">
        <f t="shared" si="2"/>
        <v>public $;</v>
      </c>
      <c r="F53" s="2" t="str">
        <f t="shared" si="3"/>
        <v>$this-&gt; = $obj-&gt;;</v>
      </c>
      <c r="G53" s="2" t="str">
        <f t="shared" si="4"/>
        <v>='$pr',</v>
      </c>
      <c r="H53" s="2" t="str">
        <f t="shared" si="5"/>
        <v xml:space="preserve"> = $pr,</v>
      </c>
      <c r="I53" t="str">
        <f t="shared" si="6"/>
        <v xml:space="preserve"> :  FROM ".$oldV[''] ." TO $pr,</v>
      </c>
      <c r="J53" t="s">
        <v>8</v>
      </c>
      <c r="K53" t="s">
        <v>9</v>
      </c>
    </row>
    <row r="54" spans="1:11" x14ac:dyDescent="0.25">
      <c r="A54" t="s">
        <v>19</v>
      </c>
      <c r="C54" t="str">
        <f t="shared" si="0"/>
        <v>$('#').val(response[0]['utype']);</v>
      </c>
      <c r="D54" t="str">
        <f t="shared" si="1"/>
        <v>$prutype,</v>
      </c>
      <c r="E54" t="str">
        <f t="shared" si="2"/>
        <v>public $utype;</v>
      </c>
      <c r="F54" t="str">
        <f t="shared" si="3"/>
        <v>$this-&gt;utype = $obj-&gt;utype;</v>
      </c>
      <c r="G54" t="str">
        <f t="shared" si="4"/>
        <v>utype='$prutype',</v>
      </c>
      <c r="H54" t="str">
        <f t="shared" si="5"/>
        <v>utype = $prutype,</v>
      </c>
      <c r="I54" t="str">
        <f t="shared" si="6"/>
        <v>utype :  FROM ".$oldV['utype'] ." TO $prutype,</v>
      </c>
      <c r="J54" t="s">
        <v>8</v>
      </c>
      <c r="K54" t="s">
        <v>9</v>
      </c>
    </row>
    <row r="55" spans="1:11" x14ac:dyDescent="0.25">
      <c r="A55" t="s">
        <v>20</v>
      </c>
      <c r="C55" t="str">
        <f t="shared" si="0"/>
        <v>$('#').val(response[0]['type_code']);</v>
      </c>
      <c r="D55" t="str">
        <f t="shared" si="1"/>
        <v>$prtype_code,</v>
      </c>
      <c r="E55" t="str">
        <f t="shared" si="2"/>
        <v>public $type_code;</v>
      </c>
      <c r="F55" t="str">
        <f t="shared" si="3"/>
        <v>$this-&gt;type_code = $obj-&gt;type_code;</v>
      </c>
      <c r="G55" t="str">
        <f t="shared" si="4"/>
        <v>type_code='$prtype_code',</v>
      </c>
      <c r="H55" t="str">
        <f t="shared" si="5"/>
        <v>type_code = $prtype_code,</v>
      </c>
      <c r="I55" t="str">
        <f t="shared" si="6"/>
        <v>type_code :  FROM ".$oldV['type_code'] ." TO $prtype_code,</v>
      </c>
      <c r="J55" t="s">
        <v>8</v>
      </c>
      <c r="K55" t="s">
        <v>9</v>
      </c>
    </row>
    <row r="56" spans="1:11" x14ac:dyDescent="0.25">
      <c r="A56" t="s">
        <v>21</v>
      </c>
      <c r="C56" t="str">
        <f t="shared" si="0"/>
        <v>$('#').val(response[0]['type_name']);</v>
      </c>
      <c r="D56" t="str">
        <f t="shared" si="1"/>
        <v>$prtype_name,</v>
      </c>
      <c r="E56" t="str">
        <f t="shared" si="2"/>
        <v>public $type_name;</v>
      </c>
      <c r="F56" t="str">
        <f t="shared" si="3"/>
        <v>$this-&gt;type_name = $obj-&gt;type_name;</v>
      </c>
      <c r="G56" t="str">
        <f t="shared" si="4"/>
        <v>type_name='$prtype_name',</v>
      </c>
      <c r="H56" t="str">
        <f t="shared" si="5"/>
        <v>type_name = $prtype_name,</v>
      </c>
      <c r="I56" t="str">
        <f t="shared" si="6"/>
        <v>type_name :  FROM ".$oldV['type_name'] ." TO $prtype_name,</v>
      </c>
      <c r="J56" t="s">
        <v>8</v>
      </c>
      <c r="K56" t="s">
        <v>9</v>
      </c>
    </row>
    <row r="57" spans="1:11" x14ac:dyDescent="0.25">
      <c r="A57" t="s">
        <v>10</v>
      </c>
      <c r="C57" t="str">
        <f t="shared" si="0"/>
        <v>$('#').val(response[0]['is_valid']);</v>
      </c>
      <c r="D57" t="str">
        <f t="shared" si="1"/>
        <v>$pris_valid,</v>
      </c>
      <c r="E57" t="str">
        <f t="shared" si="2"/>
        <v>public $is_valid;</v>
      </c>
      <c r="F57" t="str">
        <f t="shared" si="3"/>
        <v>$this-&gt;is_valid = $obj-&gt;is_valid;</v>
      </c>
      <c r="G57" t="str">
        <f t="shared" si="4"/>
        <v>is_valid='$pris_valid',</v>
      </c>
      <c r="H57" t="str">
        <f t="shared" si="5"/>
        <v>is_valid = $pris_valid,</v>
      </c>
      <c r="I57" t="str">
        <f t="shared" si="6"/>
        <v>is_valid :  FROM ".$oldV['is_valid'] ." TO $pris_valid,</v>
      </c>
      <c r="J57" t="s">
        <v>8</v>
      </c>
      <c r="K57" t="s">
        <v>9</v>
      </c>
    </row>
    <row r="58" spans="1:11" x14ac:dyDescent="0.25">
      <c r="A58" t="s">
        <v>11</v>
      </c>
      <c r="C58" t="str">
        <f t="shared" si="0"/>
        <v>$('#').val(response[0]['is_del']);</v>
      </c>
      <c r="D58" t="str">
        <f t="shared" si="1"/>
        <v>$pris_del,</v>
      </c>
      <c r="E58" t="str">
        <f t="shared" si="2"/>
        <v>public $is_del;</v>
      </c>
      <c r="F58" t="str">
        <f t="shared" si="3"/>
        <v>$this-&gt;is_del = $obj-&gt;is_del;</v>
      </c>
      <c r="G58" t="str">
        <f t="shared" si="4"/>
        <v>is_del='$pris_del',</v>
      </c>
      <c r="H58" t="str">
        <f t="shared" si="5"/>
        <v>is_del = $pris_del,</v>
      </c>
      <c r="I58" t="str">
        <f t="shared" si="6"/>
        <v>is_del :  FROM ".$oldV['is_del'] ." TO $pris_del,</v>
      </c>
      <c r="J58" t="s">
        <v>8</v>
      </c>
      <c r="K58" t="s">
        <v>9</v>
      </c>
    </row>
    <row r="59" spans="1:11" x14ac:dyDescent="0.25">
      <c r="A59" t="s">
        <v>22</v>
      </c>
      <c r="C59" t="str">
        <f t="shared" si="0"/>
        <v>$('#').val(response[0]['create_date']);</v>
      </c>
      <c r="D59" t="str">
        <f t="shared" si="1"/>
        <v>$prcreate_date,</v>
      </c>
      <c r="E59" t="str">
        <f t="shared" si="2"/>
        <v>public $create_date;</v>
      </c>
      <c r="F59" t="str">
        <f t="shared" si="3"/>
        <v>$this-&gt;create_date = $obj-&gt;create_date;</v>
      </c>
      <c r="G59" t="str">
        <f t="shared" si="4"/>
        <v>create_date='$prcreate_date',</v>
      </c>
      <c r="H59" t="str">
        <f t="shared" si="5"/>
        <v>create_date = $prcreate_date,</v>
      </c>
      <c r="I59" t="str">
        <f t="shared" si="6"/>
        <v>create_date :  FROM ".$oldV['create_date'] ." TO $prcreate_date,</v>
      </c>
      <c r="J59" t="s">
        <v>8</v>
      </c>
      <c r="K59" t="s">
        <v>9</v>
      </c>
    </row>
    <row r="60" spans="1:11" x14ac:dyDescent="0.25">
      <c r="A60" t="s">
        <v>23</v>
      </c>
      <c r="C60" t="str">
        <f t="shared" si="0"/>
        <v>$('#').val(response[0]['created_by']);</v>
      </c>
      <c r="D60" t="str">
        <f t="shared" si="1"/>
        <v>$prcreated_by,</v>
      </c>
      <c r="E60" t="str">
        <f t="shared" si="2"/>
        <v>public $created_by;</v>
      </c>
      <c r="F60" t="str">
        <f t="shared" si="3"/>
        <v>$this-&gt;created_by = $obj-&gt;created_by;</v>
      </c>
      <c r="G60" t="str">
        <f t="shared" si="4"/>
        <v>created_by='$prcreated_by',</v>
      </c>
      <c r="H60" t="str">
        <f t="shared" si="5"/>
        <v>created_by = $prcreated_by,</v>
      </c>
      <c r="I60" t="str">
        <f t="shared" si="6"/>
        <v>created_by :  FROM ".$oldV['created_by'] ." TO $prcreated_by,</v>
      </c>
      <c r="J60" t="s">
        <v>8</v>
      </c>
      <c r="K60" t="s">
        <v>9</v>
      </c>
    </row>
    <row r="61" spans="1:11" x14ac:dyDescent="0.25">
      <c r="A61" t="s">
        <v>24</v>
      </c>
      <c r="C61" t="str">
        <f t="shared" si="0"/>
        <v>$('#').val(response[0]['modify_date']);</v>
      </c>
      <c r="D61" t="str">
        <f t="shared" si="1"/>
        <v>$prmodify_date,</v>
      </c>
      <c r="E61" t="str">
        <f t="shared" si="2"/>
        <v>public $modify_date;</v>
      </c>
      <c r="F61" t="str">
        <f t="shared" si="3"/>
        <v>$this-&gt;modify_date = $obj-&gt;modify_date;</v>
      </c>
      <c r="G61" t="str">
        <f t="shared" si="4"/>
        <v>modify_date='$prmodify_date',</v>
      </c>
      <c r="H61" t="str">
        <f t="shared" si="5"/>
        <v>modify_date = $prmodify_date,</v>
      </c>
      <c r="I61" t="str">
        <f t="shared" si="6"/>
        <v>modify_date :  FROM ".$oldV['modify_date'] ." TO $prmodify_date,</v>
      </c>
      <c r="J61" t="s">
        <v>8</v>
      </c>
      <c r="K61" t="s">
        <v>9</v>
      </c>
    </row>
    <row r="62" spans="1:11" x14ac:dyDescent="0.25">
      <c r="A62" t="s">
        <v>25</v>
      </c>
      <c r="C62" t="str">
        <f t="shared" si="0"/>
        <v>$('#').val(response[0]['modified_by']);</v>
      </c>
      <c r="D62" t="str">
        <f t="shared" si="1"/>
        <v>$prmodified_by,</v>
      </c>
      <c r="E62" t="str">
        <f t="shared" si="2"/>
        <v>public $modified_by;</v>
      </c>
      <c r="F62" t="str">
        <f t="shared" si="3"/>
        <v>$this-&gt;modified_by = $obj-&gt;modified_by;</v>
      </c>
      <c r="G62" t="str">
        <f t="shared" si="4"/>
        <v>modified_by='$prmodified_by',</v>
      </c>
      <c r="H62" t="str">
        <f t="shared" si="5"/>
        <v>modified_by = $prmodified_by,</v>
      </c>
      <c r="I62" t="str">
        <f t="shared" si="6"/>
        <v>modified_by :  FROM ".$oldV['modified_by'] ." TO $prmodified_by,</v>
      </c>
      <c r="J62" t="s">
        <v>8</v>
      </c>
      <c r="K62" t="s">
        <v>9</v>
      </c>
    </row>
    <row r="63" spans="1:11" x14ac:dyDescent="0.25">
      <c r="C63" t="str">
        <f t="shared" si="0"/>
        <v>$('#').val(response[0]['']);</v>
      </c>
      <c r="D63" t="str">
        <f t="shared" si="1"/>
        <v>$pr,</v>
      </c>
      <c r="E63" t="str">
        <f t="shared" si="2"/>
        <v>public $;</v>
      </c>
      <c r="F63" t="str">
        <f t="shared" si="3"/>
        <v>$this-&gt; = $obj-&gt;;</v>
      </c>
      <c r="G63" t="str">
        <f t="shared" si="4"/>
        <v>='$pr',</v>
      </c>
      <c r="H63" t="str">
        <f t="shared" si="5"/>
        <v xml:space="preserve"> = $pr,</v>
      </c>
      <c r="I63" t="str">
        <f t="shared" si="6"/>
        <v xml:space="preserve"> :  FROM ".$oldV[''] ." TO $pr,</v>
      </c>
      <c r="J63" t="s">
        <v>8</v>
      </c>
      <c r="K63" t="s">
        <v>9</v>
      </c>
    </row>
    <row r="64" spans="1:11" x14ac:dyDescent="0.25">
      <c r="A64" t="s">
        <v>26</v>
      </c>
      <c r="C64" t="str">
        <f t="shared" si="0"/>
        <v>$('#').val(response[0]['uid']);</v>
      </c>
      <c r="D64" t="str">
        <f t="shared" si="1"/>
        <v>$pruid,</v>
      </c>
      <c r="E64" t="str">
        <f t="shared" si="2"/>
        <v>public $uid;</v>
      </c>
      <c r="F64" t="str">
        <f t="shared" si="3"/>
        <v>$this-&gt;uid = $obj-&gt;uid;</v>
      </c>
      <c r="G64" t="str">
        <f t="shared" si="4"/>
        <v>uid='$pruid',</v>
      </c>
      <c r="H64" t="str">
        <f t="shared" si="5"/>
        <v>uid = $pruid,</v>
      </c>
      <c r="I64" t="str">
        <f t="shared" si="6"/>
        <v>uid :  FROM ".$oldV['uid'] ." TO $pruid,</v>
      </c>
      <c r="J64" t="s">
        <v>8</v>
      </c>
      <c r="K64" t="s">
        <v>9</v>
      </c>
    </row>
    <row r="65" spans="1:11" x14ac:dyDescent="0.25">
      <c r="A65" t="s">
        <v>27</v>
      </c>
      <c r="C65" t="str">
        <f t="shared" si="0"/>
        <v>$('#').val(response[0]['username']);</v>
      </c>
      <c r="D65" t="str">
        <f t="shared" si="1"/>
        <v>$prusername,</v>
      </c>
      <c r="E65" t="str">
        <f t="shared" si="2"/>
        <v>public $username;</v>
      </c>
      <c r="F65" t="str">
        <f t="shared" si="3"/>
        <v>$this-&gt;username = $obj-&gt;username;</v>
      </c>
      <c r="G65" t="str">
        <f t="shared" si="4"/>
        <v>username='$prusername',</v>
      </c>
      <c r="H65" t="str">
        <f t="shared" si="5"/>
        <v>username = $prusername,</v>
      </c>
      <c r="I65" t="str">
        <f t="shared" si="6"/>
        <v>username :  FROM ".$oldV['username'] ." TO $prusername,</v>
      </c>
      <c r="J65" t="s">
        <v>8</v>
      </c>
      <c r="K65" t="s">
        <v>9</v>
      </c>
    </row>
    <row r="66" spans="1:11" x14ac:dyDescent="0.25">
      <c r="A66" t="s">
        <v>28</v>
      </c>
      <c r="C66" t="str">
        <f t="shared" si="0"/>
        <v>$('#').val(response[0]['fullname']);</v>
      </c>
      <c r="D66" t="str">
        <f t="shared" si="1"/>
        <v>$prfullname,</v>
      </c>
      <c r="E66" t="str">
        <f t="shared" si="2"/>
        <v>public $fullname;</v>
      </c>
      <c r="F66" t="str">
        <f t="shared" si="3"/>
        <v>$this-&gt;fullname = $obj-&gt;fullname;</v>
      </c>
      <c r="G66" t="str">
        <f t="shared" si="4"/>
        <v>fullname='$prfullname',</v>
      </c>
      <c r="H66" t="str">
        <f t="shared" si="5"/>
        <v>fullname = $prfullname,</v>
      </c>
      <c r="I66" t="str">
        <f t="shared" si="6"/>
        <v>fullname :  FROM ".$oldV['fullname'] ." TO $prfullname,</v>
      </c>
      <c r="J66" t="s">
        <v>8</v>
      </c>
      <c r="K66" t="s">
        <v>9</v>
      </c>
    </row>
    <row r="67" spans="1:11" x14ac:dyDescent="0.25">
      <c r="A67" t="s">
        <v>29</v>
      </c>
      <c r="C67" t="str">
        <f t="shared" si="0"/>
        <v>$('#').val(response[0]['password']);</v>
      </c>
      <c r="D67" t="str">
        <f t="shared" si="1"/>
        <v>$prpassword,</v>
      </c>
      <c r="E67" t="str">
        <f t="shared" si="2"/>
        <v>public $password;</v>
      </c>
      <c r="F67" t="str">
        <f t="shared" si="3"/>
        <v>$this-&gt;password = $obj-&gt;password;</v>
      </c>
      <c r="G67" t="str">
        <f t="shared" si="4"/>
        <v>password='$prpassword',</v>
      </c>
      <c r="H67" t="str">
        <f t="shared" si="5"/>
        <v>password = $prpassword,</v>
      </c>
      <c r="I67" t="str">
        <f t="shared" si="6"/>
        <v>password :  FROM ".$oldV['password'] ." TO $prpassword,</v>
      </c>
      <c r="J67" t="s">
        <v>8</v>
      </c>
      <c r="K67" t="s">
        <v>9</v>
      </c>
    </row>
    <row r="68" spans="1:11" x14ac:dyDescent="0.25">
      <c r="A68" t="s">
        <v>30</v>
      </c>
      <c r="C68" t="str">
        <f t="shared" si="0"/>
        <v>$('#').val(response[0]['status_']);</v>
      </c>
      <c r="D68" t="str">
        <f t="shared" si="1"/>
        <v>$prstatus_,</v>
      </c>
      <c r="E68" t="str">
        <f t="shared" si="2"/>
        <v>public $status_;</v>
      </c>
      <c r="F68" t="str">
        <f t="shared" si="3"/>
        <v>$this-&gt;status_ = $obj-&gt;status_;</v>
      </c>
      <c r="G68" t="str">
        <f t="shared" si="4"/>
        <v>status_='$prstatus_',</v>
      </c>
      <c r="H68" t="str">
        <f t="shared" si="5"/>
        <v>status_ = $prstatus_,</v>
      </c>
      <c r="I68" t="str">
        <f t="shared" si="6"/>
        <v>status_ :  FROM ".$oldV['status_'] ." TO $prstatus_,</v>
      </c>
      <c r="J68" t="s">
        <v>8</v>
      </c>
      <c r="K68" t="s">
        <v>9</v>
      </c>
    </row>
    <row r="69" spans="1:11" x14ac:dyDescent="0.25">
      <c r="A69" t="s">
        <v>31</v>
      </c>
      <c r="C69" t="str">
        <f t="shared" ref="C69:C132" si="11">"$('#"&amp;B69&amp;"').val(response[0]['"&amp;A69&amp;"']);"</f>
        <v>$('#').val(response[0]['retries']);</v>
      </c>
      <c r="D69" t="str">
        <f t="shared" ref="D69:D132" si="12">"$pr"&amp;A69&amp;","</f>
        <v>$prretries,</v>
      </c>
      <c r="E69" t="str">
        <f t="shared" ref="E69:E132" si="13">"public $"&amp;A69&amp;";"</f>
        <v>public $retries;</v>
      </c>
      <c r="F69" t="str">
        <f t="shared" ref="F69:F132" si="14">"$this-&gt;"&amp;A69&amp;" = $obj-&gt;"&amp;A69&amp;";"</f>
        <v>$this-&gt;retries = $obj-&gt;retries;</v>
      </c>
      <c r="G69" t="str">
        <f t="shared" ref="G69:G132" si="15">A69&amp;"="&amp;"'$pr"&amp;A69&amp;"',"</f>
        <v>retries='$prretries',</v>
      </c>
      <c r="H69" t="str">
        <f t="shared" si="5"/>
        <v>retries = $prretries,</v>
      </c>
      <c r="I69" t="str">
        <f t="shared" si="6"/>
        <v>retries :  FROM ".$oldV['retries'] ." TO $prretries,</v>
      </c>
      <c r="J69" t="s">
        <v>8</v>
      </c>
      <c r="K69" t="s">
        <v>9</v>
      </c>
    </row>
    <row r="70" spans="1:11" x14ac:dyDescent="0.25">
      <c r="A70" t="s">
        <v>32</v>
      </c>
      <c r="C70" t="str">
        <f t="shared" si="11"/>
        <v>$('#').val(response[0]['salt_']);</v>
      </c>
      <c r="D70" t="str">
        <f t="shared" si="12"/>
        <v>$prsalt_,</v>
      </c>
      <c r="E70" t="str">
        <f t="shared" si="13"/>
        <v>public $salt_;</v>
      </c>
      <c r="F70" t="str">
        <f t="shared" si="14"/>
        <v>$this-&gt;salt_ = $obj-&gt;salt_;</v>
      </c>
      <c r="G70" t="str">
        <f t="shared" si="15"/>
        <v>salt_='$prsalt_',</v>
      </c>
      <c r="H70" t="str">
        <f t="shared" ref="H70:H133" si="16">A70&amp; " = " &amp; D70</f>
        <v>salt_ = $prsalt_,</v>
      </c>
      <c r="I70" t="str">
        <f t="shared" ref="I70:I133" si="17">A70&amp;" :  "&amp; J70 &amp;"$oldV['"&amp;A70&amp;"'] " &amp;K70 &amp;D70</f>
        <v>salt_ :  FROM ".$oldV['salt_'] ." TO $prsalt_,</v>
      </c>
      <c r="J70" t="s">
        <v>8</v>
      </c>
      <c r="K70" t="s">
        <v>9</v>
      </c>
    </row>
    <row r="71" spans="1:11" x14ac:dyDescent="0.25">
      <c r="A71" t="s">
        <v>33</v>
      </c>
      <c r="C71" t="str">
        <f t="shared" si="11"/>
        <v>$('#').val(response[0]['usertype']);</v>
      </c>
      <c r="D71" t="str">
        <f t="shared" si="12"/>
        <v>$prusertype,</v>
      </c>
      <c r="E71" t="str">
        <f t="shared" si="13"/>
        <v>public $usertype;</v>
      </c>
      <c r="F71" t="str">
        <f t="shared" si="14"/>
        <v>$this-&gt;usertype = $obj-&gt;usertype;</v>
      </c>
      <c r="G71" t="str">
        <f t="shared" si="15"/>
        <v>usertype='$prusertype',</v>
      </c>
      <c r="H71" t="str">
        <f t="shared" si="16"/>
        <v>usertype = $prusertype,</v>
      </c>
      <c r="I71" t="str">
        <f t="shared" si="17"/>
        <v>usertype :  FROM ".$oldV['usertype'] ." TO $prusertype,</v>
      </c>
      <c r="J71" t="s">
        <v>8</v>
      </c>
      <c r="K71" t="s">
        <v>9</v>
      </c>
    </row>
    <row r="72" spans="1:11" x14ac:dyDescent="0.25">
      <c r="A72" t="s">
        <v>34</v>
      </c>
      <c r="C72" t="str">
        <f t="shared" si="11"/>
        <v>$('#').val(response[0]['last_login']);</v>
      </c>
      <c r="D72" t="str">
        <f t="shared" si="12"/>
        <v>$prlast_login,</v>
      </c>
      <c r="E72" t="str">
        <f t="shared" si="13"/>
        <v>public $last_login;</v>
      </c>
      <c r="F72" t="str">
        <f t="shared" si="14"/>
        <v>$this-&gt;last_login = $obj-&gt;last_login;</v>
      </c>
      <c r="G72" t="str">
        <f t="shared" si="15"/>
        <v>last_login='$prlast_login',</v>
      </c>
      <c r="H72" t="str">
        <f t="shared" si="16"/>
        <v>last_login = $prlast_login,</v>
      </c>
      <c r="I72" t="str">
        <f t="shared" si="17"/>
        <v>last_login :  FROM ".$oldV['last_login'] ." TO $prlast_login,</v>
      </c>
      <c r="J72" t="s">
        <v>8</v>
      </c>
      <c r="K72" t="s">
        <v>9</v>
      </c>
    </row>
    <row r="73" spans="1:11" x14ac:dyDescent="0.25">
      <c r="A73" t="s">
        <v>10</v>
      </c>
      <c r="C73" t="str">
        <f t="shared" si="11"/>
        <v>$('#').val(response[0]['is_valid']);</v>
      </c>
      <c r="D73" t="str">
        <f t="shared" si="12"/>
        <v>$pris_valid,</v>
      </c>
      <c r="E73" t="str">
        <f t="shared" si="13"/>
        <v>public $is_valid;</v>
      </c>
      <c r="F73" t="str">
        <f t="shared" si="14"/>
        <v>$this-&gt;is_valid = $obj-&gt;is_valid;</v>
      </c>
      <c r="G73" t="str">
        <f t="shared" si="15"/>
        <v>is_valid='$pris_valid',</v>
      </c>
      <c r="H73" t="str">
        <f t="shared" si="16"/>
        <v>is_valid = $pris_valid,</v>
      </c>
      <c r="I73" t="str">
        <f t="shared" si="17"/>
        <v>is_valid :  FROM ".$oldV['is_valid'] ." TO $pris_valid,</v>
      </c>
      <c r="J73" t="s">
        <v>8</v>
      </c>
      <c r="K73" t="s">
        <v>9</v>
      </c>
    </row>
    <row r="74" spans="1:11" x14ac:dyDescent="0.25">
      <c r="A74" t="s">
        <v>11</v>
      </c>
      <c r="C74" t="str">
        <f t="shared" si="11"/>
        <v>$('#').val(response[0]['is_del']);</v>
      </c>
      <c r="D74" t="str">
        <f t="shared" si="12"/>
        <v>$pris_del,</v>
      </c>
      <c r="E74" t="str">
        <f t="shared" si="13"/>
        <v>public $is_del;</v>
      </c>
      <c r="F74" t="str">
        <f t="shared" si="14"/>
        <v>$this-&gt;is_del = $obj-&gt;is_del;</v>
      </c>
      <c r="G74" t="str">
        <f t="shared" si="15"/>
        <v>is_del='$pris_del',</v>
      </c>
      <c r="H74" t="str">
        <f t="shared" si="16"/>
        <v>is_del = $pris_del,</v>
      </c>
      <c r="I74" t="str">
        <f t="shared" si="17"/>
        <v>is_del :  FROM ".$oldV['is_del'] ." TO $pris_del,</v>
      </c>
      <c r="J74" t="s">
        <v>8</v>
      </c>
      <c r="K74" t="s">
        <v>9</v>
      </c>
    </row>
    <row r="75" spans="1:11" x14ac:dyDescent="0.25">
      <c r="A75" t="s">
        <v>12</v>
      </c>
      <c r="C75" t="str">
        <f t="shared" si="11"/>
        <v>$('#').val(response[0]['createdate']);</v>
      </c>
      <c r="D75" t="str">
        <f t="shared" si="12"/>
        <v>$prcreatedate,</v>
      </c>
      <c r="E75" t="str">
        <f t="shared" si="13"/>
        <v>public $createdate;</v>
      </c>
      <c r="F75" t="str">
        <f t="shared" si="14"/>
        <v>$this-&gt;createdate = $obj-&gt;createdate;</v>
      </c>
      <c r="G75" t="str">
        <f t="shared" si="15"/>
        <v>createdate='$prcreatedate',</v>
      </c>
      <c r="H75" t="str">
        <f t="shared" si="16"/>
        <v>createdate = $prcreatedate,</v>
      </c>
      <c r="I75" t="str">
        <f t="shared" si="17"/>
        <v>createdate :  FROM ".$oldV['createdate'] ." TO $prcreatedate,</v>
      </c>
      <c r="J75" t="s">
        <v>8</v>
      </c>
      <c r="K75" t="s">
        <v>9</v>
      </c>
    </row>
    <row r="76" spans="1:11" x14ac:dyDescent="0.25">
      <c r="A76" t="s">
        <v>13</v>
      </c>
      <c r="C76" t="str">
        <f t="shared" si="11"/>
        <v>$('#').val(response[0]['createdby']);</v>
      </c>
      <c r="D76" t="str">
        <f t="shared" si="12"/>
        <v>$prcreatedby,</v>
      </c>
      <c r="E76" t="str">
        <f t="shared" si="13"/>
        <v>public $createdby;</v>
      </c>
      <c r="F76" t="str">
        <f t="shared" si="14"/>
        <v>$this-&gt;createdby = $obj-&gt;createdby;</v>
      </c>
      <c r="G76" t="str">
        <f t="shared" si="15"/>
        <v>createdby='$prcreatedby',</v>
      </c>
      <c r="H76" t="str">
        <f t="shared" si="16"/>
        <v>createdby = $prcreatedby,</v>
      </c>
      <c r="I76" t="str">
        <f t="shared" si="17"/>
        <v>createdby :  FROM ".$oldV['createdby'] ." TO $prcreatedby,</v>
      </c>
      <c r="J76" t="s">
        <v>8</v>
      </c>
      <c r="K76" t="s">
        <v>9</v>
      </c>
    </row>
    <row r="77" spans="1:11" x14ac:dyDescent="0.25">
      <c r="A77" t="s">
        <v>14</v>
      </c>
      <c r="C77" t="str">
        <f t="shared" si="11"/>
        <v>$('#').val(response[0]['modifydate']);</v>
      </c>
      <c r="D77" t="str">
        <f t="shared" si="12"/>
        <v>$prmodifydate,</v>
      </c>
      <c r="E77" t="str">
        <f t="shared" si="13"/>
        <v>public $modifydate;</v>
      </c>
      <c r="F77" t="str">
        <f t="shared" si="14"/>
        <v>$this-&gt;modifydate = $obj-&gt;modifydate;</v>
      </c>
      <c r="G77" t="str">
        <f t="shared" si="15"/>
        <v>modifydate='$prmodifydate',</v>
      </c>
      <c r="H77" t="str">
        <f t="shared" si="16"/>
        <v>modifydate = $prmodifydate,</v>
      </c>
      <c r="I77" t="str">
        <f t="shared" si="17"/>
        <v>modifydate :  FROM ".$oldV['modifydate'] ." TO $prmodifydate,</v>
      </c>
      <c r="J77" t="s">
        <v>8</v>
      </c>
      <c r="K77" t="s">
        <v>9</v>
      </c>
    </row>
    <row r="78" spans="1:11" x14ac:dyDescent="0.25">
      <c r="A78" t="s">
        <v>15</v>
      </c>
      <c r="C78" t="str">
        <f t="shared" si="11"/>
        <v>$('#').val(response[0]['modifiedby']);</v>
      </c>
      <c r="D78" t="str">
        <f t="shared" si="12"/>
        <v>$prmodifiedby,</v>
      </c>
      <c r="E78" t="str">
        <f t="shared" si="13"/>
        <v>public $modifiedby;</v>
      </c>
      <c r="F78" t="str">
        <f t="shared" si="14"/>
        <v>$this-&gt;modifiedby = $obj-&gt;modifiedby;</v>
      </c>
      <c r="G78" t="str">
        <f t="shared" si="15"/>
        <v>modifiedby='$prmodifiedby',</v>
      </c>
      <c r="H78" t="str">
        <f t="shared" si="16"/>
        <v>modifiedby = $prmodifiedby,</v>
      </c>
      <c r="I78" t="str">
        <f t="shared" si="17"/>
        <v>modifiedby :  FROM ".$oldV['modifiedby'] ." TO $prmodifiedby,</v>
      </c>
      <c r="J78" t="s">
        <v>8</v>
      </c>
      <c r="K78" t="s">
        <v>9</v>
      </c>
    </row>
    <row r="79" spans="1:11" x14ac:dyDescent="0.25">
      <c r="C79" t="str">
        <f t="shared" si="11"/>
        <v>$('#').val(response[0]['']);</v>
      </c>
      <c r="D79" t="str">
        <f t="shared" si="12"/>
        <v>$pr,</v>
      </c>
      <c r="E79" t="str">
        <f t="shared" si="13"/>
        <v>public $;</v>
      </c>
      <c r="F79" t="str">
        <f t="shared" si="14"/>
        <v>$this-&gt; = $obj-&gt;;</v>
      </c>
      <c r="G79" t="str">
        <f t="shared" si="15"/>
        <v>='$pr',</v>
      </c>
      <c r="H79" t="str">
        <f t="shared" si="16"/>
        <v xml:space="preserve"> = $pr,</v>
      </c>
      <c r="I79" t="str">
        <f t="shared" si="17"/>
        <v xml:space="preserve"> :  FROM ".$oldV[''] ." TO $pr,</v>
      </c>
      <c r="J79" t="s">
        <v>8</v>
      </c>
      <c r="K79" t="s">
        <v>9</v>
      </c>
    </row>
    <row r="80" spans="1:11" x14ac:dyDescent="0.25">
      <c r="A80" t="s">
        <v>125</v>
      </c>
      <c r="C80" t="str">
        <f t="shared" si="11"/>
        <v>$('#').val(response[0]['l_id']);</v>
      </c>
      <c r="D80" t="str">
        <f t="shared" si="12"/>
        <v>$prl_id,</v>
      </c>
      <c r="E80" t="str">
        <f t="shared" si="13"/>
        <v>public $l_id;</v>
      </c>
      <c r="F80" t="str">
        <f t="shared" si="14"/>
        <v>$this-&gt;l_id = $obj-&gt;l_id;</v>
      </c>
      <c r="G80" t="str">
        <f t="shared" si="15"/>
        <v>l_id='$prl_id',</v>
      </c>
      <c r="H80" t="str">
        <f t="shared" si="16"/>
        <v>l_id = $prl_id,</v>
      </c>
      <c r="I80" t="str">
        <f t="shared" si="17"/>
        <v>l_id :  FROM ".$oldV['l_id'] ." TO $prl_id,</v>
      </c>
      <c r="J80" t="s">
        <v>8</v>
      </c>
      <c r="K80" t="s">
        <v>9</v>
      </c>
    </row>
    <row r="81" spans="1:11" x14ac:dyDescent="0.25">
      <c r="A81" t="s">
        <v>126</v>
      </c>
      <c r="B81" t="s">
        <v>197</v>
      </c>
      <c r="C81" t="str">
        <f t="shared" si="11"/>
        <v>$('#Leave_code').val(response[0]['leave_code']);</v>
      </c>
      <c r="D81" t="str">
        <f t="shared" si="12"/>
        <v>$prleave_code,</v>
      </c>
      <c r="E81" t="str">
        <f t="shared" si="13"/>
        <v>public $leave_code;</v>
      </c>
      <c r="F81" t="str">
        <f t="shared" si="14"/>
        <v>$this-&gt;leave_code = $obj-&gt;leave_code;</v>
      </c>
      <c r="G81" t="str">
        <f t="shared" si="15"/>
        <v>leave_code='$prleave_code',</v>
      </c>
      <c r="H81" t="str">
        <f t="shared" si="16"/>
        <v>leave_code = $prleave_code,</v>
      </c>
      <c r="I81" t="str">
        <f t="shared" si="17"/>
        <v>leave_code :  FROM ".$oldV['leave_code'] ." TO $prleave_code,</v>
      </c>
      <c r="J81" t="s">
        <v>8</v>
      </c>
      <c r="K81" t="s">
        <v>9</v>
      </c>
    </row>
    <row r="82" spans="1:11" x14ac:dyDescent="0.25">
      <c r="A82" t="s">
        <v>127</v>
      </c>
      <c r="B82" t="s">
        <v>198</v>
      </c>
      <c r="C82" t="str">
        <f t="shared" si="11"/>
        <v>$('#Leave_name').val(response[0]['leave_name']);</v>
      </c>
      <c r="D82" t="str">
        <f t="shared" si="12"/>
        <v>$prleave_name,</v>
      </c>
      <c r="E82" t="str">
        <f t="shared" si="13"/>
        <v>public $leave_name;</v>
      </c>
      <c r="F82" t="str">
        <f t="shared" si="14"/>
        <v>$this-&gt;leave_name = $obj-&gt;leave_name;</v>
      </c>
      <c r="G82" t="str">
        <f t="shared" si="15"/>
        <v>leave_name='$prleave_name',</v>
      </c>
      <c r="H82" t="str">
        <f t="shared" si="16"/>
        <v>leave_name = $prleave_name,</v>
      </c>
      <c r="I82" t="str">
        <f t="shared" si="17"/>
        <v>leave_name :  FROM ".$oldV['leave_name'] ." TO $prleave_name,</v>
      </c>
      <c r="J82" t="s">
        <v>8</v>
      </c>
      <c r="K82" t="s">
        <v>9</v>
      </c>
    </row>
    <row r="83" spans="1:11" x14ac:dyDescent="0.25">
      <c r="A83" t="s">
        <v>128</v>
      </c>
      <c r="B83" t="s">
        <v>199</v>
      </c>
      <c r="C83" t="str">
        <f t="shared" si="11"/>
        <v>$('#Leave_desc').val(response[0]['leave_description']);</v>
      </c>
      <c r="D83" t="str">
        <f t="shared" si="12"/>
        <v>$prleave_description,</v>
      </c>
      <c r="E83" t="str">
        <f t="shared" si="13"/>
        <v>public $leave_description;</v>
      </c>
      <c r="F83" t="str">
        <f t="shared" si="14"/>
        <v>$this-&gt;leave_description = $obj-&gt;leave_description;</v>
      </c>
      <c r="G83" t="str">
        <f t="shared" si="15"/>
        <v>leave_description='$prleave_description',</v>
      </c>
      <c r="H83" t="str">
        <f t="shared" si="16"/>
        <v>leave_description = $prleave_description,</v>
      </c>
      <c r="I83" t="str">
        <f t="shared" si="17"/>
        <v>leave_description :  FROM ".$oldV['leave_description'] ." TO $prleave_description,</v>
      </c>
      <c r="J83" t="s">
        <v>8</v>
      </c>
      <c r="K83" t="s">
        <v>9</v>
      </c>
    </row>
    <row r="84" spans="1:11" x14ac:dyDescent="0.25">
      <c r="A84" t="s">
        <v>129</v>
      </c>
      <c r="B84" t="s">
        <v>200</v>
      </c>
      <c r="C84" t="str">
        <f t="shared" si="11"/>
        <v>$('#Leave_type').val(response[0]['leave_type']);</v>
      </c>
      <c r="D84" t="str">
        <f t="shared" si="12"/>
        <v>$prleave_type,</v>
      </c>
      <c r="E84" t="str">
        <f t="shared" si="13"/>
        <v>public $leave_type;</v>
      </c>
      <c r="F84" t="str">
        <f t="shared" si="14"/>
        <v>$this-&gt;leave_type = $obj-&gt;leave_type;</v>
      </c>
      <c r="G84" t="str">
        <f t="shared" si="15"/>
        <v>leave_type='$prleave_type',</v>
      </c>
      <c r="H84" t="str">
        <f t="shared" si="16"/>
        <v>leave_type = $prleave_type,</v>
      </c>
      <c r="I84" t="str">
        <f t="shared" si="17"/>
        <v>leave_type :  FROM ".$oldV['leave_type'] ." TO $prleave_type,</v>
      </c>
      <c r="J84" t="s">
        <v>8</v>
      </c>
      <c r="K84" t="s">
        <v>9</v>
      </c>
    </row>
    <row r="85" spans="1:11" x14ac:dyDescent="0.25">
      <c r="A85" t="s">
        <v>130</v>
      </c>
      <c r="B85" t="s">
        <v>201</v>
      </c>
      <c r="C85" t="str">
        <f t="shared" si="11"/>
        <v>$('#Leave_credit').val(response[0]['coverage_days']);</v>
      </c>
      <c r="D85" t="str">
        <f t="shared" si="12"/>
        <v>$prcoverage_days,</v>
      </c>
      <c r="E85" t="str">
        <f t="shared" si="13"/>
        <v>public $coverage_days;</v>
      </c>
      <c r="F85" t="str">
        <f t="shared" si="14"/>
        <v>$this-&gt;coverage_days = $obj-&gt;coverage_days;</v>
      </c>
      <c r="G85" t="str">
        <f t="shared" si="15"/>
        <v>coverage_days='$prcoverage_days',</v>
      </c>
      <c r="H85" t="str">
        <f t="shared" si="16"/>
        <v>coverage_days = $prcoverage_days,</v>
      </c>
      <c r="I85" t="str">
        <f t="shared" si="17"/>
        <v>coverage_days :  FROM ".$oldV['coverage_days'] ." TO $prcoverage_days,</v>
      </c>
      <c r="J85" t="s">
        <v>8</v>
      </c>
      <c r="K85" t="s">
        <v>9</v>
      </c>
    </row>
    <row r="86" spans="1:11" x14ac:dyDescent="0.25">
      <c r="A86" t="s">
        <v>131</v>
      </c>
      <c r="C86" t="str">
        <f t="shared" si="11"/>
        <v>$('#').val(response[0]['coverage_hours']);</v>
      </c>
      <c r="D86" t="str">
        <f t="shared" si="12"/>
        <v>$prcoverage_hours,</v>
      </c>
      <c r="E86" t="str">
        <f t="shared" si="13"/>
        <v>public $coverage_hours;</v>
      </c>
      <c r="F86" t="str">
        <f t="shared" si="14"/>
        <v>$this-&gt;coverage_hours = $obj-&gt;coverage_hours;</v>
      </c>
      <c r="G86" t="str">
        <f t="shared" si="15"/>
        <v>coverage_hours='$prcoverage_hours',</v>
      </c>
      <c r="H86" t="str">
        <f t="shared" si="16"/>
        <v>coverage_hours = $prcoverage_hours,</v>
      </c>
      <c r="I86" t="str">
        <f t="shared" si="17"/>
        <v>coverage_hours :  FROM ".$oldV['coverage_hours'] ." TO $prcoverage_hours,</v>
      </c>
      <c r="J86" t="s">
        <v>8</v>
      </c>
      <c r="K86" t="s">
        <v>9</v>
      </c>
    </row>
    <row r="87" spans="1:11" x14ac:dyDescent="0.25">
      <c r="A87" t="s">
        <v>132</v>
      </c>
      <c r="B87" t="s">
        <v>202</v>
      </c>
      <c r="C87" t="str">
        <f t="shared" si="11"/>
        <v>$('#Leave_eyears').val(response[0]['eligibility_years']);</v>
      </c>
      <c r="D87" t="str">
        <f t="shared" si="12"/>
        <v>$preligibility_years,</v>
      </c>
      <c r="E87" t="str">
        <f t="shared" si="13"/>
        <v>public $eligibility_years;</v>
      </c>
      <c r="F87" t="str">
        <f t="shared" si="14"/>
        <v>$this-&gt;eligibility_years = $obj-&gt;eligibility_years;</v>
      </c>
      <c r="G87" t="str">
        <f t="shared" si="15"/>
        <v>eligibility_years='$preligibility_years',</v>
      </c>
      <c r="H87" t="str">
        <f t="shared" si="16"/>
        <v>eligibility_years = $preligibility_years,</v>
      </c>
      <c r="I87" t="str">
        <f t="shared" si="17"/>
        <v>eligibility_years :  FROM ".$oldV['eligibility_years'] ." TO $preligibility_years,</v>
      </c>
      <c r="J87" t="s">
        <v>8</v>
      </c>
      <c r="K87" t="s">
        <v>9</v>
      </c>
    </row>
    <row r="88" spans="1:11" x14ac:dyDescent="0.25">
      <c r="A88" t="s">
        <v>133</v>
      </c>
      <c r="C88" t="str">
        <f t="shared" si="11"/>
        <v>$('#').val(response[0]['deduction_period']);</v>
      </c>
      <c r="D88" t="str">
        <f t="shared" si="12"/>
        <v>$prdeduction_period,</v>
      </c>
      <c r="E88" t="str">
        <f t="shared" si="13"/>
        <v>public $deduction_period;</v>
      </c>
      <c r="F88" t="str">
        <f t="shared" si="14"/>
        <v>$this-&gt;deduction_period = $obj-&gt;deduction_period;</v>
      </c>
      <c r="G88" t="str">
        <f t="shared" si="15"/>
        <v>deduction_period='$prdeduction_period',</v>
      </c>
      <c r="H88" t="str">
        <f t="shared" si="16"/>
        <v>deduction_period = $prdeduction_period,</v>
      </c>
      <c r="I88" t="str">
        <f t="shared" si="17"/>
        <v>deduction_period :  FROM ".$oldV['deduction_period'] ." TO $prdeduction_period,</v>
      </c>
      <c r="J88" t="s">
        <v>8</v>
      </c>
      <c r="K88" t="s">
        <v>9</v>
      </c>
    </row>
    <row r="89" spans="1:11" x14ac:dyDescent="0.25">
      <c r="A89" t="s">
        <v>134</v>
      </c>
      <c r="C89" t="str">
        <f t="shared" si="11"/>
        <v>$('#').val(response[0]['is_taxable']);</v>
      </c>
      <c r="D89" t="str">
        <f t="shared" si="12"/>
        <v>$pris_taxable,</v>
      </c>
      <c r="E89" t="str">
        <f t="shared" si="13"/>
        <v>public $is_taxable;</v>
      </c>
      <c r="F89" t="str">
        <f t="shared" si="14"/>
        <v>$this-&gt;is_taxable = $obj-&gt;is_taxable;</v>
      </c>
      <c r="G89" t="str">
        <f t="shared" si="15"/>
        <v>is_taxable='$pris_taxable',</v>
      </c>
      <c r="H89" t="str">
        <f t="shared" si="16"/>
        <v>is_taxable = $pris_taxable,</v>
      </c>
      <c r="I89" t="str">
        <f t="shared" si="17"/>
        <v>is_taxable :  FROM ".$oldV['is_taxable'] ." TO $pris_taxable,</v>
      </c>
      <c r="J89" t="s">
        <v>8</v>
      </c>
      <c r="K89" t="s">
        <v>9</v>
      </c>
    </row>
    <row r="90" spans="1:11" x14ac:dyDescent="0.25">
      <c r="A90" t="s">
        <v>135</v>
      </c>
      <c r="C90" t="str">
        <f t="shared" si="11"/>
        <v>$('#').val(response[0]['add_to_payroll']);</v>
      </c>
      <c r="D90" t="str">
        <f t="shared" si="12"/>
        <v>$pradd_to_payroll,</v>
      </c>
      <c r="E90" t="str">
        <f t="shared" si="13"/>
        <v>public $add_to_payroll;</v>
      </c>
      <c r="F90" t="str">
        <f t="shared" si="14"/>
        <v>$this-&gt;add_to_payroll = $obj-&gt;add_to_payroll;</v>
      </c>
      <c r="G90" t="str">
        <f t="shared" si="15"/>
        <v>add_to_payroll='$pradd_to_payroll',</v>
      </c>
      <c r="H90" t="str">
        <f t="shared" si="16"/>
        <v>add_to_payroll = $pradd_to_payroll,</v>
      </c>
      <c r="I90" t="str">
        <f t="shared" si="17"/>
        <v>add_to_payroll :  FROM ".$oldV['add_to_payroll'] ." TO $pradd_to_payroll,</v>
      </c>
      <c r="J90" t="s">
        <v>8</v>
      </c>
      <c r="K90" t="s">
        <v>9</v>
      </c>
    </row>
    <row r="91" spans="1:11" x14ac:dyDescent="0.25">
      <c r="A91" t="s">
        <v>36</v>
      </c>
      <c r="B91" t="s">
        <v>203</v>
      </c>
      <c r="C91" t="str">
        <f t="shared" si="11"/>
        <v>$('#Leave_gender').val(response[0]['gender']);</v>
      </c>
      <c r="D91" t="str">
        <f t="shared" si="12"/>
        <v>$prgender,</v>
      </c>
      <c r="E91" t="str">
        <f t="shared" si="13"/>
        <v>public $gender;</v>
      </c>
      <c r="F91" t="str">
        <f t="shared" si="14"/>
        <v>$this-&gt;gender = $obj-&gt;gender;</v>
      </c>
      <c r="G91" t="str">
        <f t="shared" si="15"/>
        <v>gender='$prgender',</v>
      </c>
      <c r="H91" t="str">
        <f t="shared" si="16"/>
        <v>gender = $prgender,</v>
      </c>
      <c r="I91" t="str">
        <f t="shared" si="17"/>
        <v>gender :  FROM ".$oldV['gender'] ." TO $prgender,</v>
      </c>
      <c r="J91" t="s">
        <v>8</v>
      </c>
      <c r="K91" t="s">
        <v>9</v>
      </c>
    </row>
    <row r="92" spans="1:11" x14ac:dyDescent="0.25">
      <c r="A92" t="s">
        <v>37</v>
      </c>
      <c r="B92" t="s">
        <v>204</v>
      </c>
      <c r="C92" t="str">
        <f t="shared" si="11"/>
        <v>$('#Leave_cstatus').val(response[0]['civil_status']);</v>
      </c>
      <c r="D92" t="str">
        <f t="shared" si="12"/>
        <v>$prcivil_status,</v>
      </c>
      <c r="E92" t="str">
        <f t="shared" si="13"/>
        <v>public $civil_status;</v>
      </c>
      <c r="F92" t="str">
        <f t="shared" si="14"/>
        <v>$this-&gt;civil_status = $obj-&gt;civil_status;</v>
      </c>
      <c r="G92" t="str">
        <f t="shared" si="15"/>
        <v>civil_status='$prcivil_status',</v>
      </c>
      <c r="H92" t="str">
        <f t="shared" si="16"/>
        <v>civil_status = $prcivil_status,</v>
      </c>
      <c r="I92" t="str">
        <f t="shared" si="17"/>
        <v>civil_status :  FROM ".$oldV['civil_status'] ." TO $prcivil_status,</v>
      </c>
      <c r="J92" t="s">
        <v>8</v>
      </c>
      <c r="K92" t="s">
        <v>9</v>
      </c>
    </row>
    <row r="93" spans="1:11" x14ac:dyDescent="0.25">
      <c r="A93" t="s">
        <v>136</v>
      </c>
      <c r="C93" t="str">
        <f t="shared" si="11"/>
        <v>$('#').val(response[0]['convert_to_cash']);</v>
      </c>
      <c r="D93" t="str">
        <f t="shared" si="12"/>
        <v>$prconvert_to_cash,</v>
      </c>
      <c r="E93" t="str">
        <f t="shared" si="13"/>
        <v>public $convert_to_cash;</v>
      </c>
      <c r="F93" t="str">
        <f t="shared" si="14"/>
        <v>$this-&gt;convert_to_cash = $obj-&gt;convert_to_cash;</v>
      </c>
      <c r="G93" t="str">
        <f t="shared" si="15"/>
        <v>convert_to_cash='$prconvert_to_cash',</v>
      </c>
      <c r="H93" t="str">
        <f t="shared" si="16"/>
        <v>convert_to_cash = $prconvert_to_cash,</v>
      </c>
      <c r="I93" t="str">
        <f t="shared" si="17"/>
        <v>convert_to_cash :  FROM ".$oldV['convert_to_cash'] ." TO $prconvert_to_cash,</v>
      </c>
      <c r="J93" t="s">
        <v>8</v>
      </c>
      <c r="K93" t="s">
        <v>9</v>
      </c>
    </row>
    <row r="94" spans="1:11" x14ac:dyDescent="0.25">
      <c r="A94" t="s">
        <v>137</v>
      </c>
      <c r="C94" t="str">
        <f t="shared" si="11"/>
        <v>$('#').val(response[0]['accomulated']);</v>
      </c>
      <c r="D94" t="str">
        <f t="shared" si="12"/>
        <v>$praccomulated,</v>
      </c>
      <c r="E94" t="str">
        <f t="shared" si="13"/>
        <v>public $accomulated;</v>
      </c>
      <c r="F94" t="str">
        <f t="shared" si="14"/>
        <v>$this-&gt;accomulated = $obj-&gt;accomulated;</v>
      </c>
      <c r="G94" t="str">
        <f t="shared" si="15"/>
        <v>accomulated='$praccomulated',</v>
      </c>
      <c r="H94" t="str">
        <f t="shared" si="16"/>
        <v>accomulated = $praccomulated,</v>
      </c>
      <c r="I94" t="str">
        <f t="shared" si="17"/>
        <v>accomulated :  FROM ".$oldV['accomulated'] ." TO $praccomulated,</v>
      </c>
      <c r="J94" t="s">
        <v>8</v>
      </c>
      <c r="K94" t="s">
        <v>9</v>
      </c>
    </row>
    <row r="95" spans="1:11" x14ac:dyDescent="0.25">
      <c r="A95" t="s">
        <v>138</v>
      </c>
      <c r="C95" t="str">
        <f t="shared" si="11"/>
        <v>$('#').val(response[0]['auto_apply']);</v>
      </c>
      <c r="D95" t="str">
        <f t="shared" si="12"/>
        <v>$prauto_apply,</v>
      </c>
      <c r="E95" t="str">
        <f t="shared" si="13"/>
        <v>public $auto_apply;</v>
      </c>
      <c r="F95" t="str">
        <f t="shared" si="14"/>
        <v>$this-&gt;auto_apply = $obj-&gt;auto_apply;</v>
      </c>
      <c r="G95" t="str">
        <f t="shared" si="15"/>
        <v>auto_apply='$prauto_apply',</v>
      </c>
      <c r="H95" t="str">
        <f t="shared" si="16"/>
        <v>auto_apply = $prauto_apply,</v>
      </c>
      <c r="I95" t="str">
        <f t="shared" si="17"/>
        <v>auto_apply :  FROM ".$oldV['auto_apply'] ." TO $prauto_apply,</v>
      </c>
      <c r="J95" t="s">
        <v>8</v>
      </c>
      <c r="K95" t="s">
        <v>9</v>
      </c>
    </row>
    <row r="96" spans="1:11" x14ac:dyDescent="0.25">
      <c r="A96" t="s">
        <v>139</v>
      </c>
      <c r="C96" t="str">
        <f t="shared" si="11"/>
        <v>$('#').val(response[0]['disbursement_type']);</v>
      </c>
      <c r="D96" t="str">
        <f t="shared" si="12"/>
        <v>$prdisbursement_type,</v>
      </c>
      <c r="E96" t="str">
        <f t="shared" si="13"/>
        <v>public $disbursement_type;</v>
      </c>
      <c r="F96" t="str">
        <f t="shared" si="14"/>
        <v>$this-&gt;disbursement_type = $obj-&gt;disbursement_type;</v>
      </c>
      <c r="G96" t="str">
        <f t="shared" si="15"/>
        <v>disbursement_type='$prdisbursement_type',</v>
      </c>
      <c r="H96" t="str">
        <f t="shared" si="16"/>
        <v>disbursement_type = $prdisbursement_type,</v>
      </c>
      <c r="I96" t="str">
        <f t="shared" si="17"/>
        <v>disbursement_type :  FROM ".$oldV['disbursement_type'] ." TO $prdisbursement_type,</v>
      </c>
      <c r="J96" t="s">
        <v>8</v>
      </c>
      <c r="K96" t="s">
        <v>9</v>
      </c>
    </row>
    <row r="97" spans="1:11" x14ac:dyDescent="0.25">
      <c r="A97" t="s">
        <v>140</v>
      </c>
      <c r="B97" t="s">
        <v>205</v>
      </c>
      <c r="C97" t="str">
        <f t="shared" si="11"/>
        <v>$('#Leave_empStat').val(response[0]['emp_status']);</v>
      </c>
      <c r="D97" t="str">
        <f t="shared" si="12"/>
        <v>$premp_status,</v>
      </c>
      <c r="E97" t="str">
        <f t="shared" si="13"/>
        <v>public $emp_status;</v>
      </c>
      <c r="F97" t="str">
        <f t="shared" si="14"/>
        <v>$this-&gt;emp_status = $obj-&gt;emp_status;</v>
      </c>
      <c r="G97" t="str">
        <f t="shared" si="15"/>
        <v>emp_status='$premp_status',</v>
      </c>
      <c r="H97" t="str">
        <f t="shared" si="16"/>
        <v>emp_status = $premp_status,</v>
      </c>
      <c r="I97" t="str">
        <f t="shared" si="17"/>
        <v>emp_status :  FROM ".$oldV['emp_status'] ." TO $premp_status,</v>
      </c>
      <c r="J97" t="s">
        <v>8</v>
      </c>
      <c r="K97" t="s">
        <v>9</v>
      </c>
    </row>
    <row r="98" spans="1:11" x14ac:dyDescent="0.25">
      <c r="A98" t="s">
        <v>141</v>
      </c>
      <c r="B98" t="s">
        <v>206</v>
      </c>
      <c r="C98" t="str">
        <f t="shared" si="11"/>
        <v>$('#Leave_empType').val(response[0]['emp_type']);</v>
      </c>
      <c r="D98" t="str">
        <f t="shared" si="12"/>
        <v>$premp_type,</v>
      </c>
      <c r="E98" t="str">
        <f t="shared" si="13"/>
        <v>public $emp_type;</v>
      </c>
      <c r="F98" t="str">
        <f t="shared" si="14"/>
        <v>$this-&gt;emp_type = $obj-&gt;emp_type;</v>
      </c>
      <c r="G98" t="str">
        <f t="shared" si="15"/>
        <v>emp_type='$premp_type',</v>
      </c>
      <c r="H98" t="str">
        <f t="shared" si="16"/>
        <v>emp_type = $premp_type,</v>
      </c>
      <c r="I98" t="str">
        <f t="shared" si="17"/>
        <v>emp_type :  FROM ".$oldV['emp_type'] ." TO $premp_type,</v>
      </c>
      <c r="J98" t="s">
        <v>8</v>
      </c>
      <c r="K98" t="s">
        <v>9</v>
      </c>
    </row>
    <row r="99" spans="1:11" x14ac:dyDescent="0.25">
      <c r="A99" t="s">
        <v>10</v>
      </c>
      <c r="C99" t="str">
        <f t="shared" si="11"/>
        <v>$('#').val(response[0]['is_valid']);</v>
      </c>
      <c r="D99" t="str">
        <f t="shared" si="12"/>
        <v>$pris_valid,</v>
      </c>
      <c r="E99" t="str">
        <f t="shared" si="13"/>
        <v>public $is_valid;</v>
      </c>
      <c r="F99" t="str">
        <f t="shared" si="14"/>
        <v>$this-&gt;is_valid = $obj-&gt;is_valid;</v>
      </c>
      <c r="G99" t="str">
        <f t="shared" si="15"/>
        <v>is_valid='$pris_valid',</v>
      </c>
      <c r="H99" t="str">
        <f t="shared" si="16"/>
        <v>is_valid = $pris_valid,</v>
      </c>
      <c r="I99" t="str">
        <f t="shared" si="17"/>
        <v>is_valid :  FROM ".$oldV['is_valid'] ." TO $pris_valid,</v>
      </c>
      <c r="J99" t="s">
        <v>8</v>
      </c>
      <c r="K99" t="s">
        <v>9</v>
      </c>
    </row>
    <row r="100" spans="1:11" x14ac:dyDescent="0.25">
      <c r="A100" t="s">
        <v>11</v>
      </c>
      <c r="C100" t="str">
        <f t="shared" si="11"/>
        <v>$('#').val(response[0]['is_del']);</v>
      </c>
      <c r="D100" t="str">
        <f t="shared" si="12"/>
        <v>$pris_del,</v>
      </c>
      <c r="E100" t="str">
        <f t="shared" si="13"/>
        <v>public $is_del;</v>
      </c>
      <c r="F100" t="str">
        <f t="shared" si="14"/>
        <v>$this-&gt;is_del = $obj-&gt;is_del;</v>
      </c>
      <c r="G100" t="str">
        <f t="shared" si="15"/>
        <v>is_del='$pris_del',</v>
      </c>
      <c r="H100" t="str">
        <f t="shared" si="16"/>
        <v>is_del = $pris_del,</v>
      </c>
      <c r="I100" t="str">
        <f t="shared" si="17"/>
        <v>is_del :  FROM ".$oldV['is_del'] ." TO $pris_del,</v>
      </c>
      <c r="J100" t="s">
        <v>8</v>
      </c>
      <c r="K100" t="s">
        <v>9</v>
      </c>
    </row>
    <row r="101" spans="1:11" x14ac:dyDescent="0.25">
      <c r="A101" t="s">
        <v>12</v>
      </c>
      <c r="C101" t="str">
        <f t="shared" si="11"/>
        <v>$('#').val(response[0]['createdate']);</v>
      </c>
      <c r="D101" t="str">
        <f t="shared" si="12"/>
        <v>$prcreatedate,</v>
      </c>
      <c r="E101" t="str">
        <f t="shared" si="13"/>
        <v>public $createdate;</v>
      </c>
      <c r="F101" t="str">
        <f t="shared" si="14"/>
        <v>$this-&gt;createdate = $obj-&gt;createdate;</v>
      </c>
      <c r="G101" t="str">
        <f t="shared" si="15"/>
        <v>createdate='$prcreatedate',</v>
      </c>
      <c r="H101" t="str">
        <f t="shared" si="16"/>
        <v>createdate = $prcreatedate,</v>
      </c>
      <c r="I101" t="str">
        <f t="shared" si="17"/>
        <v>createdate :  FROM ".$oldV['createdate'] ." TO $prcreatedate,</v>
      </c>
      <c r="J101" t="s">
        <v>8</v>
      </c>
      <c r="K101" t="s">
        <v>9</v>
      </c>
    </row>
    <row r="102" spans="1:11" x14ac:dyDescent="0.25">
      <c r="A102" t="s">
        <v>13</v>
      </c>
      <c r="C102" t="str">
        <f t="shared" si="11"/>
        <v>$('#').val(response[0]['createdby']);</v>
      </c>
      <c r="D102" t="str">
        <f t="shared" si="12"/>
        <v>$prcreatedby,</v>
      </c>
      <c r="E102" t="str">
        <f t="shared" si="13"/>
        <v>public $createdby;</v>
      </c>
      <c r="F102" t="str">
        <f t="shared" si="14"/>
        <v>$this-&gt;createdby = $obj-&gt;createdby;</v>
      </c>
      <c r="G102" t="str">
        <f t="shared" si="15"/>
        <v>createdby='$prcreatedby',</v>
      </c>
      <c r="H102" t="str">
        <f t="shared" si="16"/>
        <v>createdby = $prcreatedby,</v>
      </c>
      <c r="I102" t="str">
        <f t="shared" si="17"/>
        <v>createdby :  FROM ".$oldV['createdby'] ." TO $prcreatedby,</v>
      </c>
      <c r="J102" t="s">
        <v>8</v>
      </c>
      <c r="K102" t="s">
        <v>9</v>
      </c>
    </row>
    <row r="103" spans="1:11" x14ac:dyDescent="0.25">
      <c r="A103" t="s">
        <v>14</v>
      </c>
      <c r="C103" t="str">
        <f t="shared" si="11"/>
        <v>$('#').val(response[0]['modifydate']);</v>
      </c>
      <c r="D103" t="str">
        <f t="shared" si="12"/>
        <v>$prmodifydate,</v>
      </c>
      <c r="E103" t="str">
        <f t="shared" si="13"/>
        <v>public $modifydate;</v>
      </c>
      <c r="F103" t="str">
        <f t="shared" si="14"/>
        <v>$this-&gt;modifydate = $obj-&gt;modifydate;</v>
      </c>
      <c r="G103" t="str">
        <f t="shared" si="15"/>
        <v>modifydate='$prmodifydate',</v>
      </c>
      <c r="H103" t="str">
        <f t="shared" si="16"/>
        <v>modifydate = $prmodifydate,</v>
      </c>
      <c r="I103" t="str">
        <f t="shared" si="17"/>
        <v>modifydate :  FROM ".$oldV['modifydate'] ." TO $prmodifydate,</v>
      </c>
      <c r="J103" t="s">
        <v>8</v>
      </c>
      <c r="K103" t="s">
        <v>9</v>
      </c>
    </row>
    <row r="104" spans="1:11" x14ac:dyDescent="0.25">
      <c r="A104" t="s">
        <v>15</v>
      </c>
      <c r="C104" t="str">
        <f t="shared" si="11"/>
        <v>$('#').val(response[0]['modifiedby']);</v>
      </c>
      <c r="D104" t="str">
        <f t="shared" si="12"/>
        <v>$prmodifiedby,</v>
      </c>
      <c r="E104" t="str">
        <f t="shared" si="13"/>
        <v>public $modifiedby;</v>
      </c>
      <c r="F104" t="str">
        <f t="shared" si="14"/>
        <v>$this-&gt;modifiedby = $obj-&gt;modifiedby;</v>
      </c>
      <c r="G104" t="str">
        <f t="shared" si="15"/>
        <v>modifiedby='$prmodifiedby',</v>
      </c>
      <c r="H104" t="str">
        <f t="shared" si="16"/>
        <v>modifiedby = $prmodifiedby,</v>
      </c>
      <c r="I104" t="str">
        <f t="shared" si="17"/>
        <v>modifiedby :  FROM ".$oldV['modifiedby'] ." TO $prmodifiedby,</v>
      </c>
      <c r="J104" t="s">
        <v>8</v>
      </c>
      <c r="K104" t="s">
        <v>9</v>
      </c>
    </row>
    <row r="105" spans="1:11" x14ac:dyDescent="0.25">
      <c r="C105" t="str">
        <f t="shared" si="11"/>
        <v>$('#').val(response[0]['']);</v>
      </c>
      <c r="D105" t="str">
        <f t="shared" si="12"/>
        <v>$pr,</v>
      </c>
      <c r="E105" t="str">
        <f t="shared" si="13"/>
        <v>public $;</v>
      </c>
      <c r="F105" t="str">
        <f t="shared" si="14"/>
        <v>$this-&gt; = $obj-&gt;;</v>
      </c>
      <c r="G105" t="str">
        <f t="shared" si="15"/>
        <v>='$pr',</v>
      </c>
      <c r="H105" t="str">
        <f t="shared" si="16"/>
        <v xml:space="preserve"> = $pr,</v>
      </c>
      <c r="I105" t="str">
        <f t="shared" si="17"/>
        <v xml:space="preserve"> :  FROM ".$oldV[''] ." TO $pr,</v>
      </c>
      <c r="J105" t="s">
        <v>8</v>
      </c>
      <c r="K105" t="s">
        <v>9</v>
      </c>
    </row>
    <row r="106" spans="1:11" x14ac:dyDescent="0.25">
      <c r="A106" t="s">
        <v>142</v>
      </c>
      <c r="C106" t="str">
        <f t="shared" si="11"/>
        <v>$('#').val(response[0]['ot_id']);</v>
      </c>
      <c r="D106" t="str">
        <f t="shared" si="12"/>
        <v>$prot_id,</v>
      </c>
      <c r="E106" t="str">
        <f t="shared" si="13"/>
        <v>public $ot_id;</v>
      </c>
      <c r="F106" t="str">
        <f t="shared" si="14"/>
        <v>$this-&gt;ot_id = $obj-&gt;ot_id;</v>
      </c>
      <c r="G106" t="str">
        <f t="shared" si="15"/>
        <v>ot_id='$prot_id',</v>
      </c>
      <c r="H106" t="str">
        <f t="shared" si="16"/>
        <v>ot_id = $prot_id,</v>
      </c>
      <c r="I106" t="str">
        <f t="shared" si="17"/>
        <v>ot_id :  FROM ".$oldV['ot_id'] ." TO $prot_id,</v>
      </c>
      <c r="J106" t="s">
        <v>8</v>
      </c>
      <c r="K106" t="s">
        <v>9</v>
      </c>
    </row>
    <row r="107" spans="1:11" x14ac:dyDescent="0.25">
      <c r="A107" t="s">
        <v>143</v>
      </c>
      <c r="C107" t="str">
        <f t="shared" si="11"/>
        <v>$('#').val(response[0]['otype_name']);</v>
      </c>
      <c r="D107" t="str">
        <f t="shared" si="12"/>
        <v>$protype_name,</v>
      </c>
      <c r="E107" t="str">
        <f t="shared" si="13"/>
        <v>public $otype_name;</v>
      </c>
      <c r="F107" t="str">
        <f t="shared" si="14"/>
        <v>$this-&gt;otype_name = $obj-&gt;otype_name;</v>
      </c>
      <c r="G107" t="str">
        <f t="shared" si="15"/>
        <v>otype_name='$protype_name',</v>
      </c>
      <c r="H107" t="str">
        <f t="shared" si="16"/>
        <v>otype_name = $protype_name,</v>
      </c>
      <c r="I107" t="str">
        <f t="shared" si="17"/>
        <v>otype_name :  FROM ".$oldV['otype_name'] ." TO $protype_name,</v>
      </c>
      <c r="J107" t="s">
        <v>8</v>
      </c>
      <c r="K107" t="s">
        <v>9</v>
      </c>
    </row>
    <row r="108" spans="1:11" x14ac:dyDescent="0.25">
      <c r="A108" t="s">
        <v>10</v>
      </c>
      <c r="C108" t="str">
        <f t="shared" si="11"/>
        <v>$('#').val(response[0]['is_valid']);</v>
      </c>
      <c r="D108" t="str">
        <f t="shared" si="12"/>
        <v>$pris_valid,</v>
      </c>
      <c r="E108" t="str">
        <f t="shared" si="13"/>
        <v>public $is_valid;</v>
      </c>
      <c r="F108" t="str">
        <f t="shared" si="14"/>
        <v>$this-&gt;is_valid = $obj-&gt;is_valid;</v>
      </c>
      <c r="G108" t="str">
        <f t="shared" si="15"/>
        <v>is_valid='$pris_valid',</v>
      </c>
      <c r="H108" t="str">
        <f t="shared" si="16"/>
        <v>is_valid = $pris_valid,</v>
      </c>
      <c r="I108" t="str">
        <f t="shared" si="17"/>
        <v>is_valid :  FROM ".$oldV['is_valid'] ." TO $pris_valid,</v>
      </c>
      <c r="J108" t="s">
        <v>8</v>
      </c>
      <c r="K108" t="s">
        <v>9</v>
      </c>
    </row>
    <row r="109" spans="1:11" x14ac:dyDescent="0.25">
      <c r="A109" t="s">
        <v>11</v>
      </c>
      <c r="C109" t="str">
        <f t="shared" si="11"/>
        <v>$('#').val(response[0]['is_del']);</v>
      </c>
      <c r="D109" t="str">
        <f t="shared" si="12"/>
        <v>$pris_del,</v>
      </c>
      <c r="E109" t="str">
        <f t="shared" si="13"/>
        <v>public $is_del;</v>
      </c>
      <c r="F109" t="str">
        <f t="shared" si="14"/>
        <v>$this-&gt;is_del = $obj-&gt;is_del;</v>
      </c>
      <c r="G109" t="str">
        <f t="shared" si="15"/>
        <v>is_del='$pris_del',</v>
      </c>
      <c r="H109" t="str">
        <f t="shared" si="16"/>
        <v>is_del = $pris_del,</v>
      </c>
      <c r="I109" t="str">
        <f t="shared" si="17"/>
        <v>is_del :  FROM ".$oldV['is_del'] ." TO $pris_del,</v>
      </c>
      <c r="J109" t="s">
        <v>8</v>
      </c>
      <c r="K109" t="s">
        <v>9</v>
      </c>
    </row>
    <row r="110" spans="1:11" x14ac:dyDescent="0.25">
      <c r="A110" t="s">
        <v>144</v>
      </c>
      <c r="C110" t="str">
        <f t="shared" si="11"/>
        <v>$('#').val(response[0]['payroll_ded']);</v>
      </c>
      <c r="D110" t="str">
        <f t="shared" si="12"/>
        <v>$prpayroll_ded,</v>
      </c>
      <c r="E110" t="str">
        <f t="shared" si="13"/>
        <v>public $payroll_ded;</v>
      </c>
      <c r="F110" t="str">
        <f t="shared" si="14"/>
        <v>$this-&gt;payroll_ded = $obj-&gt;payroll_ded;</v>
      </c>
      <c r="G110" t="str">
        <f t="shared" si="15"/>
        <v>payroll_ded='$prpayroll_ded',</v>
      </c>
      <c r="H110" t="str">
        <f t="shared" si="16"/>
        <v>payroll_ded = $prpayroll_ded,</v>
      </c>
      <c r="I110" t="str">
        <f t="shared" si="17"/>
        <v>payroll_ded :  FROM ".$oldV['payroll_ded'] ." TO $prpayroll_ded,</v>
      </c>
      <c r="J110" t="s">
        <v>8</v>
      </c>
      <c r="K110" t="s">
        <v>9</v>
      </c>
    </row>
    <row r="111" spans="1:11" x14ac:dyDescent="0.25">
      <c r="A111" t="s">
        <v>12</v>
      </c>
      <c r="C111" t="str">
        <f t="shared" si="11"/>
        <v>$('#').val(response[0]['createdate']);</v>
      </c>
      <c r="D111" t="str">
        <f t="shared" si="12"/>
        <v>$prcreatedate,</v>
      </c>
      <c r="E111" t="str">
        <f t="shared" si="13"/>
        <v>public $createdate;</v>
      </c>
      <c r="F111" t="str">
        <f t="shared" si="14"/>
        <v>$this-&gt;createdate = $obj-&gt;createdate;</v>
      </c>
      <c r="G111" t="str">
        <f t="shared" si="15"/>
        <v>createdate='$prcreatedate',</v>
      </c>
      <c r="H111" t="str">
        <f t="shared" si="16"/>
        <v>createdate = $prcreatedate,</v>
      </c>
      <c r="I111" t="str">
        <f t="shared" si="17"/>
        <v>createdate :  FROM ".$oldV['createdate'] ." TO $prcreatedate,</v>
      </c>
      <c r="J111" t="s">
        <v>8</v>
      </c>
      <c r="K111" t="s">
        <v>9</v>
      </c>
    </row>
    <row r="112" spans="1:11" x14ac:dyDescent="0.25">
      <c r="A112" t="s">
        <v>13</v>
      </c>
      <c r="C112" t="str">
        <f t="shared" si="11"/>
        <v>$('#').val(response[0]['createdby']);</v>
      </c>
      <c r="D112" t="str">
        <f t="shared" si="12"/>
        <v>$prcreatedby,</v>
      </c>
      <c r="E112" t="str">
        <f t="shared" si="13"/>
        <v>public $createdby;</v>
      </c>
      <c r="F112" t="str">
        <f t="shared" si="14"/>
        <v>$this-&gt;createdby = $obj-&gt;createdby;</v>
      </c>
      <c r="G112" t="str">
        <f t="shared" si="15"/>
        <v>createdby='$prcreatedby',</v>
      </c>
      <c r="H112" t="str">
        <f t="shared" si="16"/>
        <v>createdby = $prcreatedby,</v>
      </c>
      <c r="I112" t="str">
        <f t="shared" si="17"/>
        <v>createdby :  FROM ".$oldV['createdby'] ." TO $prcreatedby,</v>
      </c>
      <c r="J112" t="s">
        <v>8</v>
      </c>
      <c r="K112" t="s">
        <v>9</v>
      </c>
    </row>
    <row r="113" spans="1:11" x14ac:dyDescent="0.25">
      <c r="A113" t="s">
        <v>14</v>
      </c>
      <c r="C113" t="str">
        <f t="shared" si="11"/>
        <v>$('#').val(response[0]['modifydate']);</v>
      </c>
      <c r="D113" t="str">
        <f t="shared" si="12"/>
        <v>$prmodifydate,</v>
      </c>
      <c r="E113" t="str">
        <f t="shared" si="13"/>
        <v>public $modifydate;</v>
      </c>
      <c r="F113" t="str">
        <f t="shared" si="14"/>
        <v>$this-&gt;modifydate = $obj-&gt;modifydate;</v>
      </c>
      <c r="G113" t="str">
        <f t="shared" si="15"/>
        <v>modifydate='$prmodifydate',</v>
      </c>
      <c r="H113" t="str">
        <f t="shared" si="16"/>
        <v>modifydate = $prmodifydate,</v>
      </c>
      <c r="I113" t="str">
        <f t="shared" si="17"/>
        <v>modifydate :  FROM ".$oldV['modifydate'] ." TO $prmodifydate,</v>
      </c>
      <c r="J113" t="s">
        <v>8</v>
      </c>
      <c r="K113" t="s">
        <v>9</v>
      </c>
    </row>
    <row r="114" spans="1:11" x14ac:dyDescent="0.25">
      <c r="A114" t="s">
        <v>15</v>
      </c>
      <c r="C114" t="str">
        <f t="shared" si="11"/>
        <v>$('#').val(response[0]['modifiedby']);</v>
      </c>
      <c r="D114" t="str">
        <f t="shared" si="12"/>
        <v>$prmodifiedby,</v>
      </c>
      <c r="E114" t="str">
        <f t="shared" si="13"/>
        <v>public $modifiedby;</v>
      </c>
      <c r="F114" t="str">
        <f t="shared" si="14"/>
        <v>$this-&gt;modifiedby = $obj-&gt;modifiedby;</v>
      </c>
      <c r="G114" t="str">
        <f t="shared" si="15"/>
        <v>modifiedby='$prmodifiedby',</v>
      </c>
      <c r="H114" t="str">
        <f t="shared" si="16"/>
        <v>modifiedby = $prmodifiedby,</v>
      </c>
      <c r="I114" t="str">
        <f t="shared" si="17"/>
        <v>modifiedby :  FROM ".$oldV['modifiedby'] ." TO $prmodifiedby,</v>
      </c>
      <c r="J114" t="s">
        <v>8</v>
      </c>
      <c r="K114" t="s">
        <v>9</v>
      </c>
    </row>
    <row r="115" spans="1:11" x14ac:dyDescent="0.25">
      <c r="C115" t="str">
        <f t="shared" si="11"/>
        <v>$('#').val(response[0]['']);</v>
      </c>
      <c r="D115" t="str">
        <f t="shared" si="12"/>
        <v>$pr,</v>
      </c>
      <c r="E115" t="str">
        <f t="shared" si="13"/>
        <v>public $;</v>
      </c>
      <c r="F115" t="str">
        <f t="shared" si="14"/>
        <v>$this-&gt; = $obj-&gt;;</v>
      </c>
      <c r="G115" t="str">
        <f t="shared" si="15"/>
        <v>='$pr',</v>
      </c>
      <c r="H115" t="str">
        <f t="shared" si="16"/>
        <v xml:space="preserve"> = $pr,</v>
      </c>
      <c r="I115" t="str">
        <f t="shared" si="17"/>
        <v xml:space="preserve"> :  FROM ".$oldV[''] ." TO $pr,</v>
      </c>
      <c r="J115" t="s">
        <v>8</v>
      </c>
      <c r="K115" t="s">
        <v>9</v>
      </c>
    </row>
    <row r="116" spans="1:11" x14ac:dyDescent="0.25">
      <c r="A116" t="s">
        <v>145</v>
      </c>
      <c r="C116" t="str">
        <f t="shared" si="11"/>
        <v>$('#').val(response[0]['emp_id']);</v>
      </c>
      <c r="D116" t="str">
        <f t="shared" si="12"/>
        <v>$premp_id,</v>
      </c>
      <c r="E116" t="str">
        <f t="shared" si="13"/>
        <v>public $emp_id;</v>
      </c>
      <c r="F116" t="str">
        <f t="shared" si="14"/>
        <v>$this-&gt;emp_id = $obj-&gt;emp_id;</v>
      </c>
      <c r="G116" t="str">
        <f t="shared" si="15"/>
        <v>emp_id='$premp_id',</v>
      </c>
      <c r="H116" t="str">
        <f t="shared" si="16"/>
        <v>emp_id = $premp_id,</v>
      </c>
      <c r="I116" t="str">
        <f t="shared" si="17"/>
        <v>emp_id :  FROM ".$oldV['emp_id'] ." TO $premp_id,</v>
      </c>
      <c r="J116" t="s">
        <v>8</v>
      </c>
      <c r="K116" t="s">
        <v>9</v>
      </c>
    </row>
    <row r="117" spans="1:11" x14ac:dyDescent="0.25">
      <c r="A117" t="s">
        <v>146</v>
      </c>
      <c r="B117" t="s">
        <v>186</v>
      </c>
      <c r="C117" t="str">
        <f t="shared" si="11"/>
        <v>$('#e_number').val(response[0]['emp_no']);</v>
      </c>
      <c r="D117" t="str">
        <f t="shared" si="12"/>
        <v>$premp_no,</v>
      </c>
      <c r="E117" t="str">
        <f t="shared" si="13"/>
        <v>public $emp_no;</v>
      </c>
      <c r="F117" t="str">
        <f t="shared" si="14"/>
        <v>$this-&gt;emp_no = $obj-&gt;emp_no;</v>
      </c>
      <c r="G117" t="str">
        <f t="shared" si="15"/>
        <v>emp_no='$premp_no',</v>
      </c>
      <c r="H117" t="str">
        <f t="shared" si="16"/>
        <v>emp_no = $premp_no,</v>
      </c>
      <c r="I117" t="str">
        <f t="shared" si="17"/>
        <v>emp_no :  FROM ".$oldV['emp_no'] ." TO $premp_no,</v>
      </c>
      <c r="J117" t="s">
        <v>8</v>
      </c>
      <c r="K117" t="s">
        <v>9</v>
      </c>
    </row>
    <row r="118" spans="1:11" x14ac:dyDescent="0.25">
      <c r="A118" t="s">
        <v>147</v>
      </c>
      <c r="B118" t="s">
        <v>147</v>
      </c>
      <c r="C118" t="str">
        <f t="shared" si="11"/>
        <v>$('#elastname').val(response[0]['elastname']);</v>
      </c>
      <c r="D118" t="str">
        <f t="shared" si="12"/>
        <v>$prelastname,</v>
      </c>
      <c r="E118" t="str">
        <f t="shared" si="13"/>
        <v>public $elastname;</v>
      </c>
      <c r="F118" t="str">
        <f t="shared" si="14"/>
        <v>$this-&gt;elastname = $obj-&gt;elastname;</v>
      </c>
      <c r="G118" t="str">
        <f t="shared" si="15"/>
        <v>elastname='$prelastname',</v>
      </c>
      <c r="H118" t="str">
        <f t="shared" si="16"/>
        <v>elastname = $prelastname,</v>
      </c>
      <c r="I118" t="str">
        <f t="shared" si="17"/>
        <v>elastname :  FROM ".$oldV['elastname'] ." TO $prelastname,</v>
      </c>
      <c r="J118" t="s">
        <v>8</v>
      </c>
      <c r="K118" t="s">
        <v>9</v>
      </c>
    </row>
    <row r="119" spans="1:11" x14ac:dyDescent="0.25">
      <c r="A119" t="s">
        <v>148</v>
      </c>
      <c r="B119" t="s">
        <v>148</v>
      </c>
      <c r="C119" t="str">
        <f t="shared" si="11"/>
        <v>$('#efirstname').val(response[0]['efirstname']);</v>
      </c>
      <c r="D119" t="str">
        <f t="shared" si="12"/>
        <v>$prefirstname,</v>
      </c>
      <c r="E119" t="str">
        <f t="shared" si="13"/>
        <v>public $efirstname;</v>
      </c>
      <c r="F119" t="str">
        <f t="shared" si="14"/>
        <v>$this-&gt;efirstname = $obj-&gt;efirstname;</v>
      </c>
      <c r="G119" t="str">
        <f t="shared" si="15"/>
        <v>efirstname='$prefirstname',</v>
      </c>
      <c r="H119" t="str">
        <f t="shared" si="16"/>
        <v>efirstname = $prefirstname,</v>
      </c>
      <c r="I119" t="str">
        <f t="shared" si="17"/>
        <v>efirstname :  FROM ".$oldV['efirstname'] ." TO $prefirstname,</v>
      </c>
      <c r="J119" t="s">
        <v>8</v>
      </c>
      <c r="K119" t="s">
        <v>9</v>
      </c>
    </row>
    <row r="120" spans="1:11" x14ac:dyDescent="0.25">
      <c r="A120" t="s">
        <v>149</v>
      </c>
      <c r="B120" t="s">
        <v>167</v>
      </c>
      <c r="C120" t="str">
        <f t="shared" si="11"/>
        <v>$('#emidname').val(response[0]['emiddlename']);</v>
      </c>
      <c r="D120" t="str">
        <f t="shared" si="12"/>
        <v>$premiddlename,</v>
      </c>
      <c r="E120" t="str">
        <f t="shared" si="13"/>
        <v>public $emiddlename;</v>
      </c>
      <c r="F120" t="str">
        <f t="shared" si="14"/>
        <v>$this-&gt;emiddlename = $obj-&gt;emiddlename;</v>
      </c>
      <c r="G120" t="str">
        <f t="shared" si="15"/>
        <v>emiddlename='$premiddlename',</v>
      </c>
      <c r="H120" t="str">
        <f t="shared" si="16"/>
        <v>emiddlename = $premiddlename,</v>
      </c>
      <c r="I120" t="str">
        <f t="shared" si="17"/>
        <v>emiddlename :  FROM ".$oldV['emiddlename'] ." TO $premiddlename,</v>
      </c>
      <c r="J120" t="s">
        <v>8</v>
      </c>
      <c r="K120" t="s">
        <v>9</v>
      </c>
    </row>
    <row r="121" spans="1:11" x14ac:dyDescent="0.25">
      <c r="A121" t="s">
        <v>150</v>
      </c>
      <c r="B121" t="s">
        <v>168</v>
      </c>
      <c r="C121" t="str">
        <f t="shared" si="11"/>
        <v>$('#exname').val(response[0]['eext_name']);</v>
      </c>
      <c r="D121" t="str">
        <f t="shared" si="12"/>
        <v>$preext_name,</v>
      </c>
      <c r="E121" t="str">
        <f t="shared" si="13"/>
        <v>public $eext_name;</v>
      </c>
      <c r="F121" t="str">
        <f t="shared" si="14"/>
        <v>$this-&gt;eext_name = $obj-&gt;eext_name;</v>
      </c>
      <c r="G121" t="str">
        <f t="shared" si="15"/>
        <v>eext_name='$preext_name',</v>
      </c>
      <c r="H121" t="str">
        <f t="shared" si="16"/>
        <v>eext_name = $preext_name,</v>
      </c>
      <c r="I121" t="str">
        <f t="shared" si="17"/>
        <v>eext_name :  FROM ".$oldV['eext_name'] ." TO $preext_name,</v>
      </c>
      <c r="J121" t="s">
        <v>8</v>
      </c>
      <c r="K121" t="s">
        <v>9</v>
      </c>
    </row>
    <row r="122" spans="1:11" x14ac:dyDescent="0.25">
      <c r="A122" t="s">
        <v>36</v>
      </c>
      <c r="B122" t="s">
        <v>171</v>
      </c>
      <c r="C122" t="str">
        <f t="shared" si="11"/>
        <v>$('#egender').val(response[0]['gender']);</v>
      </c>
      <c r="D122" t="str">
        <f t="shared" si="12"/>
        <v>$prgender,</v>
      </c>
      <c r="E122" t="str">
        <f t="shared" si="13"/>
        <v>public $gender;</v>
      </c>
      <c r="F122" t="str">
        <f t="shared" si="14"/>
        <v>$this-&gt;gender = $obj-&gt;gender;</v>
      </c>
      <c r="G122" t="str">
        <f t="shared" si="15"/>
        <v>gender='$prgender',</v>
      </c>
      <c r="H122" t="str">
        <f t="shared" si="16"/>
        <v>gender = $prgender,</v>
      </c>
      <c r="I122" t="str">
        <f t="shared" si="17"/>
        <v>gender :  FROM ".$oldV['gender'] ." TO $prgender,</v>
      </c>
      <c r="J122" t="s">
        <v>8</v>
      </c>
      <c r="K122" t="s">
        <v>9</v>
      </c>
    </row>
    <row r="123" spans="1:11" x14ac:dyDescent="0.25">
      <c r="A123" t="s">
        <v>151</v>
      </c>
      <c r="B123" t="s">
        <v>170</v>
      </c>
      <c r="C123" t="str">
        <f t="shared" si="11"/>
        <v>$('#ebirth').val(response[0]['bdate']);</v>
      </c>
      <c r="D123" t="str">
        <f t="shared" si="12"/>
        <v>$prbdate,</v>
      </c>
      <c r="E123" t="str">
        <f t="shared" si="13"/>
        <v>public $bdate;</v>
      </c>
      <c r="F123" t="str">
        <f t="shared" si="14"/>
        <v>$this-&gt;bdate = $obj-&gt;bdate;</v>
      </c>
      <c r="G123" t="str">
        <f t="shared" si="15"/>
        <v>bdate='$prbdate',</v>
      </c>
      <c r="H123" t="str">
        <f t="shared" si="16"/>
        <v>bdate = $prbdate,</v>
      </c>
      <c r="I123" t="str">
        <f t="shared" si="17"/>
        <v>bdate :  FROM ".$oldV['bdate'] ." TO $prbdate,</v>
      </c>
      <c r="J123" t="s">
        <v>8</v>
      </c>
      <c r="K123" t="s">
        <v>9</v>
      </c>
    </row>
    <row r="124" spans="1:11" x14ac:dyDescent="0.25">
      <c r="A124" t="s">
        <v>152</v>
      </c>
      <c r="B124" t="s">
        <v>169</v>
      </c>
      <c r="C124" t="str">
        <f t="shared" si="11"/>
        <v>$('#ebplace').val(response[0]['bplace']);</v>
      </c>
      <c r="D124" t="str">
        <f t="shared" si="12"/>
        <v>$prbplace,</v>
      </c>
      <c r="E124" t="str">
        <f t="shared" si="13"/>
        <v>public $bplace;</v>
      </c>
      <c r="F124" t="str">
        <f t="shared" si="14"/>
        <v>$this-&gt;bplace = $obj-&gt;bplace;</v>
      </c>
      <c r="G124" t="str">
        <f t="shared" si="15"/>
        <v>bplace='$prbplace',</v>
      </c>
      <c r="H124" t="str">
        <f t="shared" si="16"/>
        <v>bplace = $prbplace,</v>
      </c>
      <c r="I124" t="str">
        <f t="shared" si="17"/>
        <v>bplace :  FROM ".$oldV['bplace'] ." TO $prbplace,</v>
      </c>
      <c r="J124" t="s">
        <v>8</v>
      </c>
      <c r="K124" t="s">
        <v>9</v>
      </c>
    </row>
    <row r="125" spans="1:11" x14ac:dyDescent="0.25">
      <c r="A125" t="s">
        <v>153</v>
      </c>
      <c r="B125" t="s">
        <v>172</v>
      </c>
      <c r="C125" t="str">
        <f t="shared" si="11"/>
        <v>$('#ehired').val(response[0]['date_hired']);</v>
      </c>
      <c r="D125" t="str">
        <f t="shared" si="12"/>
        <v>$prdate_hired,</v>
      </c>
      <c r="E125" t="str">
        <f t="shared" si="13"/>
        <v>public $date_hired;</v>
      </c>
      <c r="F125" t="str">
        <f t="shared" si="14"/>
        <v>$this-&gt;date_hired = $obj-&gt;date_hired;</v>
      </c>
      <c r="G125" t="str">
        <f t="shared" si="15"/>
        <v>date_hired='$prdate_hired',</v>
      </c>
      <c r="H125" t="str">
        <f t="shared" si="16"/>
        <v>date_hired = $prdate_hired,</v>
      </c>
      <c r="I125" t="str">
        <f t="shared" si="17"/>
        <v>date_hired :  FROM ".$oldV['date_hired'] ." TO $prdate_hired,</v>
      </c>
      <c r="J125" t="s">
        <v>8</v>
      </c>
      <c r="K125" t="s">
        <v>9</v>
      </c>
    </row>
    <row r="126" spans="1:11" x14ac:dyDescent="0.25">
      <c r="A126" t="s">
        <v>154</v>
      </c>
      <c r="B126" t="s">
        <v>173</v>
      </c>
      <c r="C126" t="str">
        <f t="shared" si="11"/>
        <v>$('#eendcon').val(response[0]['end_of_contract']);</v>
      </c>
      <c r="D126" t="str">
        <f t="shared" si="12"/>
        <v>$prend_of_contract,</v>
      </c>
      <c r="E126" t="str">
        <f t="shared" si="13"/>
        <v>public $end_of_contract;</v>
      </c>
      <c r="F126" t="str">
        <f t="shared" si="14"/>
        <v>$this-&gt;end_of_contract = $obj-&gt;end_of_contract;</v>
      </c>
      <c r="G126" t="str">
        <f t="shared" si="15"/>
        <v>end_of_contract='$prend_of_contract',</v>
      </c>
      <c r="H126" t="str">
        <f t="shared" si="16"/>
        <v>end_of_contract = $prend_of_contract,</v>
      </c>
      <c r="I126" t="str">
        <f t="shared" si="17"/>
        <v>end_of_contract :  FROM ".$oldV['end_of_contract'] ." TO $prend_of_contract,</v>
      </c>
      <c r="J126" t="s">
        <v>8</v>
      </c>
      <c r="K126" t="s">
        <v>9</v>
      </c>
    </row>
    <row r="127" spans="1:11" x14ac:dyDescent="0.25">
      <c r="A127" t="s">
        <v>155</v>
      </c>
      <c r="B127" t="s">
        <v>174</v>
      </c>
      <c r="C127" t="str">
        <f t="shared" si="11"/>
        <v>$('#econtactnum').val(response[0]['contact_num']);</v>
      </c>
      <c r="D127" t="str">
        <f t="shared" si="12"/>
        <v>$prcontact_num,</v>
      </c>
      <c r="E127" t="str">
        <f t="shared" si="13"/>
        <v>public $contact_num;</v>
      </c>
      <c r="F127" t="str">
        <f t="shared" si="14"/>
        <v>$this-&gt;contact_num = $obj-&gt;contact_num;</v>
      </c>
      <c r="G127" t="str">
        <f t="shared" si="15"/>
        <v>contact_num='$prcontact_num',</v>
      </c>
      <c r="H127" t="str">
        <f t="shared" si="16"/>
        <v>contact_num = $prcontact_num,</v>
      </c>
      <c r="I127" t="str">
        <f t="shared" si="17"/>
        <v>contact_num :  FROM ".$oldV['contact_num'] ." TO $prcontact_num,</v>
      </c>
      <c r="J127" t="s">
        <v>8</v>
      </c>
      <c r="K127" t="s">
        <v>9</v>
      </c>
    </row>
    <row r="128" spans="1:11" x14ac:dyDescent="0.25">
      <c r="A128" t="s">
        <v>156</v>
      </c>
      <c r="B128" t="s">
        <v>175</v>
      </c>
      <c r="C128" t="str">
        <f t="shared" si="11"/>
        <v>$('#emailadd').val(response[0]['email_add']);</v>
      </c>
      <c r="D128" t="str">
        <f t="shared" si="12"/>
        <v>$premail_add,</v>
      </c>
      <c r="E128" t="str">
        <f t="shared" si="13"/>
        <v>public $email_add;</v>
      </c>
      <c r="F128" t="str">
        <f t="shared" si="14"/>
        <v>$this-&gt;email_add = $obj-&gt;email_add;</v>
      </c>
      <c r="G128" t="str">
        <f t="shared" si="15"/>
        <v>email_add='$premail_add',</v>
      </c>
      <c r="H128" t="str">
        <f t="shared" si="16"/>
        <v>email_add = $premail_add,</v>
      </c>
      <c r="I128" t="str">
        <f t="shared" si="17"/>
        <v>email_add :  FROM ".$oldV['email_add'] ." TO $premail_add,</v>
      </c>
      <c r="J128" t="s">
        <v>8</v>
      </c>
      <c r="K128" t="s">
        <v>9</v>
      </c>
    </row>
    <row r="129" spans="1:11" x14ac:dyDescent="0.25">
      <c r="A129" t="s">
        <v>37</v>
      </c>
      <c r="B129" t="s">
        <v>176</v>
      </c>
      <c r="C129" t="str">
        <f t="shared" si="11"/>
        <v>$('#ecivil').val(response[0]['civil_status']);</v>
      </c>
      <c r="D129" t="str">
        <f t="shared" si="12"/>
        <v>$prcivil_status,</v>
      </c>
      <c r="E129" t="str">
        <f t="shared" si="13"/>
        <v>public $civil_status;</v>
      </c>
      <c r="F129" t="str">
        <f t="shared" si="14"/>
        <v>$this-&gt;civil_status = $obj-&gt;civil_status;</v>
      </c>
      <c r="G129" t="str">
        <f t="shared" si="15"/>
        <v>civil_status='$prcivil_status',</v>
      </c>
      <c r="H129" t="str">
        <f t="shared" si="16"/>
        <v>civil_status = $prcivil_status,</v>
      </c>
      <c r="I129" t="str">
        <f t="shared" si="17"/>
        <v>civil_status :  FROM ".$oldV['civil_status'] ." TO $prcivil_status,</v>
      </c>
      <c r="J129" t="s">
        <v>8</v>
      </c>
      <c r="K129" t="s">
        <v>9</v>
      </c>
    </row>
    <row r="130" spans="1:11" x14ac:dyDescent="0.25">
      <c r="A130" t="s">
        <v>157</v>
      </c>
      <c r="B130" t="s">
        <v>177</v>
      </c>
      <c r="C130" t="str">
        <f t="shared" si="11"/>
        <v>$('#enational').val(response[0]['nationality']);</v>
      </c>
      <c r="D130" t="str">
        <f t="shared" si="12"/>
        <v>$prnationality,</v>
      </c>
      <c r="E130" t="str">
        <f t="shared" si="13"/>
        <v>public $nationality;</v>
      </c>
      <c r="F130" t="str">
        <f t="shared" si="14"/>
        <v>$this-&gt;nationality = $obj-&gt;nationality;</v>
      </c>
      <c r="G130" t="str">
        <f t="shared" si="15"/>
        <v>nationality='$prnationality',</v>
      </c>
      <c r="H130" t="str">
        <f t="shared" si="16"/>
        <v>nationality = $prnationality,</v>
      </c>
      <c r="I130" t="str">
        <f t="shared" si="17"/>
        <v>nationality :  FROM ".$oldV['nationality'] ." TO $prnationality,</v>
      </c>
      <c r="J130" t="s">
        <v>8</v>
      </c>
      <c r="K130" t="s">
        <v>9</v>
      </c>
    </row>
    <row r="131" spans="1:11" x14ac:dyDescent="0.25">
      <c r="A131" t="s">
        <v>158</v>
      </c>
      <c r="B131" t="s">
        <v>178</v>
      </c>
      <c r="C131" t="str">
        <f t="shared" si="11"/>
        <v>$('#ereligion').val(response[0]['religion']);</v>
      </c>
      <c r="D131" t="str">
        <f t="shared" si="12"/>
        <v>$prreligion,</v>
      </c>
      <c r="E131" t="str">
        <f t="shared" si="13"/>
        <v>public $religion;</v>
      </c>
      <c r="F131" t="str">
        <f t="shared" si="14"/>
        <v>$this-&gt;religion = $obj-&gt;religion;</v>
      </c>
      <c r="G131" t="str">
        <f t="shared" si="15"/>
        <v>religion='$prreligion',</v>
      </c>
      <c r="H131" t="str">
        <f t="shared" si="16"/>
        <v>religion = $prreligion,</v>
      </c>
      <c r="I131" t="str">
        <f t="shared" si="17"/>
        <v>religion :  FROM ".$oldV['religion'] ." TO $prreligion,</v>
      </c>
      <c r="J131" t="s">
        <v>8</v>
      </c>
      <c r="K131" t="s">
        <v>9</v>
      </c>
    </row>
    <row r="132" spans="1:11" x14ac:dyDescent="0.25">
      <c r="A132" t="s">
        <v>159</v>
      </c>
      <c r="B132" t="s">
        <v>179</v>
      </c>
      <c r="C132" t="str">
        <f t="shared" si="11"/>
        <v>$('#esss').val(response[0]['sss_number']);</v>
      </c>
      <c r="D132" t="str">
        <f t="shared" si="12"/>
        <v>$prsss_number,</v>
      </c>
      <c r="E132" t="str">
        <f t="shared" si="13"/>
        <v>public $sss_number;</v>
      </c>
      <c r="F132" t="str">
        <f t="shared" si="14"/>
        <v>$this-&gt;sss_number = $obj-&gt;sss_number;</v>
      </c>
      <c r="G132" t="str">
        <f t="shared" si="15"/>
        <v>sss_number='$prsss_number',</v>
      </c>
      <c r="H132" t="str">
        <f t="shared" si="16"/>
        <v>sss_number = $prsss_number,</v>
      </c>
      <c r="I132" t="str">
        <f t="shared" si="17"/>
        <v>sss_number :  FROM ".$oldV['sss_number'] ." TO $prsss_number,</v>
      </c>
      <c r="J132" t="s">
        <v>8</v>
      </c>
      <c r="K132" t="s">
        <v>9</v>
      </c>
    </row>
    <row r="133" spans="1:11" x14ac:dyDescent="0.25">
      <c r="A133" t="s">
        <v>160</v>
      </c>
      <c r="B133" t="s">
        <v>180</v>
      </c>
      <c r="C133" t="str">
        <f t="shared" ref="C133:C147" si="18">"$('#"&amp;B133&amp;"').val(response[0]['"&amp;A133&amp;"']);"</f>
        <v>$('#etin').val(response[0]['TIN']);</v>
      </c>
      <c r="D133" t="str">
        <f t="shared" ref="D133:D201" si="19">"$pr"&amp;A133&amp;","</f>
        <v>$prTIN,</v>
      </c>
      <c r="E133" t="str">
        <f t="shared" ref="E133:E201" si="20">"public $"&amp;A133&amp;";"</f>
        <v>public $TIN;</v>
      </c>
      <c r="F133" t="str">
        <f t="shared" ref="F133:F200" si="21">"$this-&gt;"&amp;A133&amp;" = $obj-&gt;"&amp;A133&amp;";"</f>
        <v>$this-&gt;TIN = $obj-&gt;TIN;</v>
      </c>
      <c r="G133" t="str">
        <f t="shared" ref="G133:G200" si="22">A133&amp;"="&amp;"'$pr"&amp;A133&amp;"',"</f>
        <v>TIN='$prTIN',</v>
      </c>
      <c r="H133" t="str">
        <f t="shared" si="16"/>
        <v>TIN = $prTIN,</v>
      </c>
      <c r="I133" t="str">
        <f t="shared" si="17"/>
        <v>TIN :  FROM ".$oldV['TIN'] ." TO $prTIN,</v>
      </c>
      <c r="J133" t="s">
        <v>8</v>
      </c>
      <c r="K133" t="s">
        <v>9</v>
      </c>
    </row>
    <row r="134" spans="1:11" x14ac:dyDescent="0.25">
      <c r="A134" t="s">
        <v>161</v>
      </c>
      <c r="B134" t="s">
        <v>182</v>
      </c>
      <c r="C134" t="str">
        <f t="shared" si="18"/>
        <v>$('#ephil').val(response[0]['philhealth']);</v>
      </c>
      <c r="D134" t="str">
        <f t="shared" si="19"/>
        <v>$prphilhealth,</v>
      </c>
      <c r="E134" t="str">
        <f t="shared" si="20"/>
        <v>public $philhealth;</v>
      </c>
      <c r="F134" t="str">
        <f t="shared" si="21"/>
        <v>$this-&gt;philhealth = $obj-&gt;philhealth;</v>
      </c>
      <c r="G134" t="str">
        <f t="shared" si="22"/>
        <v>philhealth='$prphilhealth',</v>
      </c>
      <c r="H134" t="str">
        <f t="shared" ref="H134:H201" si="23">A134&amp; " = " &amp; D134</f>
        <v>philhealth = $prphilhealth,</v>
      </c>
      <c r="I134" t="str">
        <f t="shared" ref="I134:I201" si="24">A134&amp;" :  "&amp; J134 &amp;"$oldV['"&amp;A134&amp;"'] " &amp;K134 &amp;D134</f>
        <v>philhealth :  FROM ".$oldV['philhealth'] ." TO $prphilhealth,</v>
      </c>
      <c r="J134" t="s">
        <v>8</v>
      </c>
      <c r="K134" t="s">
        <v>9</v>
      </c>
    </row>
    <row r="135" spans="1:11" x14ac:dyDescent="0.25">
      <c r="A135" t="s">
        <v>162</v>
      </c>
      <c r="B135" t="s">
        <v>184</v>
      </c>
      <c r="C135" t="str">
        <f t="shared" si="18"/>
        <v>$('#ehdmf').val(response[0]['pagibig']);</v>
      </c>
      <c r="D135" t="str">
        <f t="shared" si="19"/>
        <v>$prpagibig,</v>
      </c>
      <c r="E135" t="str">
        <f t="shared" si="20"/>
        <v>public $pagibig;</v>
      </c>
      <c r="F135" t="str">
        <f t="shared" si="21"/>
        <v>$this-&gt;pagibig = $obj-&gt;pagibig;</v>
      </c>
      <c r="G135" t="str">
        <f t="shared" si="22"/>
        <v>pagibig='$prpagibig',</v>
      </c>
      <c r="H135" t="str">
        <f t="shared" si="23"/>
        <v>pagibig = $prpagibig,</v>
      </c>
      <c r="I135" t="str">
        <f t="shared" si="24"/>
        <v>pagibig :  FROM ".$oldV['pagibig'] ." TO $prpagibig,</v>
      </c>
      <c r="J135" t="s">
        <v>8</v>
      </c>
      <c r="K135" t="s">
        <v>9</v>
      </c>
    </row>
    <row r="136" spans="1:11" x14ac:dyDescent="0.25">
      <c r="A136" t="s">
        <v>163</v>
      </c>
      <c r="B136" t="s">
        <v>185</v>
      </c>
      <c r="C136" t="str">
        <f t="shared" si="18"/>
        <v>$('#ehdmftracking').val(response[0]['pagibig_track_no']);</v>
      </c>
      <c r="D136" t="str">
        <f t="shared" si="19"/>
        <v>$prpagibig_track_no,</v>
      </c>
      <c r="E136" t="str">
        <f t="shared" si="20"/>
        <v>public $pagibig_track_no;</v>
      </c>
      <c r="F136" t="str">
        <f t="shared" si="21"/>
        <v>$this-&gt;pagibig_track_no = $obj-&gt;pagibig_track_no;</v>
      </c>
      <c r="G136" t="str">
        <f t="shared" si="22"/>
        <v>pagibig_track_no='$prpagibig_track_no',</v>
      </c>
      <c r="H136" t="str">
        <f t="shared" si="23"/>
        <v>pagibig_track_no = $prpagibig_track_no,</v>
      </c>
      <c r="I136" t="str">
        <f t="shared" si="24"/>
        <v>pagibig_track_no :  FROM ".$oldV['pagibig_track_no'] ." TO $prpagibig_track_no,</v>
      </c>
      <c r="J136" t="s">
        <v>8</v>
      </c>
      <c r="K136" t="s">
        <v>9</v>
      </c>
    </row>
    <row r="137" spans="1:11" x14ac:dyDescent="0.25">
      <c r="A137" t="s">
        <v>164</v>
      </c>
      <c r="B137" t="s">
        <v>181</v>
      </c>
      <c r="C137" t="str">
        <f t="shared" si="18"/>
        <v>$('#espouse').val(response[0]['spouse_name']);</v>
      </c>
      <c r="D137" t="str">
        <f t="shared" si="19"/>
        <v>$prspouse_name,</v>
      </c>
      <c r="E137" t="str">
        <f t="shared" si="20"/>
        <v>public $spouse_name;</v>
      </c>
      <c r="F137" t="str">
        <f t="shared" si="21"/>
        <v>$this-&gt;spouse_name = $obj-&gt;spouse_name;</v>
      </c>
      <c r="G137" t="str">
        <f t="shared" si="22"/>
        <v>spouse_name='$prspouse_name',</v>
      </c>
      <c r="H137" t="str">
        <f t="shared" si="23"/>
        <v>spouse_name = $prspouse_name,</v>
      </c>
      <c r="I137" t="str">
        <f t="shared" si="24"/>
        <v>spouse_name :  FROM ".$oldV['spouse_name'] ." TO $prspouse_name,</v>
      </c>
      <c r="J137" t="s">
        <v>8</v>
      </c>
      <c r="K137" t="s">
        <v>9</v>
      </c>
    </row>
    <row r="138" spans="1:11" x14ac:dyDescent="0.25">
      <c r="A138" t="s">
        <v>165</v>
      </c>
      <c r="B138" t="s">
        <v>183</v>
      </c>
      <c r="C138" t="str">
        <f t="shared" si="18"/>
        <v>$('#espocc').val(response[0]['spouse_occ']);</v>
      </c>
      <c r="D138" t="str">
        <f t="shared" si="19"/>
        <v>$prspouse_occ,</v>
      </c>
      <c r="E138" t="str">
        <f t="shared" si="20"/>
        <v>public $spouse_occ;</v>
      </c>
      <c r="F138" t="str">
        <f t="shared" si="21"/>
        <v>$this-&gt;spouse_occ = $obj-&gt;spouse_occ;</v>
      </c>
      <c r="G138" t="str">
        <f t="shared" si="22"/>
        <v>spouse_occ='$prspouse_occ',</v>
      </c>
      <c r="H138" t="str">
        <f t="shared" si="23"/>
        <v>spouse_occ = $prspouse_occ,</v>
      </c>
      <c r="I138" t="str">
        <f t="shared" si="24"/>
        <v>spouse_occ :  FROM ".$oldV['spouse_occ'] ." TO $prspouse_occ,</v>
      </c>
      <c r="J138" t="s">
        <v>8</v>
      </c>
      <c r="K138" t="s">
        <v>9</v>
      </c>
    </row>
    <row r="139" spans="1:11" x14ac:dyDescent="0.25">
      <c r="A139" t="s">
        <v>187</v>
      </c>
      <c r="B139" t="s">
        <v>187</v>
      </c>
      <c r="C139" t="str">
        <f t="shared" ref="C139:C142" si="25">"$('#"&amp;B139&amp;"').val(response[0]['"&amp;A139&amp;"']);"</f>
        <v>$('#job').val(response[0]['job']);</v>
      </c>
      <c r="D139" t="str">
        <f t="shared" ref="D139:D142" si="26">"$pr"&amp;A139&amp;","</f>
        <v>$prjob,</v>
      </c>
      <c r="E139" t="str">
        <f t="shared" ref="E139:E142" si="27">"public $"&amp;A139&amp;";"</f>
        <v>public $job;</v>
      </c>
      <c r="F139" t="str">
        <f t="shared" ref="F139:F142" si="28">"$this-&gt;"&amp;A139&amp;" = $obj-&gt;"&amp;A139&amp;";"</f>
        <v>$this-&gt;job = $obj-&gt;job;</v>
      </c>
      <c r="G139" t="str">
        <f t="shared" ref="G139:G142" si="29">A139&amp;"="&amp;"'$pr"&amp;A139&amp;"',"</f>
        <v>job='$prjob',</v>
      </c>
      <c r="H139" t="str">
        <f t="shared" ref="H139:H142" si="30">A139&amp; " = " &amp; D139</f>
        <v>job = $prjob,</v>
      </c>
      <c r="I139" t="str">
        <f t="shared" ref="I139:I142" si="31">A139&amp;" :  "&amp; J139 &amp;"$oldV['"&amp;A139&amp;"'] " &amp;K139 &amp;D139</f>
        <v>job :  FROM ".$oldV['job'] ." TO $prjob,</v>
      </c>
      <c r="J139" t="s">
        <v>8</v>
      </c>
      <c r="K139" t="s">
        <v>9</v>
      </c>
    </row>
    <row r="140" spans="1:11" x14ac:dyDescent="0.25">
      <c r="A140" t="s">
        <v>141</v>
      </c>
      <c r="B140" t="s">
        <v>141</v>
      </c>
      <c r="C140" t="str">
        <f t="shared" si="25"/>
        <v>$('#emp_type').val(response[0]['emp_type']);</v>
      </c>
      <c r="D140" t="str">
        <f t="shared" si="26"/>
        <v>$premp_type,</v>
      </c>
      <c r="E140" t="str">
        <f t="shared" si="27"/>
        <v>public $emp_type;</v>
      </c>
      <c r="F140" t="str">
        <f t="shared" si="28"/>
        <v>$this-&gt;emp_type = $obj-&gt;emp_type;</v>
      </c>
      <c r="G140" t="str">
        <f t="shared" si="29"/>
        <v>emp_type='$premp_type',</v>
      </c>
      <c r="H140" t="str">
        <f t="shared" si="30"/>
        <v>emp_type = $premp_type,</v>
      </c>
      <c r="I140" t="str">
        <f t="shared" si="31"/>
        <v>emp_type :  FROM ".$oldV['emp_type'] ." TO $premp_type,</v>
      </c>
      <c r="J140" t="s">
        <v>8</v>
      </c>
      <c r="K140" t="s">
        <v>9</v>
      </c>
    </row>
    <row r="141" spans="1:11" x14ac:dyDescent="0.25">
      <c r="A141" t="s">
        <v>188</v>
      </c>
      <c r="B141" t="s">
        <v>140</v>
      </c>
      <c r="C141" t="str">
        <f t="shared" si="25"/>
        <v>$('#emp_status').val(response[0]['emp_stat']);</v>
      </c>
      <c r="D141" t="str">
        <f t="shared" si="26"/>
        <v>$premp_stat,</v>
      </c>
      <c r="E141" t="str">
        <f t="shared" si="27"/>
        <v>public $emp_stat;</v>
      </c>
      <c r="F141" t="str">
        <f t="shared" si="28"/>
        <v>$this-&gt;emp_stat = $obj-&gt;emp_stat;</v>
      </c>
      <c r="G141" t="str">
        <f t="shared" si="29"/>
        <v>emp_stat='$premp_stat',</v>
      </c>
      <c r="H141" t="str">
        <f t="shared" si="30"/>
        <v>emp_stat = $premp_stat,</v>
      </c>
      <c r="I141" t="str">
        <f t="shared" si="31"/>
        <v>emp_stat :  FROM ".$oldV['emp_stat'] ." TO $premp_stat,</v>
      </c>
      <c r="J141" t="s">
        <v>8</v>
      </c>
      <c r="K141" t="s">
        <v>9</v>
      </c>
    </row>
    <row r="142" spans="1:11" x14ac:dyDescent="0.25">
      <c r="A142" t="s">
        <v>189</v>
      </c>
      <c r="B142" t="s">
        <v>189</v>
      </c>
      <c r="C142" t="str">
        <f t="shared" si="25"/>
        <v>$('#department').val(response[0]['department']);</v>
      </c>
      <c r="D142" t="str">
        <f t="shared" si="26"/>
        <v>$prdepartment,</v>
      </c>
      <c r="E142" t="str">
        <f t="shared" si="27"/>
        <v>public $department;</v>
      </c>
      <c r="F142" t="str">
        <f t="shared" si="28"/>
        <v>$this-&gt;department = $obj-&gt;department;</v>
      </c>
      <c r="G142" t="str">
        <f t="shared" si="29"/>
        <v>department='$prdepartment',</v>
      </c>
      <c r="H142" t="str">
        <f t="shared" si="30"/>
        <v>department = $prdepartment,</v>
      </c>
      <c r="I142" t="str">
        <f t="shared" si="31"/>
        <v>department :  FROM ".$oldV['department'] ." TO $prdepartment,</v>
      </c>
      <c r="J142" t="s">
        <v>8</v>
      </c>
      <c r="K142" t="s">
        <v>9</v>
      </c>
    </row>
    <row r="143" spans="1:11" x14ac:dyDescent="0.25">
      <c r="A143" t="s">
        <v>166</v>
      </c>
      <c r="C143" t="str">
        <f t="shared" si="18"/>
        <v>$('#').val(response[0]['is_active']);</v>
      </c>
      <c r="D143" t="str">
        <f t="shared" si="19"/>
        <v>$pris_active,</v>
      </c>
      <c r="E143" t="str">
        <f t="shared" si="20"/>
        <v>public $is_active;</v>
      </c>
      <c r="F143" t="str">
        <f t="shared" si="21"/>
        <v>$this-&gt;is_active = $obj-&gt;is_active;</v>
      </c>
      <c r="G143" t="str">
        <f t="shared" si="22"/>
        <v>is_active='$pris_active',</v>
      </c>
      <c r="H143" t="str">
        <f t="shared" si="23"/>
        <v>is_active = $pris_active,</v>
      </c>
      <c r="I143" t="str">
        <f t="shared" si="24"/>
        <v>is_active :  FROM ".$oldV['is_active'] ." TO $pris_active,</v>
      </c>
      <c r="J143" t="s">
        <v>8</v>
      </c>
      <c r="K143" t="s">
        <v>9</v>
      </c>
    </row>
    <row r="144" spans="1:11" x14ac:dyDescent="0.25">
      <c r="A144" t="s">
        <v>10</v>
      </c>
      <c r="C144" t="str">
        <f t="shared" si="18"/>
        <v>$('#').val(response[0]['is_valid']);</v>
      </c>
      <c r="D144" t="str">
        <f t="shared" si="19"/>
        <v>$pris_valid,</v>
      </c>
      <c r="E144" t="str">
        <f t="shared" si="20"/>
        <v>public $is_valid;</v>
      </c>
      <c r="F144" t="str">
        <f t="shared" si="21"/>
        <v>$this-&gt;is_valid = $obj-&gt;is_valid;</v>
      </c>
      <c r="G144" t="str">
        <f t="shared" si="22"/>
        <v>is_valid='$pris_valid',</v>
      </c>
      <c r="H144" t="str">
        <f t="shared" si="23"/>
        <v>is_valid = $pris_valid,</v>
      </c>
      <c r="I144" t="str">
        <f t="shared" si="24"/>
        <v>is_valid :  FROM ".$oldV['is_valid'] ." TO $pris_valid,</v>
      </c>
      <c r="J144" t="s">
        <v>8</v>
      </c>
      <c r="K144" t="s">
        <v>9</v>
      </c>
    </row>
    <row r="145" spans="1:11" x14ac:dyDescent="0.25">
      <c r="A145" t="s">
        <v>11</v>
      </c>
      <c r="C145" t="str">
        <f t="shared" si="18"/>
        <v>$('#').val(response[0]['is_del']);</v>
      </c>
      <c r="D145" t="str">
        <f t="shared" si="19"/>
        <v>$pris_del,</v>
      </c>
      <c r="E145" t="str">
        <f t="shared" si="20"/>
        <v>public $is_del;</v>
      </c>
      <c r="F145" t="str">
        <f t="shared" si="21"/>
        <v>$this-&gt;is_del = $obj-&gt;is_del;</v>
      </c>
      <c r="G145" t="str">
        <f t="shared" si="22"/>
        <v>is_del='$pris_del',</v>
      </c>
      <c r="H145" t="str">
        <f t="shared" si="23"/>
        <v>is_del = $pris_del,</v>
      </c>
      <c r="I145" t="str">
        <f t="shared" si="24"/>
        <v>is_del :  FROM ".$oldV['is_del'] ." TO $pris_del,</v>
      </c>
      <c r="J145" t="s">
        <v>8</v>
      </c>
      <c r="K145" t="s">
        <v>9</v>
      </c>
    </row>
    <row r="146" spans="1:11" x14ac:dyDescent="0.25">
      <c r="A146" t="s">
        <v>12</v>
      </c>
      <c r="C146" t="str">
        <f t="shared" si="18"/>
        <v>$('#').val(response[0]['createdate']);</v>
      </c>
      <c r="D146" t="str">
        <f t="shared" si="19"/>
        <v>$prcreatedate,</v>
      </c>
      <c r="E146" t="str">
        <f t="shared" si="20"/>
        <v>public $createdate;</v>
      </c>
      <c r="F146" t="str">
        <f t="shared" si="21"/>
        <v>$this-&gt;createdate = $obj-&gt;createdate;</v>
      </c>
      <c r="G146" t="str">
        <f t="shared" si="22"/>
        <v>createdate='$prcreatedate',</v>
      </c>
      <c r="H146" t="str">
        <f t="shared" si="23"/>
        <v>createdate = $prcreatedate,</v>
      </c>
      <c r="I146" t="str">
        <f t="shared" si="24"/>
        <v>createdate :  FROM ".$oldV['createdate'] ." TO $prcreatedate,</v>
      </c>
      <c r="J146" t="s">
        <v>8</v>
      </c>
      <c r="K146" t="s">
        <v>9</v>
      </c>
    </row>
    <row r="147" spans="1:11" x14ac:dyDescent="0.25">
      <c r="A147" t="s">
        <v>13</v>
      </c>
      <c r="C147" t="str">
        <f t="shared" si="18"/>
        <v>$('#').val(response[0]['createdby']);</v>
      </c>
      <c r="D147" t="str">
        <f t="shared" si="19"/>
        <v>$prcreatedby,</v>
      </c>
      <c r="E147" t="str">
        <f t="shared" si="20"/>
        <v>public $createdby;</v>
      </c>
      <c r="F147" t="str">
        <f t="shared" si="21"/>
        <v>$this-&gt;createdby = $obj-&gt;createdby;</v>
      </c>
      <c r="G147" t="str">
        <f t="shared" si="22"/>
        <v>createdby='$prcreatedby',</v>
      </c>
      <c r="H147" t="str">
        <f t="shared" si="23"/>
        <v>createdby = $prcreatedby,</v>
      </c>
      <c r="I147" t="str">
        <f t="shared" si="24"/>
        <v>createdby :  FROM ".$oldV['createdby'] ." TO $prcreatedby,</v>
      </c>
      <c r="J147" t="s">
        <v>8</v>
      </c>
      <c r="K147" t="s">
        <v>9</v>
      </c>
    </row>
    <row r="148" spans="1:11" x14ac:dyDescent="0.25">
      <c r="A148" t="s">
        <v>14</v>
      </c>
      <c r="C148" t="str">
        <f>"$('#"&amp;B148&amp;"').val(response[0]['"&amp;A148&amp;"']);"</f>
        <v>$('#').val(response[0]['modifydate']);</v>
      </c>
      <c r="D148" t="str">
        <f t="shared" si="19"/>
        <v>$prmodifydate,</v>
      </c>
      <c r="E148" t="str">
        <f t="shared" si="20"/>
        <v>public $modifydate;</v>
      </c>
      <c r="F148" t="str">
        <f t="shared" si="21"/>
        <v>$this-&gt;modifydate = $obj-&gt;modifydate;</v>
      </c>
      <c r="G148" t="str">
        <f t="shared" si="22"/>
        <v>modifydate='$prmodifydate',</v>
      </c>
      <c r="H148" t="str">
        <f t="shared" si="23"/>
        <v>modifydate = $prmodifydate,</v>
      </c>
      <c r="I148" t="str">
        <f t="shared" si="24"/>
        <v>modifydate :  FROM ".$oldV['modifydate'] ." TO $prmodifydate,</v>
      </c>
      <c r="J148" t="s">
        <v>8</v>
      </c>
      <c r="K148" t="s">
        <v>9</v>
      </c>
    </row>
    <row r="149" spans="1:11" x14ac:dyDescent="0.25">
      <c r="A149" t="s">
        <v>15</v>
      </c>
      <c r="C149" t="str">
        <f t="shared" ref="C149:C212" si="32">"$('#"&amp;B149&amp;"').val(response[0]['"&amp;A149&amp;"']);"</f>
        <v>$('#').val(response[0]['modifiedby']);</v>
      </c>
      <c r="D149" t="str">
        <f t="shared" si="19"/>
        <v>$prmodifiedby,</v>
      </c>
      <c r="E149" t="str">
        <f t="shared" si="20"/>
        <v>public $modifiedby;</v>
      </c>
      <c r="F149" t="str">
        <f t="shared" si="21"/>
        <v>$this-&gt;modifiedby = $obj-&gt;modifiedby;</v>
      </c>
      <c r="G149" t="str">
        <f t="shared" si="22"/>
        <v>modifiedby='$prmodifiedby',</v>
      </c>
      <c r="H149" t="str">
        <f t="shared" si="23"/>
        <v>modifiedby = $prmodifiedby,</v>
      </c>
      <c r="I149" t="str">
        <f t="shared" si="24"/>
        <v>modifiedby :  FROM ".$oldV['modifiedby'] ." TO $prmodifiedby,</v>
      </c>
      <c r="J149" t="s">
        <v>8</v>
      </c>
      <c r="K149" t="s">
        <v>9</v>
      </c>
    </row>
    <row r="150" spans="1:11" x14ac:dyDescent="0.25">
      <c r="C150" t="str">
        <f t="shared" si="32"/>
        <v>$('#').val(response[0]['']);</v>
      </c>
      <c r="D150" t="str">
        <f t="shared" si="19"/>
        <v>$pr,</v>
      </c>
      <c r="E150" t="str">
        <f t="shared" si="20"/>
        <v>public $;</v>
      </c>
      <c r="F150" t="str">
        <f t="shared" si="21"/>
        <v>$this-&gt; = $obj-&gt;;</v>
      </c>
      <c r="G150" t="str">
        <f t="shared" si="22"/>
        <v>='$pr',</v>
      </c>
      <c r="H150" t="str">
        <f t="shared" si="23"/>
        <v xml:space="preserve"> = $pr,</v>
      </c>
      <c r="I150" t="str">
        <f t="shared" si="24"/>
        <v xml:space="preserve"> :  FROM ".$oldV[''] ." TO $pr,</v>
      </c>
      <c r="J150" t="s">
        <v>8</v>
      </c>
      <c r="K150" t="s">
        <v>9</v>
      </c>
    </row>
    <row r="151" spans="1:11" x14ac:dyDescent="0.25">
      <c r="A151" t="s">
        <v>190</v>
      </c>
      <c r="C151" t="str">
        <f t="shared" si="32"/>
        <v>$('#').val(response[0]['hr_oi_id']);</v>
      </c>
      <c r="D151" t="str">
        <f t="shared" si="19"/>
        <v>$prhr_oi_id,</v>
      </c>
      <c r="E151" t="str">
        <f t="shared" si="20"/>
        <v>public $hr_oi_id;</v>
      </c>
      <c r="F151" t="str">
        <f t="shared" si="21"/>
        <v>$this-&gt;hr_oi_id = $obj-&gt;hr_oi_id;</v>
      </c>
      <c r="G151" t="str">
        <f t="shared" si="22"/>
        <v>hr_oi_id='$prhr_oi_id',</v>
      </c>
      <c r="H151" t="str">
        <f t="shared" si="23"/>
        <v>hr_oi_id = $prhr_oi_id,</v>
      </c>
      <c r="I151" t="str">
        <f t="shared" si="24"/>
        <v>hr_oi_id :  FROM ".$oldV['hr_oi_id'] ." TO $prhr_oi_id,</v>
      </c>
      <c r="J151" t="s">
        <v>8</v>
      </c>
      <c r="K151" t="s">
        <v>9</v>
      </c>
    </row>
    <row r="152" spans="1:11" x14ac:dyDescent="0.25">
      <c r="A152" t="s">
        <v>145</v>
      </c>
      <c r="C152" t="str">
        <f t="shared" si="32"/>
        <v>$('#').val(response[0]['emp_id']);</v>
      </c>
      <c r="D152" t="str">
        <f t="shared" si="19"/>
        <v>$premp_id,</v>
      </c>
      <c r="E152" t="str">
        <f t="shared" si="20"/>
        <v>public $emp_id;</v>
      </c>
      <c r="F152" t="str">
        <f t="shared" si="21"/>
        <v>$this-&gt;emp_id = $obj-&gt;emp_id;</v>
      </c>
      <c r="G152" t="str">
        <f t="shared" si="22"/>
        <v>emp_id='$premp_id',</v>
      </c>
      <c r="H152" t="str">
        <f t="shared" si="23"/>
        <v>emp_id = $premp_id,</v>
      </c>
      <c r="I152" t="str">
        <f t="shared" si="24"/>
        <v>emp_id :  FROM ".$oldV['emp_id'] ." TO $premp_id,</v>
      </c>
      <c r="J152" t="s">
        <v>8</v>
      </c>
      <c r="K152" t="s">
        <v>9</v>
      </c>
    </row>
    <row r="153" spans="1:11" x14ac:dyDescent="0.25">
      <c r="A153" t="s">
        <v>191</v>
      </c>
      <c r="C153" t="str">
        <f t="shared" si="32"/>
        <v>$('#').val(response[0]['home_street']);</v>
      </c>
      <c r="D153" t="str">
        <f t="shared" si="19"/>
        <v>$prhome_street,</v>
      </c>
      <c r="E153" t="str">
        <f t="shared" si="20"/>
        <v>public $home_street;</v>
      </c>
      <c r="F153" t="str">
        <f t="shared" si="21"/>
        <v>$this-&gt;home_street = $obj-&gt;home_street;</v>
      </c>
      <c r="G153" t="str">
        <f t="shared" si="22"/>
        <v>home_street='$prhome_street',</v>
      </c>
      <c r="H153" t="str">
        <f t="shared" si="23"/>
        <v>home_street = $prhome_street,</v>
      </c>
      <c r="I153" t="str">
        <f t="shared" si="24"/>
        <v>home_street :  FROM ".$oldV['home_street'] ." TO $prhome_street,</v>
      </c>
      <c r="J153" t="s">
        <v>8</v>
      </c>
      <c r="K153" t="s">
        <v>9</v>
      </c>
    </row>
    <row r="154" spans="1:11" x14ac:dyDescent="0.25">
      <c r="A154" t="s">
        <v>192</v>
      </c>
      <c r="C154" t="str">
        <f t="shared" si="32"/>
        <v>$('#').val(response[0]['barangay']);</v>
      </c>
      <c r="D154" t="str">
        <f t="shared" si="19"/>
        <v>$prbarangay,</v>
      </c>
      <c r="E154" t="str">
        <f t="shared" si="20"/>
        <v>public $barangay;</v>
      </c>
      <c r="F154" t="str">
        <f t="shared" si="21"/>
        <v>$this-&gt;barangay = $obj-&gt;barangay;</v>
      </c>
      <c r="G154" t="str">
        <f t="shared" si="22"/>
        <v>barangay='$prbarangay',</v>
      </c>
      <c r="H154" t="str">
        <f t="shared" si="23"/>
        <v>barangay = $prbarangay,</v>
      </c>
      <c r="I154" t="str">
        <f t="shared" si="24"/>
        <v>barangay :  FROM ".$oldV['barangay'] ." TO $prbarangay,</v>
      </c>
      <c r="J154" t="s">
        <v>8</v>
      </c>
      <c r="K154" t="s">
        <v>9</v>
      </c>
    </row>
    <row r="155" spans="1:11" x14ac:dyDescent="0.25">
      <c r="A155" t="s">
        <v>193</v>
      </c>
      <c r="C155" t="str">
        <f t="shared" si="32"/>
        <v>$('#').val(response[0]['zip']);</v>
      </c>
      <c r="D155" t="str">
        <f t="shared" si="19"/>
        <v>$przip,</v>
      </c>
      <c r="E155" t="str">
        <f t="shared" si="20"/>
        <v>public $zip;</v>
      </c>
      <c r="F155" t="str">
        <f t="shared" si="21"/>
        <v>$this-&gt;zip = $obj-&gt;zip;</v>
      </c>
      <c r="G155" t="str">
        <f t="shared" si="22"/>
        <v>zip='$przip',</v>
      </c>
      <c r="H155" t="str">
        <f t="shared" si="23"/>
        <v>zip = $przip,</v>
      </c>
      <c r="I155" t="str">
        <f t="shared" si="24"/>
        <v>zip :  FROM ".$oldV['zip'] ." TO $przip,</v>
      </c>
      <c r="J155" t="s">
        <v>8</v>
      </c>
      <c r="K155" t="s">
        <v>9</v>
      </c>
    </row>
    <row r="156" spans="1:11" x14ac:dyDescent="0.25">
      <c r="A156" t="s">
        <v>194</v>
      </c>
      <c r="C156" t="str">
        <f t="shared" si="32"/>
        <v>$('#').val(response[0]['municipality']);</v>
      </c>
      <c r="D156" t="str">
        <f t="shared" si="19"/>
        <v>$prmunicipality,</v>
      </c>
      <c r="E156" t="str">
        <f t="shared" si="20"/>
        <v>public $municipality;</v>
      </c>
      <c r="F156" t="str">
        <f t="shared" si="21"/>
        <v>$this-&gt;municipality = $obj-&gt;municipality;</v>
      </c>
      <c r="G156" t="str">
        <f t="shared" si="22"/>
        <v>municipality='$prmunicipality',</v>
      </c>
      <c r="H156" t="str">
        <f t="shared" si="23"/>
        <v>municipality = $prmunicipality,</v>
      </c>
      <c r="I156" t="str">
        <f t="shared" si="24"/>
        <v>municipality :  FROM ".$oldV['municipality'] ." TO $prmunicipality,</v>
      </c>
      <c r="J156" t="s">
        <v>8</v>
      </c>
      <c r="K156" t="s">
        <v>9</v>
      </c>
    </row>
    <row r="157" spans="1:11" x14ac:dyDescent="0.25">
      <c r="A157" t="s">
        <v>195</v>
      </c>
      <c r="C157" t="str">
        <f t="shared" si="32"/>
        <v>$('#').val(response[0]['province']);</v>
      </c>
      <c r="D157" t="str">
        <f t="shared" si="19"/>
        <v>$prprovince,</v>
      </c>
      <c r="E157" t="str">
        <f t="shared" si="20"/>
        <v>public $province;</v>
      </c>
      <c r="F157" t="str">
        <f t="shared" si="21"/>
        <v>$this-&gt;province = $obj-&gt;province;</v>
      </c>
      <c r="G157" t="str">
        <f t="shared" si="22"/>
        <v>province='$prprovince',</v>
      </c>
      <c r="H157" t="str">
        <f t="shared" si="23"/>
        <v>province = $prprovince,</v>
      </c>
      <c r="I157" t="str">
        <f t="shared" si="24"/>
        <v>province :  FROM ".$oldV['province'] ." TO $prprovince,</v>
      </c>
      <c r="J157" t="s">
        <v>8</v>
      </c>
      <c r="K157" t="s">
        <v>9</v>
      </c>
    </row>
    <row r="158" spans="1:11" x14ac:dyDescent="0.25">
      <c r="A158" t="s">
        <v>196</v>
      </c>
      <c r="C158" t="str">
        <f t="shared" si="32"/>
        <v>$('#').val(response[0]['address_type']);</v>
      </c>
      <c r="D158" t="str">
        <f t="shared" si="19"/>
        <v>$praddress_type,</v>
      </c>
      <c r="E158" t="str">
        <f t="shared" si="20"/>
        <v>public $address_type;</v>
      </c>
      <c r="F158" t="str">
        <f t="shared" si="21"/>
        <v>$this-&gt;address_type = $obj-&gt;address_type;</v>
      </c>
      <c r="G158" t="str">
        <f t="shared" si="22"/>
        <v>address_type='$praddress_type',</v>
      </c>
      <c r="H158" t="str">
        <f t="shared" si="23"/>
        <v>address_type = $praddress_type,</v>
      </c>
      <c r="I158" t="str">
        <f t="shared" si="24"/>
        <v>address_type :  FROM ".$oldV['address_type'] ." TO $praddress_type,</v>
      </c>
      <c r="J158" t="s">
        <v>8</v>
      </c>
      <c r="K158" t="s">
        <v>9</v>
      </c>
    </row>
    <row r="159" spans="1:11" x14ac:dyDescent="0.25">
      <c r="A159" t="s">
        <v>10</v>
      </c>
      <c r="C159" t="str">
        <f t="shared" si="32"/>
        <v>$('#').val(response[0]['is_valid']);</v>
      </c>
      <c r="D159" t="str">
        <f t="shared" si="19"/>
        <v>$pris_valid,</v>
      </c>
      <c r="E159" t="str">
        <f t="shared" si="20"/>
        <v>public $is_valid;</v>
      </c>
      <c r="F159" t="str">
        <f t="shared" si="21"/>
        <v>$this-&gt;is_valid = $obj-&gt;is_valid;</v>
      </c>
      <c r="G159" t="str">
        <f t="shared" si="22"/>
        <v>is_valid='$pris_valid',</v>
      </c>
      <c r="H159" t="str">
        <f t="shared" si="23"/>
        <v>is_valid = $pris_valid,</v>
      </c>
      <c r="I159" t="str">
        <f t="shared" si="24"/>
        <v>is_valid :  FROM ".$oldV['is_valid'] ." TO $pris_valid,</v>
      </c>
      <c r="J159" t="s">
        <v>8</v>
      </c>
      <c r="K159" t="s">
        <v>9</v>
      </c>
    </row>
    <row r="160" spans="1:11" x14ac:dyDescent="0.25">
      <c r="A160" t="s">
        <v>11</v>
      </c>
      <c r="C160" t="str">
        <f t="shared" si="32"/>
        <v>$('#').val(response[0]['is_del']);</v>
      </c>
      <c r="D160" t="str">
        <f t="shared" si="19"/>
        <v>$pris_del,</v>
      </c>
      <c r="E160" t="str">
        <f t="shared" si="20"/>
        <v>public $is_del;</v>
      </c>
      <c r="F160" t="str">
        <f t="shared" si="21"/>
        <v>$this-&gt;is_del = $obj-&gt;is_del;</v>
      </c>
      <c r="G160" t="str">
        <f t="shared" si="22"/>
        <v>is_del='$pris_del',</v>
      </c>
      <c r="H160" t="str">
        <f t="shared" si="23"/>
        <v>is_del = $pris_del,</v>
      </c>
      <c r="I160" t="str">
        <f t="shared" si="24"/>
        <v>is_del :  FROM ".$oldV['is_del'] ." TO $pris_del,</v>
      </c>
      <c r="J160" t="s">
        <v>8</v>
      </c>
      <c r="K160" t="s">
        <v>9</v>
      </c>
    </row>
    <row r="161" spans="1:11" x14ac:dyDescent="0.25">
      <c r="A161" t="s">
        <v>22</v>
      </c>
      <c r="C161" t="str">
        <f t="shared" si="32"/>
        <v>$('#').val(response[0]['create_date']);</v>
      </c>
      <c r="D161" t="str">
        <f t="shared" si="19"/>
        <v>$prcreate_date,</v>
      </c>
      <c r="E161" t="str">
        <f t="shared" si="20"/>
        <v>public $create_date;</v>
      </c>
      <c r="F161" t="str">
        <f t="shared" si="21"/>
        <v>$this-&gt;create_date = $obj-&gt;create_date;</v>
      </c>
      <c r="G161" t="str">
        <f t="shared" si="22"/>
        <v>create_date='$prcreate_date',</v>
      </c>
      <c r="H161" t="str">
        <f t="shared" si="23"/>
        <v>create_date = $prcreate_date,</v>
      </c>
      <c r="I161" t="str">
        <f t="shared" si="24"/>
        <v>create_date :  FROM ".$oldV['create_date'] ." TO $prcreate_date,</v>
      </c>
      <c r="J161" t="s">
        <v>8</v>
      </c>
      <c r="K161" t="s">
        <v>9</v>
      </c>
    </row>
    <row r="162" spans="1:11" x14ac:dyDescent="0.25">
      <c r="A162" t="s">
        <v>23</v>
      </c>
      <c r="C162" t="str">
        <f t="shared" si="32"/>
        <v>$('#').val(response[0]['created_by']);</v>
      </c>
      <c r="D162" t="str">
        <f t="shared" si="19"/>
        <v>$prcreated_by,</v>
      </c>
      <c r="E162" t="str">
        <f t="shared" si="20"/>
        <v>public $created_by;</v>
      </c>
      <c r="F162" t="str">
        <f t="shared" si="21"/>
        <v>$this-&gt;created_by = $obj-&gt;created_by;</v>
      </c>
      <c r="G162" t="str">
        <f t="shared" si="22"/>
        <v>created_by='$prcreated_by',</v>
      </c>
      <c r="H162" t="str">
        <f t="shared" si="23"/>
        <v>created_by = $prcreated_by,</v>
      </c>
      <c r="I162" t="str">
        <f t="shared" si="24"/>
        <v>created_by :  FROM ".$oldV['created_by'] ." TO $prcreated_by,</v>
      </c>
      <c r="J162" t="s">
        <v>8</v>
      </c>
      <c r="K162" t="s">
        <v>9</v>
      </c>
    </row>
    <row r="163" spans="1:11" x14ac:dyDescent="0.25">
      <c r="A163" t="s">
        <v>24</v>
      </c>
      <c r="C163" t="str">
        <f t="shared" si="32"/>
        <v>$('#').val(response[0]['modify_date']);</v>
      </c>
      <c r="D163" t="str">
        <f t="shared" si="19"/>
        <v>$prmodify_date,</v>
      </c>
      <c r="E163" t="str">
        <f t="shared" si="20"/>
        <v>public $modify_date;</v>
      </c>
      <c r="F163" t="str">
        <f t="shared" si="21"/>
        <v>$this-&gt;modify_date = $obj-&gt;modify_date;</v>
      </c>
      <c r="G163" t="str">
        <f t="shared" si="22"/>
        <v>modify_date='$prmodify_date',</v>
      </c>
      <c r="H163" t="str">
        <f t="shared" si="23"/>
        <v>modify_date = $prmodify_date,</v>
      </c>
      <c r="I163" t="str">
        <f t="shared" si="24"/>
        <v>modify_date :  FROM ".$oldV['modify_date'] ." TO $prmodify_date,</v>
      </c>
      <c r="J163" t="s">
        <v>8</v>
      </c>
      <c r="K163" t="s">
        <v>9</v>
      </c>
    </row>
    <row r="164" spans="1:11" x14ac:dyDescent="0.25">
      <c r="A164" t="s">
        <v>25</v>
      </c>
      <c r="C164" t="str">
        <f t="shared" si="32"/>
        <v>$('#').val(response[0]['modified_by']);</v>
      </c>
      <c r="D164" t="str">
        <f t="shared" si="19"/>
        <v>$prmodified_by,</v>
      </c>
      <c r="E164" t="str">
        <f t="shared" si="20"/>
        <v>public $modified_by;</v>
      </c>
      <c r="F164" t="str">
        <f t="shared" si="21"/>
        <v>$this-&gt;modified_by = $obj-&gt;modified_by;</v>
      </c>
      <c r="G164" t="str">
        <f t="shared" si="22"/>
        <v>modified_by='$prmodified_by',</v>
      </c>
      <c r="H164" t="str">
        <f t="shared" si="23"/>
        <v>modified_by = $prmodified_by,</v>
      </c>
      <c r="I164" t="str">
        <f t="shared" si="24"/>
        <v>modified_by :  FROM ".$oldV['modified_by'] ." TO $prmodified_by,</v>
      </c>
      <c r="J164" t="s">
        <v>8</v>
      </c>
      <c r="K164" t="s">
        <v>9</v>
      </c>
    </row>
    <row r="165" spans="1:11" x14ac:dyDescent="0.25">
      <c r="C165" t="str">
        <f t="shared" si="32"/>
        <v>$('#').val(response[0]['']);</v>
      </c>
      <c r="D165" t="str">
        <f t="shared" si="19"/>
        <v>$pr,</v>
      </c>
      <c r="E165" t="str">
        <f t="shared" si="20"/>
        <v>public $;</v>
      </c>
      <c r="F165" t="str">
        <f t="shared" si="21"/>
        <v>$this-&gt; = $obj-&gt;;</v>
      </c>
      <c r="G165" t="str">
        <f t="shared" si="22"/>
        <v>='$pr',</v>
      </c>
      <c r="H165" t="str">
        <f t="shared" si="23"/>
        <v xml:space="preserve"> = $pr,</v>
      </c>
      <c r="I165" t="str">
        <f t="shared" si="24"/>
        <v xml:space="preserve"> :  FROM ".$oldV[''] ." TO $pr,</v>
      </c>
      <c r="J165" t="s">
        <v>8</v>
      </c>
      <c r="K165" t="s">
        <v>9</v>
      </c>
    </row>
    <row r="166" spans="1:11" x14ac:dyDescent="0.25">
      <c r="A166" t="s">
        <v>207</v>
      </c>
      <c r="C166" t="str">
        <f t="shared" si="32"/>
        <v>$('#').val(response[0]['prov_id']);</v>
      </c>
      <c r="D166" t="str">
        <f t="shared" si="19"/>
        <v>$prprov_id,</v>
      </c>
      <c r="E166" t="str">
        <f t="shared" si="20"/>
        <v>public $prov_id;</v>
      </c>
      <c r="F166" t="str">
        <f t="shared" si="21"/>
        <v>$this-&gt;prov_id = $obj-&gt;prov_id;</v>
      </c>
      <c r="G166" t="str">
        <f t="shared" si="22"/>
        <v>prov_id='$prprov_id',</v>
      </c>
      <c r="H166" t="str">
        <f t="shared" si="23"/>
        <v>prov_id = $prprov_id,</v>
      </c>
      <c r="I166" t="str">
        <f t="shared" si="24"/>
        <v>prov_id :  FROM ".$oldV['prov_id'] ." TO $prprov_id,</v>
      </c>
      <c r="J166" t="s">
        <v>8</v>
      </c>
      <c r="K166" t="s">
        <v>9</v>
      </c>
    </row>
    <row r="167" spans="1:11" x14ac:dyDescent="0.25">
      <c r="A167" t="s">
        <v>195</v>
      </c>
      <c r="C167" t="str">
        <f t="shared" si="32"/>
        <v>$('#').val(response[0]['province']);</v>
      </c>
      <c r="D167" t="str">
        <f t="shared" si="19"/>
        <v>$prprovince,</v>
      </c>
      <c r="E167" t="str">
        <f t="shared" si="20"/>
        <v>public $province;</v>
      </c>
      <c r="F167" t="str">
        <f t="shared" si="21"/>
        <v>$this-&gt;province = $obj-&gt;province;</v>
      </c>
      <c r="G167" t="str">
        <f t="shared" si="22"/>
        <v>province='$prprovince',</v>
      </c>
      <c r="H167" t="str">
        <f t="shared" si="23"/>
        <v>province = $prprovince,</v>
      </c>
      <c r="I167" t="str">
        <f t="shared" si="24"/>
        <v>province :  FROM ".$oldV['province'] ." TO $prprovince,</v>
      </c>
      <c r="J167" t="s">
        <v>8</v>
      </c>
      <c r="K167" t="s">
        <v>9</v>
      </c>
    </row>
    <row r="168" spans="1:11" x14ac:dyDescent="0.25">
      <c r="A168" t="s">
        <v>208</v>
      </c>
      <c r="C168" t="str">
        <f t="shared" si="32"/>
        <v>$('#').val(response[0]['capital']);</v>
      </c>
      <c r="D168" t="str">
        <f t="shared" si="19"/>
        <v>$prcapital,</v>
      </c>
      <c r="E168" t="str">
        <f t="shared" si="20"/>
        <v>public $capital;</v>
      </c>
      <c r="F168" t="str">
        <f t="shared" si="21"/>
        <v>$this-&gt;capital = $obj-&gt;capital;</v>
      </c>
      <c r="G168" t="str">
        <f t="shared" si="22"/>
        <v>capital='$prcapital',</v>
      </c>
      <c r="H168" t="str">
        <f t="shared" si="23"/>
        <v>capital = $prcapital,</v>
      </c>
      <c r="I168" t="str">
        <f t="shared" si="24"/>
        <v>capital :  FROM ".$oldV['capital'] ." TO $prcapital,</v>
      </c>
      <c r="J168" t="s">
        <v>8</v>
      </c>
      <c r="K168" t="s">
        <v>9</v>
      </c>
    </row>
    <row r="169" spans="1:11" x14ac:dyDescent="0.25">
      <c r="A169" t="s">
        <v>209</v>
      </c>
      <c r="C169" t="str">
        <f t="shared" si="32"/>
        <v>$('#').val(response[0]['founded']);</v>
      </c>
      <c r="D169" t="str">
        <f t="shared" si="19"/>
        <v>$prfounded,</v>
      </c>
      <c r="E169" t="str">
        <f t="shared" si="20"/>
        <v>public $founded;</v>
      </c>
      <c r="F169" t="str">
        <f t="shared" si="21"/>
        <v>$this-&gt;founded = $obj-&gt;founded;</v>
      </c>
      <c r="G169" t="str">
        <f t="shared" si="22"/>
        <v>founded='$prfounded',</v>
      </c>
      <c r="H169" t="str">
        <f t="shared" si="23"/>
        <v>founded = $prfounded,</v>
      </c>
      <c r="I169" t="str">
        <f t="shared" si="24"/>
        <v>founded :  FROM ".$oldV['founded'] ." TO $prfounded,</v>
      </c>
      <c r="J169" t="s">
        <v>8</v>
      </c>
      <c r="K169" t="s">
        <v>9</v>
      </c>
    </row>
    <row r="170" spans="1:11" x14ac:dyDescent="0.25">
      <c r="A170" t="s">
        <v>210</v>
      </c>
      <c r="C170" t="str">
        <f t="shared" si="32"/>
        <v>$('#').val(response[0]['land_area']);</v>
      </c>
      <c r="D170" t="str">
        <f t="shared" si="19"/>
        <v>$prland_area,</v>
      </c>
      <c r="E170" t="str">
        <f t="shared" si="20"/>
        <v>public $land_area;</v>
      </c>
      <c r="F170" t="str">
        <f t="shared" si="21"/>
        <v>$this-&gt;land_area = $obj-&gt;land_area;</v>
      </c>
      <c r="G170" t="str">
        <f t="shared" si="22"/>
        <v>land_area='$prland_area',</v>
      </c>
      <c r="H170" t="str">
        <f t="shared" si="23"/>
        <v>land_area = $prland_area,</v>
      </c>
      <c r="I170" t="str">
        <f t="shared" si="24"/>
        <v>land_area :  FROM ".$oldV['land_area'] ." TO $prland_area,</v>
      </c>
      <c r="J170" t="s">
        <v>8</v>
      </c>
      <c r="K170" t="s">
        <v>9</v>
      </c>
    </row>
    <row r="171" spans="1:11" x14ac:dyDescent="0.25">
      <c r="A171" t="s">
        <v>211</v>
      </c>
      <c r="C171" t="str">
        <f t="shared" si="32"/>
        <v>$('#').val(response[0]['region']);</v>
      </c>
      <c r="D171" t="str">
        <f t="shared" si="19"/>
        <v>$prregion,</v>
      </c>
      <c r="E171" t="str">
        <f t="shared" si="20"/>
        <v>public $region;</v>
      </c>
      <c r="F171" t="str">
        <f t="shared" si="21"/>
        <v>$this-&gt;region = $obj-&gt;region;</v>
      </c>
      <c r="G171" t="str">
        <f t="shared" si="22"/>
        <v>region='$prregion',</v>
      </c>
      <c r="H171" t="str">
        <f t="shared" si="23"/>
        <v>region = $prregion,</v>
      </c>
      <c r="I171" t="str">
        <f t="shared" si="24"/>
        <v>region :  FROM ".$oldV['region'] ." TO $prregion,</v>
      </c>
      <c r="J171" t="s">
        <v>8</v>
      </c>
      <c r="K171" t="s">
        <v>9</v>
      </c>
    </row>
    <row r="172" spans="1:11" x14ac:dyDescent="0.25">
      <c r="A172" t="s">
        <v>10</v>
      </c>
      <c r="C172" t="str">
        <f t="shared" si="32"/>
        <v>$('#').val(response[0]['is_valid']);</v>
      </c>
      <c r="D172" t="str">
        <f t="shared" si="19"/>
        <v>$pris_valid,</v>
      </c>
      <c r="E172" t="str">
        <f t="shared" si="20"/>
        <v>public $is_valid;</v>
      </c>
      <c r="F172" t="str">
        <f t="shared" si="21"/>
        <v>$this-&gt;is_valid = $obj-&gt;is_valid;</v>
      </c>
      <c r="G172" t="str">
        <f t="shared" si="22"/>
        <v>is_valid='$pris_valid',</v>
      </c>
      <c r="H172" t="str">
        <f t="shared" si="23"/>
        <v>is_valid = $pris_valid,</v>
      </c>
      <c r="I172" t="str">
        <f t="shared" si="24"/>
        <v>is_valid :  FROM ".$oldV['is_valid'] ." TO $pris_valid,</v>
      </c>
      <c r="J172" t="s">
        <v>8</v>
      </c>
      <c r="K172" t="s">
        <v>9</v>
      </c>
    </row>
    <row r="173" spans="1:11" x14ac:dyDescent="0.25">
      <c r="A173" t="s">
        <v>12</v>
      </c>
      <c r="C173" t="str">
        <f t="shared" si="32"/>
        <v>$('#').val(response[0]['createdate']);</v>
      </c>
      <c r="D173" t="str">
        <f t="shared" si="19"/>
        <v>$prcreatedate,</v>
      </c>
      <c r="E173" t="str">
        <f t="shared" si="20"/>
        <v>public $createdate;</v>
      </c>
      <c r="F173" t="str">
        <f t="shared" si="21"/>
        <v>$this-&gt;createdate = $obj-&gt;createdate;</v>
      </c>
      <c r="G173" t="str">
        <f t="shared" si="22"/>
        <v>createdate='$prcreatedate',</v>
      </c>
      <c r="H173" t="str">
        <f t="shared" si="23"/>
        <v>createdate = $prcreatedate,</v>
      </c>
      <c r="I173" t="str">
        <f t="shared" si="24"/>
        <v>createdate :  FROM ".$oldV['createdate'] ." TO $prcreatedate,</v>
      </c>
      <c r="J173" t="s">
        <v>8</v>
      </c>
      <c r="K173" t="s">
        <v>9</v>
      </c>
    </row>
    <row r="174" spans="1:11" x14ac:dyDescent="0.25">
      <c r="C174" t="str">
        <f t="shared" si="32"/>
        <v>$('#').val(response[0]['']);</v>
      </c>
      <c r="D174" t="str">
        <f t="shared" si="19"/>
        <v>$pr,</v>
      </c>
      <c r="E174" t="str">
        <f t="shared" si="20"/>
        <v>public $;</v>
      </c>
      <c r="F174" t="str">
        <f t="shared" si="21"/>
        <v>$this-&gt; = $obj-&gt;;</v>
      </c>
      <c r="G174" t="str">
        <f t="shared" si="22"/>
        <v>='$pr',</v>
      </c>
      <c r="H174" t="str">
        <f t="shared" si="23"/>
        <v xml:space="preserve"> = $pr,</v>
      </c>
      <c r="I174" t="str">
        <f t="shared" si="24"/>
        <v xml:space="preserve"> :  FROM ".$oldV[''] ." TO $pr,</v>
      </c>
      <c r="J174" t="s">
        <v>8</v>
      </c>
      <c r="K174" t="s">
        <v>9</v>
      </c>
    </row>
    <row r="175" spans="1:11" x14ac:dyDescent="0.25">
      <c r="A175" t="s">
        <v>212</v>
      </c>
      <c r="C175" t="str">
        <f t="shared" si="32"/>
        <v>$('#').val(response[0]['mun_id']);</v>
      </c>
      <c r="D175" t="str">
        <f t="shared" si="19"/>
        <v>$prmun_id,</v>
      </c>
      <c r="E175" t="str">
        <f t="shared" si="20"/>
        <v>public $mun_id;</v>
      </c>
      <c r="F175" t="str">
        <f t="shared" si="21"/>
        <v>$this-&gt;mun_id = $obj-&gt;mun_id;</v>
      </c>
      <c r="G175" t="str">
        <f t="shared" si="22"/>
        <v>mun_id='$prmun_id',</v>
      </c>
      <c r="H175" t="str">
        <f t="shared" si="23"/>
        <v>mun_id = $prmun_id,</v>
      </c>
      <c r="I175" t="str">
        <f t="shared" si="24"/>
        <v>mun_id :  FROM ".$oldV['mun_id'] ." TO $prmun_id,</v>
      </c>
      <c r="J175" t="s">
        <v>8</v>
      </c>
      <c r="K175" t="s">
        <v>9</v>
      </c>
    </row>
    <row r="176" spans="1:11" x14ac:dyDescent="0.25">
      <c r="A176" t="s">
        <v>194</v>
      </c>
      <c r="C176" t="str">
        <f t="shared" si="32"/>
        <v>$('#').val(response[0]['municipality']);</v>
      </c>
      <c r="D176" t="str">
        <f t="shared" si="19"/>
        <v>$prmunicipality,</v>
      </c>
      <c r="E176" t="str">
        <f t="shared" si="20"/>
        <v>public $municipality;</v>
      </c>
      <c r="F176" t="str">
        <f t="shared" si="21"/>
        <v>$this-&gt;municipality = $obj-&gt;municipality;</v>
      </c>
      <c r="G176" t="str">
        <f t="shared" si="22"/>
        <v>municipality='$prmunicipality',</v>
      </c>
      <c r="H176" t="str">
        <f t="shared" si="23"/>
        <v>municipality = $prmunicipality,</v>
      </c>
      <c r="I176" t="str">
        <f t="shared" si="24"/>
        <v>municipality :  FROM ".$oldV['municipality'] ." TO $prmunicipality,</v>
      </c>
      <c r="J176" t="s">
        <v>8</v>
      </c>
      <c r="K176" t="s">
        <v>9</v>
      </c>
    </row>
    <row r="177" spans="1:11" x14ac:dyDescent="0.25">
      <c r="A177" t="s">
        <v>195</v>
      </c>
      <c r="C177" t="str">
        <f t="shared" si="32"/>
        <v>$('#').val(response[0]['province']);</v>
      </c>
      <c r="D177" t="str">
        <f t="shared" si="19"/>
        <v>$prprovince,</v>
      </c>
      <c r="E177" t="str">
        <f t="shared" si="20"/>
        <v>public $province;</v>
      </c>
      <c r="F177" t="str">
        <f t="shared" si="21"/>
        <v>$this-&gt;province = $obj-&gt;province;</v>
      </c>
      <c r="G177" t="str">
        <f t="shared" si="22"/>
        <v>province='$prprovince',</v>
      </c>
      <c r="H177" t="str">
        <f t="shared" si="23"/>
        <v>province = $prprovince,</v>
      </c>
      <c r="I177" t="str">
        <f t="shared" si="24"/>
        <v>province :  FROM ".$oldV['province'] ." TO $prprovince,</v>
      </c>
      <c r="J177" t="s">
        <v>8</v>
      </c>
      <c r="K177" t="s">
        <v>9</v>
      </c>
    </row>
    <row r="178" spans="1:11" x14ac:dyDescent="0.25">
      <c r="A178" t="s">
        <v>213</v>
      </c>
      <c r="C178" t="str">
        <f t="shared" si="32"/>
        <v>$('#').val(response[0]['is_city']);</v>
      </c>
      <c r="D178" t="str">
        <f t="shared" si="19"/>
        <v>$pris_city,</v>
      </c>
      <c r="E178" t="str">
        <f t="shared" si="20"/>
        <v>public $is_city;</v>
      </c>
      <c r="F178" t="str">
        <f t="shared" si="21"/>
        <v>$this-&gt;is_city = $obj-&gt;is_city;</v>
      </c>
      <c r="G178" t="str">
        <f t="shared" si="22"/>
        <v>is_city='$pris_city',</v>
      </c>
      <c r="H178" t="str">
        <f t="shared" si="23"/>
        <v>is_city = $pris_city,</v>
      </c>
      <c r="I178" t="str">
        <f t="shared" si="24"/>
        <v>is_city :  FROM ".$oldV['is_city'] ." TO $pris_city,</v>
      </c>
      <c r="J178" t="s">
        <v>8</v>
      </c>
      <c r="K178" t="s">
        <v>9</v>
      </c>
    </row>
    <row r="179" spans="1:11" x14ac:dyDescent="0.25">
      <c r="A179" t="s">
        <v>214</v>
      </c>
      <c r="C179" t="str">
        <f t="shared" si="32"/>
        <v>$('#').val(response[0]['zip_code']);</v>
      </c>
      <c r="D179" t="str">
        <f t="shared" si="19"/>
        <v>$przip_code,</v>
      </c>
      <c r="E179" t="str">
        <f t="shared" si="20"/>
        <v>public $zip_code;</v>
      </c>
      <c r="F179" t="str">
        <f t="shared" si="21"/>
        <v>$this-&gt;zip_code = $obj-&gt;zip_code;</v>
      </c>
      <c r="G179" t="str">
        <f t="shared" si="22"/>
        <v>zip_code='$przip_code',</v>
      </c>
      <c r="H179" t="str">
        <f t="shared" si="23"/>
        <v>zip_code = $przip_code,</v>
      </c>
      <c r="I179" t="str">
        <f t="shared" si="24"/>
        <v>zip_code :  FROM ".$oldV['zip_code'] ." TO $przip_code,</v>
      </c>
      <c r="J179" t="s">
        <v>8</v>
      </c>
      <c r="K179" t="s">
        <v>9</v>
      </c>
    </row>
    <row r="180" spans="1:11" x14ac:dyDescent="0.25">
      <c r="A180" t="s">
        <v>10</v>
      </c>
      <c r="C180" t="str">
        <f t="shared" si="32"/>
        <v>$('#').val(response[0]['is_valid']);</v>
      </c>
      <c r="D180" t="str">
        <f t="shared" si="19"/>
        <v>$pris_valid,</v>
      </c>
      <c r="E180" t="str">
        <f t="shared" si="20"/>
        <v>public $is_valid;</v>
      </c>
      <c r="F180" t="str">
        <f t="shared" si="21"/>
        <v>$this-&gt;is_valid = $obj-&gt;is_valid;</v>
      </c>
      <c r="G180" t="str">
        <f t="shared" si="22"/>
        <v>is_valid='$pris_valid',</v>
      </c>
      <c r="H180" t="str">
        <f t="shared" si="23"/>
        <v>is_valid = $pris_valid,</v>
      </c>
      <c r="I180" t="str">
        <f t="shared" si="24"/>
        <v>is_valid :  FROM ".$oldV['is_valid'] ." TO $pris_valid,</v>
      </c>
      <c r="J180" t="s">
        <v>8</v>
      </c>
      <c r="K180" t="s">
        <v>9</v>
      </c>
    </row>
    <row r="181" spans="1:11" x14ac:dyDescent="0.25">
      <c r="A181" t="s">
        <v>11</v>
      </c>
      <c r="C181" t="str">
        <f t="shared" si="32"/>
        <v>$('#').val(response[0]['is_del']);</v>
      </c>
      <c r="D181" t="str">
        <f t="shared" si="19"/>
        <v>$pris_del,</v>
      </c>
      <c r="E181" t="str">
        <f t="shared" si="20"/>
        <v>public $is_del;</v>
      </c>
      <c r="F181" t="str">
        <f t="shared" si="21"/>
        <v>$this-&gt;is_del = $obj-&gt;is_del;</v>
      </c>
      <c r="G181" t="str">
        <f t="shared" si="22"/>
        <v>is_del='$pris_del',</v>
      </c>
      <c r="H181" t="str">
        <f t="shared" si="23"/>
        <v>is_del = $pris_del,</v>
      </c>
      <c r="I181" t="str">
        <f t="shared" si="24"/>
        <v>is_del :  FROM ".$oldV['is_del'] ." TO $pris_del,</v>
      </c>
      <c r="J181" t="s">
        <v>8</v>
      </c>
      <c r="K181" t="s">
        <v>9</v>
      </c>
    </row>
    <row r="182" spans="1:11" x14ac:dyDescent="0.25">
      <c r="A182" t="s">
        <v>12</v>
      </c>
      <c r="C182" t="str">
        <f t="shared" si="32"/>
        <v>$('#').val(response[0]['createdate']);</v>
      </c>
      <c r="D182" t="str">
        <f t="shared" si="19"/>
        <v>$prcreatedate,</v>
      </c>
      <c r="E182" t="str">
        <f t="shared" si="20"/>
        <v>public $createdate;</v>
      </c>
      <c r="F182" t="str">
        <f t="shared" si="21"/>
        <v>$this-&gt;createdate = $obj-&gt;createdate;</v>
      </c>
      <c r="G182" t="str">
        <f t="shared" si="22"/>
        <v>createdate='$prcreatedate',</v>
      </c>
      <c r="H182" t="str">
        <f t="shared" si="23"/>
        <v>createdate = $prcreatedate,</v>
      </c>
      <c r="I182" t="str">
        <f t="shared" si="24"/>
        <v>createdate :  FROM ".$oldV['createdate'] ." TO $prcreatedate,</v>
      </c>
      <c r="J182" t="s">
        <v>8</v>
      </c>
      <c r="K182" t="s">
        <v>9</v>
      </c>
    </row>
    <row r="183" spans="1:11" x14ac:dyDescent="0.25">
      <c r="A183" t="s">
        <v>13</v>
      </c>
      <c r="C183" t="str">
        <f t="shared" si="32"/>
        <v>$('#').val(response[0]['createdby']);</v>
      </c>
      <c r="D183" t="str">
        <f t="shared" si="19"/>
        <v>$prcreatedby,</v>
      </c>
      <c r="E183" t="str">
        <f t="shared" si="20"/>
        <v>public $createdby;</v>
      </c>
      <c r="F183" t="str">
        <f t="shared" si="21"/>
        <v>$this-&gt;createdby = $obj-&gt;createdby;</v>
      </c>
      <c r="G183" t="str">
        <f t="shared" si="22"/>
        <v>createdby='$prcreatedby',</v>
      </c>
      <c r="H183" t="str">
        <f t="shared" si="23"/>
        <v>createdby = $prcreatedby,</v>
      </c>
      <c r="I183" t="str">
        <f t="shared" si="24"/>
        <v>createdby :  FROM ".$oldV['createdby'] ." TO $prcreatedby,</v>
      </c>
      <c r="J183" t="s">
        <v>8</v>
      </c>
      <c r="K183" t="s">
        <v>9</v>
      </c>
    </row>
    <row r="184" spans="1:11" x14ac:dyDescent="0.25">
      <c r="A184" t="s">
        <v>14</v>
      </c>
      <c r="C184" t="str">
        <f t="shared" si="32"/>
        <v>$('#').val(response[0]['modifydate']);</v>
      </c>
      <c r="D184" t="str">
        <f t="shared" si="19"/>
        <v>$prmodifydate,</v>
      </c>
      <c r="E184" t="str">
        <f t="shared" si="20"/>
        <v>public $modifydate;</v>
      </c>
      <c r="F184" t="str">
        <f t="shared" si="21"/>
        <v>$this-&gt;modifydate = $obj-&gt;modifydate;</v>
      </c>
      <c r="G184" t="str">
        <f t="shared" si="22"/>
        <v>modifydate='$prmodifydate',</v>
      </c>
      <c r="H184" t="str">
        <f t="shared" si="23"/>
        <v>modifydate = $prmodifydate,</v>
      </c>
      <c r="I184" t="str">
        <f t="shared" si="24"/>
        <v>modifydate :  FROM ".$oldV['modifydate'] ." TO $prmodifydate,</v>
      </c>
      <c r="J184" t="s">
        <v>8</v>
      </c>
      <c r="K184" t="s">
        <v>9</v>
      </c>
    </row>
    <row r="185" spans="1:11" x14ac:dyDescent="0.25">
      <c r="A185" t="s">
        <v>15</v>
      </c>
      <c r="C185" t="str">
        <f t="shared" si="32"/>
        <v>$('#').val(response[0]['modifiedby']);</v>
      </c>
      <c r="D185" t="str">
        <f t="shared" si="19"/>
        <v>$prmodifiedby,</v>
      </c>
      <c r="E185" t="str">
        <f t="shared" si="20"/>
        <v>public $modifiedby;</v>
      </c>
      <c r="F185" t="str">
        <f t="shared" si="21"/>
        <v>$this-&gt;modifiedby = $obj-&gt;modifiedby;</v>
      </c>
      <c r="G185" t="str">
        <f t="shared" si="22"/>
        <v>modifiedby='$prmodifiedby',</v>
      </c>
      <c r="H185" t="str">
        <f t="shared" si="23"/>
        <v>modifiedby = $prmodifiedby,</v>
      </c>
      <c r="I185" t="str">
        <f t="shared" si="24"/>
        <v>modifiedby :  FROM ".$oldV['modifiedby'] ." TO $prmodifiedby,</v>
      </c>
      <c r="J185" t="s">
        <v>8</v>
      </c>
      <c r="K185" t="s">
        <v>9</v>
      </c>
    </row>
    <row r="186" spans="1:11" x14ac:dyDescent="0.25">
      <c r="B186" t="s">
        <v>38</v>
      </c>
      <c r="C186" t="str">
        <f t="shared" si="32"/>
        <v>$('#datestarted').val(response[0]['']);</v>
      </c>
      <c r="D186" t="str">
        <f t="shared" si="19"/>
        <v>$pr,</v>
      </c>
      <c r="E186" t="str">
        <f t="shared" si="20"/>
        <v>public $;</v>
      </c>
      <c r="F186" t="str">
        <f t="shared" si="21"/>
        <v>$this-&gt; = $obj-&gt;;</v>
      </c>
      <c r="G186" t="str">
        <f t="shared" si="22"/>
        <v>='$pr',</v>
      </c>
      <c r="H186" t="str">
        <f t="shared" si="23"/>
        <v xml:space="preserve"> = $pr,</v>
      </c>
      <c r="I186" t="str">
        <f t="shared" si="24"/>
        <v xml:space="preserve"> :  FROM ".$oldV[''] ." TO $pr,</v>
      </c>
      <c r="J186" t="s">
        <v>8</v>
      </c>
      <c r="K186" t="s">
        <v>9</v>
      </c>
    </row>
    <row r="188" spans="1:11" x14ac:dyDescent="0.25">
      <c r="A188" t="s">
        <v>39</v>
      </c>
      <c r="C188" t="str">
        <f t="shared" si="32"/>
        <v>$('#').val(response[0]['ar_id']);</v>
      </c>
      <c r="D188" t="str">
        <f t="shared" si="19"/>
        <v>$prar_id,</v>
      </c>
      <c r="E188" t="str">
        <f t="shared" si="20"/>
        <v>public $ar_id;</v>
      </c>
      <c r="F188" t="str">
        <f t="shared" si="21"/>
        <v>$this-&gt;ar_id = $obj-&gt;ar_id;</v>
      </c>
      <c r="G188" t="str">
        <f t="shared" si="22"/>
        <v>ar_id='$prar_id',</v>
      </c>
      <c r="H188" t="str">
        <f t="shared" si="23"/>
        <v>ar_id = $prar_id,</v>
      </c>
      <c r="I188" t="str">
        <f t="shared" si="24"/>
        <v>ar_id :  FROM ".$oldV['ar_id'] ." TO $prar_id,</v>
      </c>
      <c r="J188" t="s">
        <v>8</v>
      </c>
      <c r="K188" t="s">
        <v>9</v>
      </c>
    </row>
    <row r="189" spans="1:11" x14ac:dyDescent="0.25">
      <c r="A189" t="s">
        <v>40</v>
      </c>
      <c r="C189" t="str">
        <f t="shared" si="32"/>
        <v>$('#').val(response[0]['tenant']);</v>
      </c>
      <c r="D189" t="str">
        <f t="shared" si="19"/>
        <v>$prtenant,</v>
      </c>
      <c r="E189" t="str">
        <f t="shared" si="20"/>
        <v>public $tenant;</v>
      </c>
      <c r="F189" t="str">
        <f t="shared" si="21"/>
        <v>$this-&gt;tenant = $obj-&gt;tenant;</v>
      </c>
      <c r="G189" t="str">
        <f t="shared" si="22"/>
        <v>tenant='$prtenant',</v>
      </c>
      <c r="H189" t="str">
        <f t="shared" si="23"/>
        <v>tenant = $prtenant,</v>
      </c>
      <c r="I189" t="str">
        <f t="shared" si="24"/>
        <v>tenant :  FROM ".$oldV['tenant'] ." TO $prtenant,</v>
      </c>
      <c r="J189" t="s">
        <v>8</v>
      </c>
      <c r="K189" t="s">
        <v>9</v>
      </c>
    </row>
    <row r="190" spans="1:11" x14ac:dyDescent="0.25">
      <c r="A190" t="s">
        <v>41</v>
      </c>
      <c r="B190" t="s">
        <v>42</v>
      </c>
      <c r="C190" t="str">
        <f t="shared" si="32"/>
        <v>$('#docdate').val(response[0]['doc_date']);</v>
      </c>
      <c r="D190" t="str">
        <f t="shared" si="19"/>
        <v>$prdoc_date,</v>
      </c>
      <c r="E190" t="str">
        <f t="shared" si="20"/>
        <v>public $doc_date;</v>
      </c>
      <c r="F190" t="str">
        <f t="shared" si="21"/>
        <v>$this-&gt;doc_date = $obj-&gt;doc_date;</v>
      </c>
      <c r="G190" t="str">
        <f t="shared" si="22"/>
        <v>doc_date='$prdoc_date',</v>
      </c>
      <c r="H190" t="str">
        <f t="shared" si="23"/>
        <v>doc_date = $prdoc_date,</v>
      </c>
      <c r="I190" t="str">
        <f t="shared" si="24"/>
        <v>doc_date :  FROM ".$oldV['doc_date'] ." TO $prdoc_date,</v>
      </c>
      <c r="J190" t="s">
        <v>8</v>
      </c>
      <c r="K190" t="s">
        <v>9</v>
      </c>
    </row>
    <row r="191" spans="1:11" x14ac:dyDescent="0.25">
      <c r="A191" t="s">
        <v>7</v>
      </c>
      <c r="B191" t="s">
        <v>43</v>
      </c>
      <c r="C191" t="str">
        <f t="shared" si="32"/>
        <v>$('#bperiod').val(response[0]['bill_period']);</v>
      </c>
      <c r="D191" t="str">
        <f t="shared" si="19"/>
        <v>$prbill_period,</v>
      </c>
      <c r="E191" t="str">
        <f t="shared" si="20"/>
        <v>public $bill_period;</v>
      </c>
      <c r="F191" t="str">
        <f t="shared" si="21"/>
        <v>$this-&gt;bill_period = $obj-&gt;bill_period;</v>
      </c>
      <c r="G191" t="str">
        <f t="shared" si="22"/>
        <v>bill_period='$prbill_period',</v>
      </c>
      <c r="H191" t="str">
        <f t="shared" si="23"/>
        <v>bill_period = $prbill_period,</v>
      </c>
      <c r="I191" t="str">
        <f t="shared" si="24"/>
        <v>bill_period :  FROM ".$oldV['bill_period'] ." TO $prbill_period,</v>
      </c>
      <c r="J191" t="s">
        <v>8</v>
      </c>
      <c r="K191" t="s">
        <v>9</v>
      </c>
    </row>
    <row r="192" spans="1:11" x14ac:dyDescent="0.25">
      <c r="A192" t="s">
        <v>44</v>
      </c>
      <c r="C192" t="str">
        <f t="shared" si="32"/>
        <v>$('#').val(response[0]['ar_amount']);</v>
      </c>
      <c r="D192" t="str">
        <f t="shared" si="19"/>
        <v>$prar_amount,</v>
      </c>
      <c r="E192" t="str">
        <f t="shared" si="20"/>
        <v>public $ar_amount;</v>
      </c>
      <c r="F192" t="str">
        <f t="shared" si="21"/>
        <v>$this-&gt;ar_amount = $obj-&gt;ar_amount;</v>
      </c>
      <c r="G192" t="str">
        <f t="shared" si="22"/>
        <v>ar_amount='$prar_amount',</v>
      </c>
      <c r="H192" t="str">
        <f t="shared" si="23"/>
        <v>ar_amount = $prar_amount,</v>
      </c>
      <c r="I192" t="str">
        <f t="shared" si="24"/>
        <v>ar_amount :  FROM ".$oldV['ar_amount'] ." TO $prar_amount,</v>
      </c>
      <c r="J192" t="s">
        <v>8</v>
      </c>
      <c r="K192" t="s">
        <v>9</v>
      </c>
    </row>
    <row r="193" spans="1:11" x14ac:dyDescent="0.25">
      <c r="A193" t="s">
        <v>45</v>
      </c>
      <c r="C193" t="str">
        <f t="shared" si="32"/>
        <v>$('#').val(response[0]['ar_bal']);</v>
      </c>
      <c r="D193" t="str">
        <f t="shared" si="19"/>
        <v>$prar_bal,</v>
      </c>
      <c r="E193" t="str">
        <f t="shared" si="20"/>
        <v>public $ar_bal;</v>
      </c>
      <c r="F193" t="str">
        <f t="shared" si="21"/>
        <v>$this-&gt;ar_bal = $obj-&gt;ar_bal;</v>
      </c>
      <c r="G193" t="str">
        <f t="shared" si="22"/>
        <v>ar_bal='$prar_bal',</v>
      </c>
      <c r="H193" t="str">
        <f t="shared" si="23"/>
        <v>ar_bal = $prar_bal,</v>
      </c>
      <c r="I193" t="str">
        <f t="shared" si="24"/>
        <v>ar_bal :  FROM ".$oldV['ar_bal'] ." TO $prar_bal,</v>
      </c>
      <c r="J193" t="s">
        <v>8</v>
      </c>
      <c r="K193" t="s">
        <v>9</v>
      </c>
    </row>
    <row r="194" spans="1:11" x14ac:dyDescent="0.25">
      <c r="A194" t="s">
        <v>46</v>
      </c>
      <c r="C194" t="str">
        <f t="shared" si="32"/>
        <v>$('#').val(response[0]['is_paid']);</v>
      </c>
      <c r="D194" t="str">
        <f t="shared" si="19"/>
        <v>$pris_paid,</v>
      </c>
      <c r="E194" t="str">
        <f t="shared" si="20"/>
        <v>public $is_paid;</v>
      </c>
      <c r="F194" t="str">
        <f t="shared" si="21"/>
        <v>$this-&gt;is_paid = $obj-&gt;is_paid;</v>
      </c>
      <c r="G194" t="str">
        <f t="shared" si="22"/>
        <v>is_paid='$pris_paid',</v>
      </c>
      <c r="H194" t="str">
        <f t="shared" si="23"/>
        <v>is_paid = $pris_paid,</v>
      </c>
      <c r="I194" t="str">
        <f t="shared" si="24"/>
        <v>is_paid :  FROM ".$oldV['is_paid'] ." TO $pris_paid,</v>
      </c>
      <c r="J194" t="s">
        <v>8</v>
      </c>
      <c r="K194" t="s">
        <v>9</v>
      </c>
    </row>
    <row r="195" spans="1:11" x14ac:dyDescent="0.25">
      <c r="A195" t="s">
        <v>47</v>
      </c>
      <c r="C195" t="str">
        <f t="shared" si="32"/>
        <v>$('#').val(response[0]['remarks_']);</v>
      </c>
      <c r="D195" t="str">
        <f t="shared" si="19"/>
        <v>$prremarks_,</v>
      </c>
      <c r="E195" t="str">
        <f t="shared" si="20"/>
        <v>public $remarks_;</v>
      </c>
      <c r="F195" t="str">
        <f t="shared" si="21"/>
        <v>$this-&gt;remarks_ = $obj-&gt;remarks_;</v>
      </c>
      <c r="G195" t="str">
        <f t="shared" si="22"/>
        <v>remarks_='$prremarks_',</v>
      </c>
      <c r="H195" t="str">
        <f t="shared" si="23"/>
        <v>remarks_ = $prremarks_,</v>
      </c>
      <c r="I195" t="str">
        <f t="shared" si="24"/>
        <v>remarks_ :  FROM ".$oldV['remarks_'] ." TO $prremarks_,</v>
      </c>
      <c r="J195" t="s">
        <v>8</v>
      </c>
      <c r="K195" t="s">
        <v>9</v>
      </c>
    </row>
    <row r="196" spans="1:11" x14ac:dyDescent="0.25">
      <c r="A196" t="s">
        <v>48</v>
      </c>
      <c r="C196" t="str">
        <f t="shared" si="32"/>
        <v>$('#').val(response[0]['is_posted']);</v>
      </c>
      <c r="D196" t="str">
        <f t="shared" si="19"/>
        <v>$pris_posted,</v>
      </c>
      <c r="E196" t="str">
        <f t="shared" si="20"/>
        <v>public $is_posted;</v>
      </c>
      <c r="F196" t="str">
        <f t="shared" si="21"/>
        <v>$this-&gt;is_posted = $obj-&gt;is_posted;</v>
      </c>
      <c r="G196" t="str">
        <f t="shared" si="22"/>
        <v>is_posted='$pris_posted',</v>
      </c>
      <c r="H196" t="str">
        <f t="shared" si="23"/>
        <v>is_posted = $pris_posted,</v>
      </c>
      <c r="I196" t="str">
        <f t="shared" si="24"/>
        <v>is_posted :  FROM ".$oldV['is_posted'] ." TO $pris_posted,</v>
      </c>
      <c r="J196" t="s">
        <v>8</v>
      </c>
      <c r="K196" t="s">
        <v>9</v>
      </c>
    </row>
    <row r="197" spans="1:11" x14ac:dyDescent="0.25">
      <c r="A197" t="s">
        <v>49</v>
      </c>
      <c r="C197" t="str">
        <f t="shared" si="32"/>
        <v>$('#').val(response[0]['posted_by']);</v>
      </c>
      <c r="D197" t="str">
        <f t="shared" si="19"/>
        <v>$prposted_by,</v>
      </c>
      <c r="E197" t="str">
        <f t="shared" si="20"/>
        <v>public $posted_by;</v>
      </c>
      <c r="F197" t="str">
        <f t="shared" si="21"/>
        <v>$this-&gt;posted_by = $obj-&gt;posted_by;</v>
      </c>
      <c r="G197" t="str">
        <f t="shared" si="22"/>
        <v>posted_by='$prposted_by',</v>
      </c>
      <c r="H197" t="str">
        <f t="shared" si="23"/>
        <v>posted_by = $prposted_by,</v>
      </c>
      <c r="I197" t="str">
        <f t="shared" si="24"/>
        <v>posted_by :  FROM ".$oldV['posted_by'] ." TO $prposted_by,</v>
      </c>
      <c r="J197" t="s">
        <v>8</v>
      </c>
      <c r="K197" t="s">
        <v>9</v>
      </c>
    </row>
    <row r="198" spans="1:11" x14ac:dyDescent="0.25">
      <c r="A198" t="s">
        <v>50</v>
      </c>
      <c r="C198" t="str">
        <f t="shared" si="32"/>
        <v>$('#').val(response[0]['date_posted']);</v>
      </c>
      <c r="D198" t="str">
        <f t="shared" si="19"/>
        <v>$prdate_posted,</v>
      </c>
      <c r="E198" t="str">
        <f t="shared" si="20"/>
        <v>public $date_posted;</v>
      </c>
      <c r="F198" t="str">
        <f t="shared" si="21"/>
        <v>$this-&gt;date_posted = $obj-&gt;date_posted;</v>
      </c>
      <c r="G198" t="str">
        <f t="shared" si="22"/>
        <v>date_posted='$prdate_posted',</v>
      </c>
      <c r="H198" t="str">
        <f t="shared" si="23"/>
        <v>date_posted = $prdate_posted,</v>
      </c>
      <c r="I198" t="str">
        <f t="shared" si="24"/>
        <v>date_posted :  FROM ".$oldV['date_posted'] ." TO $prdate_posted,</v>
      </c>
      <c r="J198" t="s">
        <v>8</v>
      </c>
      <c r="K198" t="s">
        <v>9</v>
      </c>
    </row>
    <row r="199" spans="1:11" x14ac:dyDescent="0.25">
      <c r="A199" t="s">
        <v>51</v>
      </c>
      <c r="C199" t="str">
        <f t="shared" si="32"/>
        <v>$('#').val(response[0]['due_date']);</v>
      </c>
      <c r="D199" t="str">
        <f t="shared" si="19"/>
        <v>$prdue_date,</v>
      </c>
      <c r="E199" t="str">
        <f t="shared" si="20"/>
        <v>public $due_date;</v>
      </c>
      <c r="F199" t="str">
        <f t="shared" si="21"/>
        <v>$this-&gt;due_date = $obj-&gt;due_date;</v>
      </c>
      <c r="G199" t="str">
        <f t="shared" si="22"/>
        <v>due_date='$prdue_date',</v>
      </c>
      <c r="H199" t="str">
        <f t="shared" si="23"/>
        <v>due_date = $prdue_date,</v>
      </c>
    </row>
    <row r="200" spans="1:11" x14ac:dyDescent="0.25">
      <c r="A200" t="s">
        <v>10</v>
      </c>
      <c r="C200" t="str">
        <f t="shared" si="32"/>
        <v>$('#').val(response[0]['is_valid']);</v>
      </c>
      <c r="D200" t="str">
        <f t="shared" si="19"/>
        <v>$pris_valid,</v>
      </c>
      <c r="E200" t="str">
        <f t="shared" si="20"/>
        <v>public $is_valid;</v>
      </c>
      <c r="F200" t="str">
        <f t="shared" si="21"/>
        <v>$this-&gt;is_valid = $obj-&gt;is_valid;</v>
      </c>
      <c r="G200" t="str">
        <f t="shared" si="22"/>
        <v>is_valid='$pris_valid',</v>
      </c>
      <c r="H200" t="str">
        <f t="shared" si="23"/>
        <v>is_valid = $pris_valid,</v>
      </c>
      <c r="I200" t="str">
        <f t="shared" si="24"/>
        <v>is_valid :  FROM ".$oldV['is_valid'] ." TO $pris_valid,</v>
      </c>
      <c r="J200" t="s">
        <v>8</v>
      </c>
      <c r="K200" t="s">
        <v>9</v>
      </c>
    </row>
    <row r="201" spans="1:11" x14ac:dyDescent="0.25">
      <c r="A201" t="s">
        <v>11</v>
      </c>
      <c r="C201" t="str">
        <f t="shared" si="32"/>
        <v>$('#').val(response[0]['is_del']);</v>
      </c>
      <c r="D201" t="str">
        <f t="shared" si="19"/>
        <v>$pris_del,</v>
      </c>
      <c r="E201" t="str">
        <f t="shared" si="20"/>
        <v>public $is_del;</v>
      </c>
      <c r="F201" t="str">
        <f t="shared" ref="F201:F264" si="33">"$this-&gt;"&amp;A201&amp;" = $obj-&gt;"&amp;A201&amp;";"</f>
        <v>$this-&gt;is_del = $obj-&gt;is_del;</v>
      </c>
      <c r="G201" t="str">
        <f t="shared" ref="G201:G264" si="34">A201&amp;"="&amp;"'$pr"&amp;A201&amp;"',"</f>
        <v>is_del='$pris_del',</v>
      </c>
      <c r="H201" t="str">
        <f t="shared" si="23"/>
        <v>is_del = $pris_del,</v>
      </c>
      <c r="I201" t="str">
        <f t="shared" si="24"/>
        <v>is_del :  FROM ".$oldV['is_del'] ." TO $pris_del,</v>
      </c>
      <c r="J201" t="s">
        <v>8</v>
      </c>
      <c r="K201" t="s">
        <v>9</v>
      </c>
    </row>
    <row r="202" spans="1:11" x14ac:dyDescent="0.25">
      <c r="A202" t="s">
        <v>12</v>
      </c>
      <c r="C202" t="str">
        <f t="shared" si="32"/>
        <v>$('#').val(response[0]['createdate']);</v>
      </c>
      <c r="D202" t="str">
        <f>"$pr"&amp;A202&amp;","</f>
        <v>$prcreatedate,</v>
      </c>
      <c r="E202" t="str">
        <f>"public $"&amp;A202&amp;";"</f>
        <v>public $createdate;</v>
      </c>
      <c r="F202" t="str">
        <f t="shared" si="33"/>
        <v>$this-&gt;createdate = $obj-&gt;createdate;</v>
      </c>
      <c r="G202" t="str">
        <f t="shared" si="34"/>
        <v>createdate='$prcreatedate',</v>
      </c>
      <c r="H202" t="str">
        <f t="shared" ref="H202:H265" si="35">A202&amp; " = " &amp; D202</f>
        <v>createdate = $prcreatedate,</v>
      </c>
      <c r="I202" t="str">
        <f t="shared" ref="I202:I265" si="36">A202&amp;" :  "&amp; J202 &amp;"$oldV['"&amp;A202&amp;"'] " &amp;K202 &amp;D202</f>
        <v>createdate :  FROM ".$oldV['createdate'] ." TO $prcreatedate,</v>
      </c>
      <c r="J202" t="s">
        <v>8</v>
      </c>
      <c r="K202" t="s">
        <v>9</v>
      </c>
    </row>
    <row r="203" spans="1:11" x14ac:dyDescent="0.25">
      <c r="A203" t="s">
        <v>13</v>
      </c>
      <c r="C203" t="str">
        <f t="shared" si="32"/>
        <v>$('#').val(response[0]['createdby']);</v>
      </c>
      <c r="D203" t="str">
        <f>"$pr"&amp;A203&amp;","</f>
        <v>$prcreatedby,</v>
      </c>
      <c r="E203" t="str">
        <f>"public $"&amp;A203&amp;";"</f>
        <v>public $createdby;</v>
      </c>
      <c r="F203" t="str">
        <f t="shared" si="33"/>
        <v>$this-&gt;createdby = $obj-&gt;createdby;</v>
      </c>
      <c r="G203" t="str">
        <f t="shared" si="34"/>
        <v>createdby='$prcreatedby',</v>
      </c>
      <c r="H203" t="str">
        <f t="shared" si="35"/>
        <v>createdby = $prcreatedby,</v>
      </c>
      <c r="I203" t="str">
        <f t="shared" si="36"/>
        <v>createdby :  FROM ".$oldV['createdby'] ." TO $prcreatedby,</v>
      </c>
      <c r="J203" t="s">
        <v>8</v>
      </c>
      <c r="K203" t="s">
        <v>9</v>
      </c>
    </row>
    <row r="204" spans="1:11" x14ac:dyDescent="0.25">
      <c r="A204" t="s">
        <v>14</v>
      </c>
      <c r="C204" t="str">
        <f t="shared" si="32"/>
        <v>$('#').val(response[0]['modifydate']);</v>
      </c>
      <c r="D204" t="str">
        <f>"$pr"&amp;A204&amp;","</f>
        <v>$prmodifydate,</v>
      </c>
      <c r="E204" t="str">
        <f>"public $"&amp;A204&amp;";"</f>
        <v>public $modifydate;</v>
      </c>
      <c r="F204" t="str">
        <f t="shared" si="33"/>
        <v>$this-&gt;modifydate = $obj-&gt;modifydate;</v>
      </c>
      <c r="G204" t="str">
        <f t="shared" si="34"/>
        <v>modifydate='$prmodifydate',</v>
      </c>
      <c r="H204" t="str">
        <f t="shared" si="35"/>
        <v>modifydate = $prmodifydate,</v>
      </c>
      <c r="I204" t="str">
        <f t="shared" si="36"/>
        <v>modifydate :  FROM ".$oldV['modifydate'] ." TO $prmodifydate,</v>
      </c>
      <c r="J204" t="s">
        <v>8</v>
      </c>
      <c r="K204" t="s">
        <v>9</v>
      </c>
    </row>
    <row r="205" spans="1:11" x14ac:dyDescent="0.25">
      <c r="A205" t="s">
        <v>15</v>
      </c>
      <c r="C205" t="str">
        <f t="shared" si="32"/>
        <v>$('#').val(response[0]['modifiedby']);</v>
      </c>
      <c r="D205" t="str">
        <f>"$pr"&amp;A205&amp;","</f>
        <v>$prmodifiedby,</v>
      </c>
      <c r="E205" t="str">
        <f>"public $"&amp;A205&amp;";"</f>
        <v>public $modifiedby;</v>
      </c>
      <c r="F205" t="str">
        <f t="shared" si="33"/>
        <v>$this-&gt;modifiedby = $obj-&gt;modifiedby;</v>
      </c>
      <c r="G205" t="str">
        <f t="shared" si="34"/>
        <v>modifiedby='$prmodifiedby',</v>
      </c>
      <c r="H205" t="str">
        <f t="shared" si="35"/>
        <v>modifiedby = $prmodifiedby,</v>
      </c>
      <c r="I205" t="str">
        <f t="shared" si="36"/>
        <v>modifiedby :  FROM ".$oldV['modifiedby'] ." TO $prmodifiedby,</v>
      </c>
      <c r="J205" t="s">
        <v>8</v>
      </c>
      <c r="K205" t="s">
        <v>9</v>
      </c>
    </row>
    <row r="206" spans="1:11" x14ac:dyDescent="0.25">
      <c r="D206" t="str">
        <f t="shared" ref="D206:D269" si="37">"$pr"&amp;A206&amp;","</f>
        <v>$pr,</v>
      </c>
      <c r="E206" t="str">
        <f t="shared" ref="E206:E269" si="38">"public $"&amp;A206&amp;";"</f>
        <v>public $;</v>
      </c>
      <c r="F206" t="str">
        <f t="shared" si="33"/>
        <v>$this-&gt; = $obj-&gt;;</v>
      </c>
      <c r="G206" t="str">
        <f t="shared" si="34"/>
        <v>='$pr',</v>
      </c>
      <c r="H206" t="str">
        <f t="shared" si="35"/>
        <v xml:space="preserve"> = $pr,</v>
      </c>
      <c r="I206" t="str">
        <f t="shared" si="36"/>
        <v xml:space="preserve"> :  FROM ".$oldV[''] ." TO $pr,</v>
      </c>
      <c r="J206" t="s">
        <v>8</v>
      </c>
      <c r="K206" t="s">
        <v>9</v>
      </c>
    </row>
    <row r="207" spans="1:11" x14ac:dyDescent="0.25">
      <c r="A207" t="s">
        <v>52</v>
      </c>
      <c r="C207" t="str">
        <f t="shared" si="32"/>
        <v>$('#').val(response[0]['ard_id']);</v>
      </c>
      <c r="D207" t="str">
        <f t="shared" si="37"/>
        <v>$prard_id,</v>
      </c>
      <c r="E207" t="str">
        <f t="shared" si="38"/>
        <v>public $ard_id;</v>
      </c>
      <c r="F207" t="str">
        <f t="shared" si="33"/>
        <v>$this-&gt;ard_id = $obj-&gt;ard_id;</v>
      </c>
      <c r="G207" t="str">
        <f t="shared" si="34"/>
        <v>ard_id='$prard_id',</v>
      </c>
      <c r="H207" t="str">
        <f t="shared" si="35"/>
        <v>ard_id = $prard_id,</v>
      </c>
      <c r="I207" t="str">
        <f t="shared" si="36"/>
        <v>ard_id :  FROM ".$oldV['ard_id'] ." TO $prard_id,</v>
      </c>
      <c r="J207" t="s">
        <v>8</v>
      </c>
      <c r="K207" t="s">
        <v>9</v>
      </c>
    </row>
    <row r="208" spans="1:11" x14ac:dyDescent="0.25">
      <c r="A208" t="s">
        <v>39</v>
      </c>
      <c r="C208" t="str">
        <f t="shared" si="32"/>
        <v>$('#').val(response[0]['ar_id']);</v>
      </c>
      <c r="D208" t="str">
        <f t="shared" si="37"/>
        <v>$prar_id,</v>
      </c>
      <c r="E208" t="str">
        <f t="shared" si="38"/>
        <v>public $ar_id;</v>
      </c>
      <c r="F208" t="str">
        <f t="shared" si="33"/>
        <v>$this-&gt;ar_id = $obj-&gt;ar_id;</v>
      </c>
      <c r="G208" t="str">
        <f t="shared" si="34"/>
        <v>ar_id='$prar_id',</v>
      </c>
      <c r="H208" t="str">
        <f t="shared" si="35"/>
        <v>ar_id = $prar_id,</v>
      </c>
      <c r="I208" t="str">
        <f t="shared" si="36"/>
        <v>ar_id :  FROM ".$oldV['ar_id'] ." TO $prar_id,</v>
      </c>
      <c r="J208" t="s">
        <v>8</v>
      </c>
      <c r="K208" t="s">
        <v>9</v>
      </c>
    </row>
    <row r="209" spans="1:11" x14ac:dyDescent="0.25">
      <c r="A209" t="s">
        <v>16</v>
      </c>
      <c r="C209" t="str">
        <f t="shared" si="32"/>
        <v>$('#').val(response[0]['fee_id']);</v>
      </c>
      <c r="D209" t="str">
        <f t="shared" si="37"/>
        <v>$prfee_id,</v>
      </c>
      <c r="E209" t="str">
        <f t="shared" si="38"/>
        <v>public $fee_id;</v>
      </c>
      <c r="F209" t="str">
        <f t="shared" si="33"/>
        <v>$this-&gt;fee_id = $obj-&gt;fee_id;</v>
      </c>
      <c r="G209" t="str">
        <f t="shared" si="34"/>
        <v>fee_id='$prfee_id',</v>
      </c>
      <c r="H209" t="str">
        <f t="shared" si="35"/>
        <v>fee_id = $prfee_id,</v>
      </c>
      <c r="I209" t="str">
        <f t="shared" si="36"/>
        <v>fee_id :  FROM ".$oldV['fee_id'] ." TO $prfee_id,</v>
      </c>
      <c r="J209" t="s">
        <v>8</v>
      </c>
      <c r="K209" t="s">
        <v>9</v>
      </c>
    </row>
    <row r="210" spans="1:11" x14ac:dyDescent="0.25">
      <c r="A210" t="s">
        <v>53</v>
      </c>
      <c r="C210" t="str">
        <f t="shared" si="32"/>
        <v>$('#').val(response[0]['fee_gl']);</v>
      </c>
      <c r="D210" t="str">
        <f t="shared" si="37"/>
        <v>$prfee_gl,</v>
      </c>
      <c r="E210" t="str">
        <f t="shared" si="38"/>
        <v>public $fee_gl;</v>
      </c>
      <c r="F210" t="str">
        <f t="shared" si="33"/>
        <v>$this-&gt;fee_gl = $obj-&gt;fee_gl;</v>
      </c>
      <c r="G210" t="str">
        <f t="shared" si="34"/>
        <v>fee_gl='$prfee_gl',</v>
      </c>
      <c r="H210" t="str">
        <f t="shared" si="35"/>
        <v>fee_gl = $prfee_gl,</v>
      </c>
      <c r="I210" t="str">
        <f t="shared" si="36"/>
        <v>fee_gl :  FROM ".$oldV['fee_gl'] ." TO $prfee_gl,</v>
      </c>
      <c r="J210" t="s">
        <v>8</v>
      </c>
      <c r="K210" t="s">
        <v>9</v>
      </c>
    </row>
    <row r="211" spans="1:11" x14ac:dyDescent="0.25">
      <c r="A211" t="s">
        <v>54</v>
      </c>
      <c r="C211" t="str">
        <f t="shared" si="32"/>
        <v>$('#').val(response[0]['ard_amount']);</v>
      </c>
      <c r="D211" t="str">
        <f t="shared" si="37"/>
        <v>$prard_amount,</v>
      </c>
      <c r="E211" t="str">
        <f t="shared" si="38"/>
        <v>public $ard_amount;</v>
      </c>
      <c r="F211" t="str">
        <f t="shared" si="33"/>
        <v>$this-&gt;ard_amount = $obj-&gt;ard_amount;</v>
      </c>
      <c r="G211" t="str">
        <f t="shared" si="34"/>
        <v>ard_amount='$prard_amount',</v>
      </c>
      <c r="H211" t="str">
        <f t="shared" si="35"/>
        <v>ard_amount = $prard_amount,</v>
      </c>
      <c r="I211" t="str">
        <f t="shared" si="36"/>
        <v>ard_amount :  FROM ".$oldV['ard_amount'] ." TO $prard_amount,</v>
      </c>
      <c r="J211" t="s">
        <v>8</v>
      </c>
      <c r="K211" t="s">
        <v>9</v>
      </c>
    </row>
    <row r="212" spans="1:11" x14ac:dyDescent="0.25">
      <c r="A212" t="s">
        <v>46</v>
      </c>
      <c r="C212" t="str">
        <f t="shared" si="32"/>
        <v>$('#').val(response[0]['is_paid']);</v>
      </c>
      <c r="D212" t="str">
        <f t="shared" si="37"/>
        <v>$pris_paid,</v>
      </c>
      <c r="E212" t="str">
        <f t="shared" si="38"/>
        <v>public $is_paid;</v>
      </c>
      <c r="F212" t="str">
        <f t="shared" si="33"/>
        <v>$this-&gt;is_paid = $obj-&gt;is_paid;</v>
      </c>
      <c r="G212" t="str">
        <f t="shared" si="34"/>
        <v>is_paid='$pris_paid',</v>
      </c>
      <c r="H212" t="str">
        <f t="shared" si="35"/>
        <v>is_paid = $pris_paid,</v>
      </c>
      <c r="I212" t="str">
        <f t="shared" si="36"/>
        <v>is_paid :  FROM ".$oldV['is_paid'] ." TO $pris_paid,</v>
      </c>
      <c r="J212" t="s">
        <v>8</v>
      </c>
      <c r="K212" t="s">
        <v>9</v>
      </c>
    </row>
    <row r="213" spans="1:11" x14ac:dyDescent="0.25">
      <c r="A213" t="s">
        <v>48</v>
      </c>
      <c r="C213" t="str">
        <f t="shared" ref="C213:C276" si="39">"$('#"&amp;B213&amp;"').val(response[0]['"&amp;A213&amp;"']);"</f>
        <v>$('#').val(response[0]['is_posted']);</v>
      </c>
      <c r="D213" t="str">
        <f t="shared" si="37"/>
        <v>$pris_posted,</v>
      </c>
      <c r="E213" t="str">
        <f t="shared" si="38"/>
        <v>public $is_posted;</v>
      </c>
      <c r="F213" t="str">
        <f t="shared" si="33"/>
        <v>$this-&gt;is_posted = $obj-&gt;is_posted;</v>
      </c>
      <c r="G213" t="str">
        <f t="shared" si="34"/>
        <v>is_posted='$pris_posted',</v>
      </c>
      <c r="H213" t="str">
        <f t="shared" si="35"/>
        <v>is_posted = $pris_posted,</v>
      </c>
      <c r="I213" t="str">
        <f t="shared" si="36"/>
        <v>is_posted :  FROM ".$oldV['is_posted'] ." TO $pris_posted,</v>
      </c>
      <c r="J213" t="s">
        <v>8</v>
      </c>
      <c r="K213" t="s">
        <v>9</v>
      </c>
    </row>
    <row r="214" spans="1:11" x14ac:dyDescent="0.25">
      <c r="A214" t="s">
        <v>55</v>
      </c>
      <c r="C214" t="str">
        <f t="shared" si="39"/>
        <v>$('#').val(response[0]['date_paid']);</v>
      </c>
      <c r="D214" t="str">
        <f t="shared" si="37"/>
        <v>$prdate_paid,</v>
      </c>
      <c r="E214" t="str">
        <f t="shared" si="38"/>
        <v>public $date_paid;</v>
      </c>
      <c r="F214" t="str">
        <f t="shared" si="33"/>
        <v>$this-&gt;date_paid = $obj-&gt;date_paid;</v>
      </c>
      <c r="G214" t="str">
        <f t="shared" si="34"/>
        <v>date_paid='$prdate_paid',</v>
      </c>
      <c r="H214" t="str">
        <f t="shared" si="35"/>
        <v>date_paid = $prdate_paid,</v>
      </c>
      <c r="I214" t="str">
        <f t="shared" si="36"/>
        <v>date_paid :  FROM ".$oldV['date_paid'] ." TO $prdate_paid,</v>
      </c>
      <c r="J214" t="s">
        <v>8</v>
      </c>
      <c r="K214" t="s">
        <v>9</v>
      </c>
    </row>
    <row r="215" spans="1:11" x14ac:dyDescent="0.25">
      <c r="A215" t="s">
        <v>56</v>
      </c>
      <c r="C215" t="str">
        <f t="shared" si="39"/>
        <v>$('#').val(response[0]['payment_ref']);</v>
      </c>
      <c r="D215" t="str">
        <f t="shared" si="37"/>
        <v>$prpayment_ref,</v>
      </c>
      <c r="E215" t="str">
        <f t="shared" si="38"/>
        <v>public $payment_ref;</v>
      </c>
      <c r="F215" t="str">
        <f t="shared" si="33"/>
        <v>$this-&gt;payment_ref = $obj-&gt;payment_ref;</v>
      </c>
      <c r="G215" t="str">
        <f t="shared" si="34"/>
        <v>payment_ref='$prpayment_ref',</v>
      </c>
      <c r="H215" t="str">
        <f t="shared" si="35"/>
        <v>payment_ref = $prpayment_ref,</v>
      </c>
      <c r="I215" t="str">
        <f t="shared" si="36"/>
        <v>payment_ref :  FROM ".$oldV['payment_ref'] ." TO $prpayment_ref,</v>
      </c>
      <c r="J215" t="s">
        <v>8</v>
      </c>
      <c r="K215" t="s">
        <v>9</v>
      </c>
    </row>
    <row r="216" spans="1:11" x14ac:dyDescent="0.25">
      <c r="A216" t="s">
        <v>57</v>
      </c>
      <c r="C216" t="str">
        <f t="shared" si="39"/>
        <v>$('#').val(response[0]['pay_rec_by']);</v>
      </c>
      <c r="D216" t="str">
        <f t="shared" si="37"/>
        <v>$prpay_rec_by,</v>
      </c>
      <c r="E216" t="str">
        <f t="shared" si="38"/>
        <v>public $pay_rec_by;</v>
      </c>
      <c r="F216" t="str">
        <f t="shared" si="33"/>
        <v>$this-&gt;pay_rec_by = $obj-&gt;pay_rec_by;</v>
      </c>
      <c r="G216" t="str">
        <f t="shared" si="34"/>
        <v>pay_rec_by='$prpay_rec_by',</v>
      </c>
      <c r="H216" t="str">
        <f t="shared" si="35"/>
        <v>pay_rec_by = $prpay_rec_by,</v>
      </c>
      <c r="I216" t="str">
        <f t="shared" si="36"/>
        <v>pay_rec_by :  FROM ".$oldV['pay_rec_by'] ." TO $prpay_rec_by,</v>
      </c>
      <c r="J216" t="s">
        <v>8</v>
      </c>
      <c r="K216" t="s">
        <v>9</v>
      </c>
    </row>
    <row r="217" spans="1:11" x14ac:dyDescent="0.25">
      <c r="A217" t="s">
        <v>10</v>
      </c>
      <c r="C217" t="str">
        <f t="shared" si="39"/>
        <v>$('#').val(response[0]['is_valid']);</v>
      </c>
      <c r="D217" t="str">
        <f t="shared" si="37"/>
        <v>$pris_valid,</v>
      </c>
      <c r="E217" t="str">
        <f t="shared" si="38"/>
        <v>public $is_valid;</v>
      </c>
      <c r="F217" t="str">
        <f t="shared" si="33"/>
        <v>$this-&gt;is_valid = $obj-&gt;is_valid;</v>
      </c>
      <c r="G217" t="str">
        <f t="shared" si="34"/>
        <v>is_valid='$pris_valid',</v>
      </c>
      <c r="H217" t="str">
        <f t="shared" si="35"/>
        <v>is_valid = $pris_valid,</v>
      </c>
      <c r="I217" t="str">
        <f t="shared" si="36"/>
        <v>is_valid :  FROM ".$oldV['is_valid'] ." TO $pris_valid,</v>
      </c>
      <c r="J217" t="s">
        <v>8</v>
      </c>
      <c r="K217" t="s">
        <v>9</v>
      </c>
    </row>
    <row r="218" spans="1:11" x14ac:dyDescent="0.25">
      <c r="A218" t="s">
        <v>11</v>
      </c>
      <c r="B218" t="s">
        <v>58</v>
      </c>
      <c r="C218" t="str">
        <f t="shared" si="39"/>
        <v>$('#X').val(response[0]['is_del']);</v>
      </c>
      <c r="D218" t="str">
        <f t="shared" si="37"/>
        <v>$pris_del,</v>
      </c>
      <c r="E218" t="str">
        <f t="shared" si="38"/>
        <v>public $is_del;</v>
      </c>
      <c r="F218" t="str">
        <f t="shared" si="33"/>
        <v>$this-&gt;is_del = $obj-&gt;is_del;</v>
      </c>
      <c r="G218" t="str">
        <f t="shared" si="34"/>
        <v>is_del='$pris_del',</v>
      </c>
      <c r="H218" t="str">
        <f t="shared" si="35"/>
        <v>is_del = $pris_del,</v>
      </c>
      <c r="I218" t="str">
        <f t="shared" si="36"/>
        <v>is_del :  FROM ".$oldV['is_del'] ." TO $pris_del,</v>
      </c>
      <c r="J218" t="s">
        <v>8</v>
      </c>
      <c r="K218" t="s">
        <v>9</v>
      </c>
    </row>
    <row r="219" spans="1:11" x14ac:dyDescent="0.25">
      <c r="A219" t="s">
        <v>12</v>
      </c>
      <c r="C219" t="str">
        <f t="shared" si="39"/>
        <v>$('#').val(response[0]['createdate']);</v>
      </c>
      <c r="D219" t="str">
        <f t="shared" si="37"/>
        <v>$prcreatedate,</v>
      </c>
      <c r="E219" t="str">
        <f t="shared" si="38"/>
        <v>public $createdate;</v>
      </c>
      <c r="F219" t="str">
        <f t="shared" si="33"/>
        <v>$this-&gt;createdate = $obj-&gt;createdate;</v>
      </c>
      <c r="G219" t="str">
        <f t="shared" si="34"/>
        <v>createdate='$prcreatedate',</v>
      </c>
      <c r="H219" t="str">
        <f t="shared" si="35"/>
        <v>createdate = $prcreatedate,</v>
      </c>
      <c r="I219" t="str">
        <f t="shared" si="36"/>
        <v>createdate :  FROM ".$oldV['createdate'] ." TO $prcreatedate,</v>
      </c>
      <c r="J219" t="s">
        <v>8</v>
      </c>
      <c r="K219" t="s">
        <v>9</v>
      </c>
    </row>
    <row r="220" spans="1:11" x14ac:dyDescent="0.25">
      <c r="A220" t="s">
        <v>13</v>
      </c>
      <c r="C220" t="str">
        <f t="shared" si="39"/>
        <v>$('#').val(response[0]['createdby']);</v>
      </c>
      <c r="D220" t="str">
        <f t="shared" si="37"/>
        <v>$prcreatedby,</v>
      </c>
      <c r="E220" t="str">
        <f t="shared" si="38"/>
        <v>public $createdby;</v>
      </c>
      <c r="F220" t="str">
        <f t="shared" si="33"/>
        <v>$this-&gt;createdby = $obj-&gt;createdby;</v>
      </c>
      <c r="G220" t="str">
        <f t="shared" si="34"/>
        <v>createdby='$prcreatedby',</v>
      </c>
      <c r="H220" t="str">
        <f t="shared" si="35"/>
        <v>createdby = $prcreatedby,</v>
      </c>
      <c r="I220" t="str">
        <f t="shared" si="36"/>
        <v>createdby :  FROM ".$oldV['createdby'] ." TO $prcreatedby,</v>
      </c>
      <c r="J220" t="s">
        <v>8</v>
      </c>
      <c r="K220" t="s">
        <v>9</v>
      </c>
    </row>
    <row r="221" spans="1:11" x14ac:dyDescent="0.25">
      <c r="A221" t="s">
        <v>14</v>
      </c>
      <c r="C221" t="str">
        <f t="shared" si="39"/>
        <v>$('#').val(response[0]['modifydate']);</v>
      </c>
      <c r="D221" t="str">
        <f t="shared" si="37"/>
        <v>$prmodifydate,</v>
      </c>
      <c r="E221" t="str">
        <f t="shared" si="38"/>
        <v>public $modifydate;</v>
      </c>
      <c r="F221" t="str">
        <f t="shared" si="33"/>
        <v>$this-&gt;modifydate = $obj-&gt;modifydate;</v>
      </c>
      <c r="G221" t="str">
        <f t="shared" si="34"/>
        <v>modifydate='$prmodifydate',</v>
      </c>
      <c r="H221" t="str">
        <f t="shared" si="35"/>
        <v>modifydate = $prmodifydate,</v>
      </c>
      <c r="I221" t="str">
        <f t="shared" si="36"/>
        <v>modifydate :  FROM ".$oldV['modifydate'] ." TO $prmodifydate,</v>
      </c>
      <c r="J221" t="s">
        <v>8</v>
      </c>
      <c r="K221" t="s">
        <v>9</v>
      </c>
    </row>
    <row r="222" spans="1:11" x14ac:dyDescent="0.25">
      <c r="A222" t="s">
        <v>15</v>
      </c>
      <c r="C222" t="str">
        <f t="shared" si="39"/>
        <v>$('#').val(response[0]['modifiedby']);</v>
      </c>
      <c r="D222" t="str">
        <f t="shared" si="37"/>
        <v>$prmodifiedby,</v>
      </c>
      <c r="E222" t="str">
        <f t="shared" si="38"/>
        <v>public $modifiedby;</v>
      </c>
      <c r="F222" t="str">
        <f t="shared" si="33"/>
        <v>$this-&gt;modifiedby = $obj-&gt;modifiedby;</v>
      </c>
      <c r="G222" t="str">
        <f t="shared" si="34"/>
        <v>modifiedby='$prmodifiedby',</v>
      </c>
      <c r="H222" t="str">
        <f t="shared" si="35"/>
        <v>modifiedby = $prmodifiedby,</v>
      </c>
      <c r="I222" t="str">
        <f t="shared" si="36"/>
        <v>modifiedby :  FROM ".$oldV['modifiedby'] ." TO $prmodifiedby,</v>
      </c>
      <c r="J222" t="s">
        <v>8</v>
      </c>
      <c r="K222" t="s">
        <v>9</v>
      </c>
    </row>
    <row r="223" spans="1:11" x14ac:dyDescent="0.25">
      <c r="C223" t="str">
        <f t="shared" si="39"/>
        <v>$('#').val(response[0]['']);</v>
      </c>
      <c r="D223" t="str">
        <f t="shared" si="37"/>
        <v>$pr,</v>
      </c>
      <c r="E223" t="str">
        <f t="shared" si="38"/>
        <v>public $;</v>
      </c>
      <c r="F223" t="str">
        <f t="shared" si="33"/>
        <v>$this-&gt; = $obj-&gt;;</v>
      </c>
      <c r="G223" t="str">
        <f t="shared" si="34"/>
        <v>='$pr',</v>
      </c>
      <c r="H223" t="str">
        <f t="shared" si="35"/>
        <v xml:space="preserve"> = $pr,</v>
      </c>
      <c r="I223" t="str">
        <f t="shared" si="36"/>
        <v xml:space="preserve"> :  FROM ".$oldV[''] ." TO $pr,</v>
      </c>
      <c r="J223" t="s">
        <v>8</v>
      </c>
      <c r="K223" t="s">
        <v>9</v>
      </c>
    </row>
    <row r="224" spans="1:11" x14ac:dyDescent="0.25">
      <c r="A224" t="s">
        <v>59</v>
      </c>
      <c r="C224" t="str">
        <f t="shared" si="39"/>
        <v>$('#').val(response[0]['bd_chk_id']);</v>
      </c>
      <c r="D224" t="str">
        <f t="shared" si="37"/>
        <v>$prbd_chk_id,</v>
      </c>
      <c r="E224" t="str">
        <f t="shared" si="38"/>
        <v>public $bd_chk_id;</v>
      </c>
      <c r="F224" t="str">
        <f t="shared" si="33"/>
        <v>$this-&gt;bd_chk_id = $obj-&gt;bd_chk_id;</v>
      </c>
      <c r="G224" t="str">
        <f t="shared" si="34"/>
        <v>bd_chk_id='$prbd_chk_id',</v>
      </c>
      <c r="H224" t="str">
        <f t="shared" si="35"/>
        <v>bd_chk_id = $prbd_chk_id,</v>
      </c>
      <c r="I224" t="str">
        <f t="shared" si="36"/>
        <v>bd_chk_id :  FROM ".$oldV['bd_chk_id'] ." TO $prbd_chk_id,</v>
      </c>
      <c r="J224" t="s">
        <v>8</v>
      </c>
      <c r="K224" t="s">
        <v>9</v>
      </c>
    </row>
    <row r="225" spans="1:11" x14ac:dyDescent="0.25">
      <c r="A225" t="s">
        <v>60</v>
      </c>
      <c r="C225" t="str">
        <f t="shared" si="39"/>
        <v>$('#').val(response[0]['bd_id']);</v>
      </c>
      <c r="D225" t="str">
        <f t="shared" si="37"/>
        <v>$prbd_id,</v>
      </c>
      <c r="E225" t="str">
        <f t="shared" si="38"/>
        <v>public $bd_id;</v>
      </c>
      <c r="F225" t="str">
        <f t="shared" si="33"/>
        <v>$this-&gt;bd_id = $obj-&gt;bd_id;</v>
      </c>
      <c r="G225" t="str">
        <f t="shared" si="34"/>
        <v>bd_id='$prbd_id',</v>
      </c>
      <c r="H225" t="str">
        <f t="shared" si="35"/>
        <v>bd_id = $prbd_id,</v>
      </c>
      <c r="I225" t="str">
        <f t="shared" si="36"/>
        <v>bd_id :  FROM ".$oldV['bd_id'] ." TO $prbd_id,</v>
      </c>
      <c r="J225" t="s">
        <v>8</v>
      </c>
      <c r="K225" t="s">
        <v>9</v>
      </c>
    </row>
    <row r="226" spans="1:11" x14ac:dyDescent="0.25">
      <c r="A226" t="s">
        <v>61</v>
      </c>
      <c r="C226" t="str">
        <f t="shared" si="39"/>
        <v>$('#').val(response[0]['check_num']);</v>
      </c>
      <c r="D226" t="str">
        <f t="shared" si="37"/>
        <v>$prcheck_num,</v>
      </c>
      <c r="E226" t="str">
        <f t="shared" si="38"/>
        <v>public $check_num;</v>
      </c>
      <c r="F226" t="str">
        <f t="shared" si="33"/>
        <v>$this-&gt;check_num = $obj-&gt;check_num;</v>
      </c>
      <c r="G226" t="str">
        <f t="shared" si="34"/>
        <v>check_num='$prcheck_num',</v>
      </c>
      <c r="H226" t="str">
        <f t="shared" si="35"/>
        <v>check_num = $prcheck_num,</v>
      </c>
      <c r="I226" t="str">
        <f t="shared" si="36"/>
        <v>check_num :  FROM ".$oldV['check_num'] ." TO $prcheck_num,</v>
      </c>
      <c r="J226" t="s">
        <v>8</v>
      </c>
      <c r="K226" t="s">
        <v>9</v>
      </c>
    </row>
    <row r="227" spans="1:11" x14ac:dyDescent="0.25">
      <c r="A227" t="s">
        <v>35</v>
      </c>
      <c r="C227" t="str">
        <f t="shared" si="39"/>
        <v>$('#').val(response[0]['bank_id']);</v>
      </c>
      <c r="D227" t="str">
        <f t="shared" si="37"/>
        <v>$prbank_id,</v>
      </c>
      <c r="E227" t="str">
        <f t="shared" si="38"/>
        <v>public $bank_id;</v>
      </c>
      <c r="F227" t="str">
        <f t="shared" si="33"/>
        <v>$this-&gt;bank_id = $obj-&gt;bank_id;</v>
      </c>
      <c r="G227" t="str">
        <f t="shared" si="34"/>
        <v>bank_id='$prbank_id',</v>
      </c>
      <c r="H227" t="str">
        <f t="shared" si="35"/>
        <v>bank_id = $prbank_id,</v>
      </c>
      <c r="I227" t="str">
        <f t="shared" si="36"/>
        <v>bank_id :  FROM ".$oldV['bank_id'] ." TO $prbank_id,</v>
      </c>
      <c r="J227" t="s">
        <v>8</v>
      </c>
      <c r="K227" t="s">
        <v>9</v>
      </c>
    </row>
    <row r="228" spans="1:11" x14ac:dyDescent="0.25">
      <c r="A228" t="s">
        <v>62</v>
      </c>
      <c r="C228" t="str">
        <f t="shared" si="39"/>
        <v>$('#').val(response[0]['chk_amount']);</v>
      </c>
      <c r="D228" t="str">
        <f t="shared" si="37"/>
        <v>$prchk_amount,</v>
      </c>
      <c r="E228" t="str">
        <f t="shared" si="38"/>
        <v>public $chk_amount;</v>
      </c>
      <c r="F228" t="str">
        <f t="shared" si="33"/>
        <v>$this-&gt;chk_amount = $obj-&gt;chk_amount;</v>
      </c>
      <c r="G228" t="str">
        <f t="shared" si="34"/>
        <v>chk_amount='$prchk_amount',</v>
      </c>
      <c r="H228" t="str">
        <f t="shared" si="35"/>
        <v>chk_amount = $prchk_amount,</v>
      </c>
      <c r="I228" t="str">
        <f t="shared" si="36"/>
        <v>chk_amount :  FROM ".$oldV['chk_amount'] ." TO $prchk_amount,</v>
      </c>
      <c r="J228" t="s">
        <v>8</v>
      </c>
      <c r="K228" t="s">
        <v>9</v>
      </c>
    </row>
    <row r="229" spans="1:11" x14ac:dyDescent="0.25">
      <c r="A229" t="s">
        <v>63</v>
      </c>
      <c r="C229" t="str">
        <f t="shared" si="39"/>
        <v>$('#').val(response[0]['is_posdated']);</v>
      </c>
      <c r="D229" t="str">
        <f t="shared" si="37"/>
        <v>$pris_posdated,</v>
      </c>
      <c r="E229" t="str">
        <f t="shared" si="38"/>
        <v>public $is_posdated;</v>
      </c>
      <c r="F229" t="str">
        <f t="shared" si="33"/>
        <v>$this-&gt;is_posdated = $obj-&gt;is_posdated;</v>
      </c>
      <c r="G229" t="str">
        <f t="shared" si="34"/>
        <v>is_posdated='$pris_posdated',</v>
      </c>
      <c r="H229" t="str">
        <f t="shared" si="35"/>
        <v>is_posdated = $pris_posdated,</v>
      </c>
      <c r="I229" t="str">
        <f t="shared" si="36"/>
        <v>is_posdated :  FROM ".$oldV['is_posdated'] ." TO $pris_posdated,</v>
      </c>
      <c r="J229" t="s">
        <v>8</v>
      </c>
      <c r="K229" t="s">
        <v>9</v>
      </c>
    </row>
    <row r="230" spans="1:11" x14ac:dyDescent="0.25">
      <c r="A230" t="s">
        <v>64</v>
      </c>
      <c r="C230" t="str">
        <f t="shared" si="39"/>
        <v>$('#').val(response[0]['is_cleared']);</v>
      </c>
      <c r="D230" t="str">
        <f t="shared" si="37"/>
        <v>$pris_cleared,</v>
      </c>
      <c r="E230" t="str">
        <f t="shared" si="38"/>
        <v>public $is_cleared;</v>
      </c>
      <c r="F230" t="str">
        <f t="shared" si="33"/>
        <v>$this-&gt;is_cleared = $obj-&gt;is_cleared;</v>
      </c>
      <c r="G230" t="str">
        <f t="shared" si="34"/>
        <v>is_cleared='$pris_cleared',</v>
      </c>
      <c r="H230" t="str">
        <f t="shared" si="35"/>
        <v>is_cleared = $pris_cleared,</v>
      </c>
      <c r="I230" t="str">
        <f t="shared" si="36"/>
        <v>is_cleared :  FROM ".$oldV['is_cleared'] ." TO $pris_cleared,</v>
      </c>
      <c r="J230" t="s">
        <v>8</v>
      </c>
      <c r="K230" t="s">
        <v>9</v>
      </c>
    </row>
    <row r="231" spans="1:11" x14ac:dyDescent="0.25">
      <c r="A231" t="s">
        <v>65</v>
      </c>
      <c r="C231" t="str">
        <f t="shared" si="39"/>
        <v>$('#').val(response[0]['c_remarks']);</v>
      </c>
      <c r="D231" t="str">
        <f t="shared" si="37"/>
        <v>$prc_remarks,</v>
      </c>
      <c r="E231" t="str">
        <f t="shared" si="38"/>
        <v>public $c_remarks;</v>
      </c>
      <c r="F231" t="str">
        <f t="shared" si="33"/>
        <v>$this-&gt;c_remarks = $obj-&gt;c_remarks;</v>
      </c>
      <c r="G231" t="str">
        <f t="shared" si="34"/>
        <v>c_remarks='$prc_remarks',</v>
      </c>
      <c r="H231" t="str">
        <f t="shared" si="35"/>
        <v>c_remarks = $prc_remarks,</v>
      </c>
      <c r="I231" t="str">
        <f t="shared" si="36"/>
        <v>c_remarks :  FROM ".$oldV['c_remarks'] ." TO $prc_remarks,</v>
      </c>
      <c r="J231" t="s">
        <v>8</v>
      </c>
      <c r="K231" t="s">
        <v>9</v>
      </c>
    </row>
    <row r="232" spans="1:11" x14ac:dyDescent="0.25">
      <c r="A232" t="s">
        <v>48</v>
      </c>
      <c r="C232" t="str">
        <f t="shared" si="39"/>
        <v>$('#').val(response[0]['is_posted']);</v>
      </c>
      <c r="D232" t="str">
        <f t="shared" si="37"/>
        <v>$pris_posted,</v>
      </c>
      <c r="E232" t="str">
        <f t="shared" si="38"/>
        <v>public $is_posted;</v>
      </c>
      <c r="F232" t="str">
        <f t="shared" si="33"/>
        <v>$this-&gt;is_posted = $obj-&gt;is_posted;</v>
      </c>
      <c r="G232" t="str">
        <f t="shared" si="34"/>
        <v>is_posted='$pris_posted',</v>
      </c>
      <c r="H232" t="str">
        <f t="shared" si="35"/>
        <v>is_posted = $pris_posted,</v>
      </c>
      <c r="I232" t="str">
        <f t="shared" si="36"/>
        <v>is_posted :  FROM ".$oldV['is_posted'] ." TO $pris_posted,</v>
      </c>
      <c r="J232" t="s">
        <v>8</v>
      </c>
      <c r="K232" t="s">
        <v>9</v>
      </c>
    </row>
    <row r="233" spans="1:11" x14ac:dyDescent="0.25">
      <c r="A233" t="s">
        <v>49</v>
      </c>
      <c r="C233" t="str">
        <f t="shared" si="39"/>
        <v>$('#').val(response[0]['posted_by']);</v>
      </c>
      <c r="D233" t="str">
        <f t="shared" si="37"/>
        <v>$prposted_by,</v>
      </c>
      <c r="E233" t="str">
        <f t="shared" si="38"/>
        <v>public $posted_by;</v>
      </c>
      <c r="F233" t="str">
        <f t="shared" si="33"/>
        <v>$this-&gt;posted_by = $obj-&gt;posted_by;</v>
      </c>
      <c r="G233" t="str">
        <f t="shared" si="34"/>
        <v>posted_by='$prposted_by',</v>
      </c>
      <c r="H233" t="str">
        <f t="shared" si="35"/>
        <v>posted_by = $prposted_by,</v>
      </c>
      <c r="I233" t="str">
        <f t="shared" si="36"/>
        <v>posted_by :  FROM ".$oldV['posted_by'] ." TO $prposted_by,</v>
      </c>
      <c r="J233" t="s">
        <v>8</v>
      </c>
      <c r="K233" t="s">
        <v>9</v>
      </c>
    </row>
    <row r="234" spans="1:11" x14ac:dyDescent="0.25">
      <c r="A234" t="s">
        <v>50</v>
      </c>
      <c r="C234" t="str">
        <f t="shared" si="39"/>
        <v>$('#').val(response[0]['date_posted']);</v>
      </c>
      <c r="D234" t="str">
        <f t="shared" si="37"/>
        <v>$prdate_posted,</v>
      </c>
      <c r="E234" t="str">
        <f t="shared" si="38"/>
        <v>public $date_posted;</v>
      </c>
      <c r="F234" t="str">
        <f t="shared" si="33"/>
        <v>$this-&gt;date_posted = $obj-&gt;date_posted;</v>
      </c>
      <c r="G234" t="str">
        <f t="shared" si="34"/>
        <v>date_posted='$prdate_posted',</v>
      </c>
      <c r="H234" t="str">
        <f t="shared" si="35"/>
        <v>date_posted = $prdate_posted,</v>
      </c>
      <c r="I234" t="str">
        <f t="shared" si="36"/>
        <v>date_posted :  FROM ".$oldV['date_posted'] ." TO $prdate_posted,</v>
      </c>
      <c r="J234" t="s">
        <v>8</v>
      </c>
      <c r="K234" t="s">
        <v>9</v>
      </c>
    </row>
    <row r="235" spans="1:11" x14ac:dyDescent="0.25">
      <c r="A235" t="s">
        <v>10</v>
      </c>
      <c r="C235" t="str">
        <f t="shared" si="39"/>
        <v>$('#').val(response[0]['is_valid']);</v>
      </c>
      <c r="D235" t="str">
        <f t="shared" si="37"/>
        <v>$pris_valid,</v>
      </c>
      <c r="E235" t="str">
        <f t="shared" si="38"/>
        <v>public $is_valid;</v>
      </c>
      <c r="F235" t="str">
        <f t="shared" si="33"/>
        <v>$this-&gt;is_valid = $obj-&gt;is_valid;</v>
      </c>
      <c r="G235" t="str">
        <f t="shared" si="34"/>
        <v>is_valid='$pris_valid',</v>
      </c>
      <c r="H235" t="str">
        <f t="shared" si="35"/>
        <v>is_valid = $pris_valid,</v>
      </c>
      <c r="I235" t="str">
        <f t="shared" si="36"/>
        <v>is_valid :  FROM ".$oldV['is_valid'] ." TO $pris_valid,</v>
      </c>
      <c r="J235" t="s">
        <v>8</v>
      </c>
      <c r="K235" t="s">
        <v>9</v>
      </c>
    </row>
    <row r="236" spans="1:11" x14ac:dyDescent="0.25">
      <c r="A236" t="s">
        <v>11</v>
      </c>
      <c r="C236" t="str">
        <f t="shared" si="39"/>
        <v>$('#').val(response[0]['is_del']);</v>
      </c>
      <c r="D236" t="str">
        <f t="shared" si="37"/>
        <v>$pris_del,</v>
      </c>
      <c r="E236" t="str">
        <f t="shared" si="38"/>
        <v>public $is_del;</v>
      </c>
      <c r="F236" t="str">
        <f t="shared" si="33"/>
        <v>$this-&gt;is_del = $obj-&gt;is_del;</v>
      </c>
      <c r="G236" t="str">
        <f t="shared" si="34"/>
        <v>is_del='$pris_del',</v>
      </c>
      <c r="H236" t="str">
        <f t="shared" si="35"/>
        <v>is_del = $pris_del,</v>
      </c>
      <c r="I236" t="str">
        <f t="shared" si="36"/>
        <v>is_del :  FROM ".$oldV['is_del'] ." TO $pris_del,</v>
      </c>
      <c r="J236" t="s">
        <v>8</v>
      </c>
      <c r="K236" t="s">
        <v>9</v>
      </c>
    </row>
    <row r="237" spans="1:11" x14ac:dyDescent="0.25">
      <c r="A237" t="s">
        <v>12</v>
      </c>
      <c r="C237" t="str">
        <f t="shared" si="39"/>
        <v>$('#').val(response[0]['createdate']);</v>
      </c>
      <c r="D237" t="str">
        <f t="shared" si="37"/>
        <v>$prcreatedate,</v>
      </c>
      <c r="E237" t="str">
        <f t="shared" si="38"/>
        <v>public $createdate;</v>
      </c>
      <c r="F237" t="str">
        <f t="shared" si="33"/>
        <v>$this-&gt;createdate = $obj-&gt;createdate;</v>
      </c>
      <c r="G237" t="str">
        <f t="shared" si="34"/>
        <v>createdate='$prcreatedate',</v>
      </c>
      <c r="H237" t="str">
        <f t="shared" si="35"/>
        <v>createdate = $prcreatedate,</v>
      </c>
      <c r="I237" t="str">
        <f t="shared" si="36"/>
        <v>createdate :  FROM ".$oldV['createdate'] ." TO $prcreatedate,</v>
      </c>
      <c r="J237" t="s">
        <v>8</v>
      </c>
      <c r="K237" t="s">
        <v>9</v>
      </c>
    </row>
    <row r="238" spans="1:11" x14ac:dyDescent="0.25">
      <c r="A238" t="s">
        <v>13</v>
      </c>
      <c r="C238" t="str">
        <f t="shared" si="39"/>
        <v>$('#').val(response[0]['createdby']);</v>
      </c>
      <c r="D238" t="str">
        <f t="shared" si="37"/>
        <v>$prcreatedby,</v>
      </c>
      <c r="E238" t="str">
        <f t="shared" si="38"/>
        <v>public $createdby;</v>
      </c>
      <c r="F238" t="str">
        <f t="shared" si="33"/>
        <v>$this-&gt;createdby = $obj-&gt;createdby;</v>
      </c>
      <c r="G238" t="str">
        <f t="shared" si="34"/>
        <v>createdby='$prcreatedby',</v>
      </c>
      <c r="H238" t="str">
        <f t="shared" si="35"/>
        <v>createdby = $prcreatedby,</v>
      </c>
      <c r="I238" t="str">
        <f t="shared" si="36"/>
        <v>createdby :  FROM ".$oldV['createdby'] ." TO $prcreatedby,</v>
      </c>
      <c r="J238" t="s">
        <v>8</v>
      </c>
      <c r="K238" t="s">
        <v>9</v>
      </c>
    </row>
    <row r="239" spans="1:11" x14ac:dyDescent="0.25">
      <c r="A239" t="s">
        <v>14</v>
      </c>
      <c r="C239" t="str">
        <f t="shared" si="39"/>
        <v>$('#').val(response[0]['modifydate']);</v>
      </c>
      <c r="D239" t="str">
        <f t="shared" si="37"/>
        <v>$prmodifydate,</v>
      </c>
      <c r="E239" t="str">
        <f t="shared" si="38"/>
        <v>public $modifydate;</v>
      </c>
      <c r="F239" t="str">
        <f t="shared" si="33"/>
        <v>$this-&gt;modifydate = $obj-&gt;modifydate;</v>
      </c>
      <c r="G239" t="str">
        <f t="shared" si="34"/>
        <v>modifydate='$prmodifydate',</v>
      </c>
      <c r="H239" t="str">
        <f t="shared" si="35"/>
        <v>modifydate = $prmodifydate,</v>
      </c>
      <c r="I239" t="str">
        <f t="shared" si="36"/>
        <v>modifydate :  FROM ".$oldV['modifydate'] ." TO $prmodifydate,</v>
      </c>
      <c r="J239" t="s">
        <v>8</v>
      </c>
      <c r="K239" t="s">
        <v>9</v>
      </c>
    </row>
    <row r="240" spans="1:11" x14ac:dyDescent="0.25">
      <c r="A240" t="s">
        <v>15</v>
      </c>
      <c r="C240" t="str">
        <f t="shared" si="39"/>
        <v>$('#').val(response[0]['modifiedby']);</v>
      </c>
      <c r="D240" t="str">
        <f t="shared" si="37"/>
        <v>$prmodifiedby,</v>
      </c>
      <c r="E240" t="str">
        <f t="shared" si="38"/>
        <v>public $modifiedby;</v>
      </c>
      <c r="F240" t="str">
        <f t="shared" si="33"/>
        <v>$this-&gt;modifiedby = $obj-&gt;modifiedby;</v>
      </c>
      <c r="G240" t="str">
        <f t="shared" si="34"/>
        <v>modifiedby='$prmodifiedby',</v>
      </c>
      <c r="H240" t="str">
        <f t="shared" si="35"/>
        <v>modifiedby = $prmodifiedby,</v>
      </c>
      <c r="I240" t="str">
        <f t="shared" si="36"/>
        <v>modifiedby :  FROM ".$oldV['modifiedby'] ." TO $prmodifiedby,</v>
      </c>
      <c r="J240" t="s">
        <v>8</v>
      </c>
      <c r="K240" t="s">
        <v>9</v>
      </c>
    </row>
    <row r="241" spans="1:11" x14ac:dyDescent="0.25">
      <c r="C241" t="str">
        <f t="shared" si="39"/>
        <v>$('#').val(response[0]['']);</v>
      </c>
      <c r="D241" t="str">
        <f t="shared" si="37"/>
        <v>$pr,</v>
      </c>
      <c r="E241" t="str">
        <f t="shared" si="38"/>
        <v>public $;</v>
      </c>
      <c r="F241" t="str">
        <f t="shared" si="33"/>
        <v>$this-&gt; = $obj-&gt;;</v>
      </c>
      <c r="G241" t="str">
        <f t="shared" si="34"/>
        <v>='$pr',</v>
      </c>
      <c r="H241" t="str">
        <f t="shared" si="35"/>
        <v xml:space="preserve"> = $pr,</v>
      </c>
      <c r="I241" t="str">
        <f t="shared" si="36"/>
        <v xml:space="preserve"> :  FROM ".$oldV[''] ." TO $pr,</v>
      </c>
      <c r="J241" t="s">
        <v>8</v>
      </c>
      <c r="K241" t="s">
        <v>9</v>
      </c>
    </row>
    <row r="242" spans="1:11" x14ac:dyDescent="0.25">
      <c r="A242" t="s">
        <v>60</v>
      </c>
      <c r="C242" t="str">
        <f t="shared" si="39"/>
        <v>$('#').val(response[0]['bd_id']);</v>
      </c>
      <c r="D242" t="str">
        <f t="shared" si="37"/>
        <v>$prbd_id,</v>
      </c>
      <c r="E242" t="str">
        <f t="shared" si="38"/>
        <v>public $bd_id;</v>
      </c>
      <c r="F242" t="str">
        <f t="shared" si="33"/>
        <v>$this-&gt;bd_id = $obj-&gt;bd_id;</v>
      </c>
      <c r="G242" t="str">
        <f t="shared" si="34"/>
        <v>bd_id='$prbd_id',</v>
      </c>
      <c r="H242" t="str">
        <f t="shared" si="35"/>
        <v>bd_id = $prbd_id,</v>
      </c>
      <c r="I242" t="str">
        <f t="shared" si="36"/>
        <v>bd_id :  FROM ".$oldV['bd_id'] ." TO $prbd_id,</v>
      </c>
      <c r="J242" t="s">
        <v>8</v>
      </c>
      <c r="K242" t="s">
        <v>9</v>
      </c>
    </row>
    <row r="243" spans="1:11" x14ac:dyDescent="0.25">
      <c r="A243" t="s">
        <v>66</v>
      </c>
      <c r="C243" t="str">
        <f t="shared" si="39"/>
        <v>$('#').val(response[0]['deposit_num']);</v>
      </c>
      <c r="D243" t="str">
        <f t="shared" si="37"/>
        <v>$prdeposit_num,</v>
      </c>
      <c r="E243" t="str">
        <f t="shared" si="38"/>
        <v>public $deposit_num;</v>
      </c>
      <c r="F243" t="str">
        <f t="shared" si="33"/>
        <v>$this-&gt;deposit_num = $obj-&gt;deposit_num;</v>
      </c>
      <c r="G243" t="str">
        <f t="shared" si="34"/>
        <v>deposit_num='$prdeposit_num',</v>
      </c>
      <c r="H243" t="str">
        <f t="shared" si="35"/>
        <v>deposit_num = $prdeposit_num,</v>
      </c>
      <c r="I243" t="str">
        <f t="shared" si="36"/>
        <v>deposit_num :  FROM ".$oldV['deposit_num'] ." TO $prdeposit_num,</v>
      </c>
      <c r="J243" t="s">
        <v>8</v>
      </c>
      <c r="K243" t="s">
        <v>9</v>
      </c>
    </row>
    <row r="244" spans="1:11" x14ac:dyDescent="0.25">
      <c r="A244" t="s">
        <v>67</v>
      </c>
      <c r="C244" t="str">
        <f t="shared" si="39"/>
        <v>$('#').val(response[0]['bank_account']);</v>
      </c>
      <c r="D244" t="str">
        <f t="shared" si="37"/>
        <v>$prbank_account,</v>
      </c>
      <c r="E244" t="str">
        <f t="shared" si="38"/>
        <v>public $bank_account;</v>
      </c>
      <c r="F244" t="str">
        <f t="shared" si="33"/>
        <v>$this-&gt;bank_account = $obj-&gt;bank_account;</v>
      </c>
      <c r="G244" t="str">
        <f t="shared" si="34"/>
        <v>bank_account='$prbank_account',</v>
      </c>
      <c r="H244" t="str">
        <f t="shared" si="35"/>
        <v>bank_account = $prbank_account,</v>
      </c>
      <c r="I244" t="str">
        <f t="shared" si="36"/>
        <v>bank_account :  FROM ".$oldV['bank_account'] ." TO $prbank_account,</v>
      </c>
      <c r="J244" t="s">
        <v>8</v>
      </c>
      <c r="K244" t="s">
        <v>9</v>
      </c>
    </row>
    <row r="245" spans="1:11" x14ac:dyDescent="0.25">
      <c r="A245" t="s">
        <v>18</v>
      </c>
      <c r="C245" t="str">
        <f t="shared" si="39"/>
        <v>$('#').val(response[0]['cash_gl']);</v>
      </c>
      <c r="D245" t="str">
        <f t="shared" si="37"/>
        <v>$prcash_gl,</v>
      </c>
      <c r="E245" t="str">
        <f t="shared" si="38"/>
        <v>public $cash_gl;</v>
      </c>
      <c r="F245" t="str">
        <f t="shared" si="33"/>
        <v>$this-&gt;cash_gl = $obj-&gt;cash_gl;</v>
      </c>
      <c r="G245" t="str">
        <f t="shared" si="34"/>
        <v>cash_gl='$prcash_gl',</v>
      </c>
      <c r="H245" t="str">
        <f t="shared" si="35"/>
        <v>cash_gl = $prcash_gl,</v>
      </c>
      <c r="I245" t="str">
        <f t="shared" si="36"/>
        <v>cash_gl :  FROM ".$oldV['cash_gl'] ." TO $prcash_gl,</v>
      </c>
      <c r="J245" t="s">
        <v>8</v>
      </c>
      <c r="K245" t="s">
        <v>9</v>
      </c>
    </row>
    <row r="246" spans="1:11" x14ac:dyDescent="0.25">
      <c r="A246" t="s">
        <v>68</v>
      </c>
      <c r="C246" t="str">
        <f t="shared" si="39"/>
        <v>$('#').val(response[0]['cash_amount']);</v>
      </c>
      <c r="D246" t="str">
        <f t="shared" si="37"/>
        <v>$prcash_amount,</v>
      </c>
      <c r="E246" t="str">
        <f t="shared" si="38"/>
        <v>public $cash_amount;</v>
      </c>
      <c r="F246" t="str">
        <f t="shared" si="33"/>
        <v>$this-&gt;cash_amount = $obj-&gt;cash_amount;</v>
      </c>
      <c r="G246" t="str">
        <f t="shared" si="34"/>
        <v>cash_amount='$prcash_amount',</v>
      </c>
      <c r="H246" t="str">
        <f t="shared" si="35"/>
        <v>cash_amount = $prcash_amount,</v>
      </c>
      <c r="I246" t="str">
        <f t="shared" si="36"/>
        <v>cash_amount :  FROM ".$oldV['cash_amount'] ." TO $prcash_amount,</v>
      </c>
      <c r="J246" t="s">
        <v>8</v>
      </c>
      <c r="K246" t="s">
        <v>9</v>
      </c>
    </row>
    <row r="247" spans="1:11" x14ac:dyDescent="0.25">
      <c r="A247" t="s">
        <v>69</v>
      </c>
      <c r="C247" t="str">
        <f t="shared" si="39"/>
        <v>$('#').val(response[0]['check_gl']);</v>
      </c>
      <c r="D247" t="str">
        <f t="shared" si="37"/>
        <v>$prcheck_gl,</v>
      </c>
      <c r="E247" t="str">
        <f t="shared" si="38"/>
        <v>public $check_gl;</v>
      </c>
      <c r="F247" t="str">
        <f t="shared" si="33"/>
        <v>$this-&gt;check_gl = $obj-&gt;check_gl;</v>
      </c>
      <c r="G247" t="str">
        <f t="shared" si="34"/>
        <v>check_gl='$prcheck_gl',</v>
      </c>
      <c r="H247" t="str">
        <f t="shared" si="35"/>
        <v>check_gl = $prcheck_gl,</v>
      </c>
      <c r="I247" t="str">
        <f t="shared" si="36"/>
        <v>check_gl :  FROM ".$oldV['check_gl'] ." TO $prcheck_gl,</v>
      </c>
      <c r="J247" t="s">
        <v>8</v>
      </c>
      <c r="K247" t="s">
        <v>9</v>
      </c>
    </row>
    <row r="248" spans="1:11" x14ac:dyDescent="0.25">
      <c r="A248" t="s">
        <v>62</v>
      </c>
      <c r="C248" t="str">
        <f t="shared" si="39"/>
        <v>$('#').val(response[0]['chk_amount']);</v>
      </c>
      <c r="D248" t="str">
        <f t="shared" si="37"/>
        <v>$prchk_amount,</v>
      </c>
      <c r="E248" t="str">
        <f t="shared" si="38"/>
        <v>public $chk_amount;</v>
      </c>
      <c r="F248" t="str">
        <f t="shared" si="33"/>
        <v>$this-&gt;chk_amount = $obj-&gt;chk_amount;</v>
      </c>
      <c r="G248" t="str">
        <f t="shared" si="34"/>
        <v>chk_amount='$prchk_amount',</v>
      </c>
      <c r="H248" t="str">
        <f t="shared" si="35"/>
        <v>chk_amount = $prchk_amount,</v>
      </c>
      <c r="I248" t="str">
        <f t="shared" si="36"/>
        <v>chk_amount :  FROM ".$oldV['chk_amount'] ." TO $prchk_amount,</v>
      </c>
      <c r="J248" t="s">
        <v>8</v>
      </c>
      <c r="K248" t="s">
        <v>9</v>
      </c>
    </row>
    <row r="249" spans="1:11" x14ac:dyDescent="0.25">
      <c r="A249" t="s">
        <v>70</v>
      </c>
      <c r="C249" t="str">
        <f t="shared" si="39"/>
        <v>$('#').val(response[0]['deposit_date']);</v>
      </c>
      <c r="D249" t="str">
        <f t="shared" si="37"/>
        <v>$prdeposit_date,</v>
      </c>
      <c r="E249" t="str">
        <f t="shared" si="38"/>
        <v>public $deposit_date;</v>
      </c>
      <c r="F249" t="str">
        <f t="shared" si="33"/>
        <v>$this-&gt;deposit_date = $obj-&gt;deposit_date;</v>
      </c>
      <c r="G249" t="str">
        <f t="shared" si="34"/>
        <v>deposit_date='$prdeposit_date',</v>
      </c>
      <c r="H249" t="str">
        <f t="shared" si="35"/>
        <v>deposit_date = $prdeposit_date,</v>
      </c>
      <c r="I249" t="str">
        <f t="shared" si="36"/>
        <v>deposit_date :  FROM ".$oldV['deposit_date'] ." TO $prdeposit_date,</v>
      </c>
      <c r="J249" t="s">
        <v>8</v>
      </c>
      <c r="K249" t="s">
        <v>9</v>
      </c>
    </row>
    <row r="250" spans="1:11" x14ac:dyDescent="0.25">
      <c r="A250" t="s">
        <v>71</v>
      </c>
      <c r="C250" t="str">
        <f t="shared" si="39"/>
        <v>$('#').val(response[0]['deposited_by']);</v>
      </c>
      <c r="D250" t="str">
        <f t="shared" si="37"/>
        <v>$prdeposited_by,</v>
      </c>
      <c r="E250" t="str">
        <f t="shared" si="38"/>
        <v>public $deposited_by;</v>
      </c>
      <c r="F250" t="str">
        <f t="shared" si="33"/>
        <v>$this-&gt;deposited_by = $obj-&gt;deposited_by;</v>
      </c>
      <c r="G250" t="str">
        <f t="shared" si="34"/>
        <v>deposited_by='$prdeposited_by',</v>
      </c>
      <c r="H250" t="str">
        <f t="shared" si="35"/>
        <v>deposited_by = $prdeposited_by,</v>
      </c>
      <c r="I250" t="str">
        <f t="shared" si="36"/>
        <v>deposited_by :  FROM ".$oldV['deposited_by'] ." TO $prdeposited_by,</v>
      </c>
      <c r="J250" t="s">
        <v>8</v>
      </c>
      <c r="K250" t="s">
        <v>9</v>
      </c>
    </row>
    <row r="251" spans="1:11" x14ac:dyDescent="0.25">
      <c r="A251" t="s">
        <v>10</v>
      </c>
      <c r="C251" t="str">
        <f t="shared" si="39"/>
        <v>$('#').val(response[0]['is_valid']);</v>
      </c>
      <c r="D251" t="str">
        <f t="shared" si="37"/>
        <v>$pris_valid,</v>
      </c>
      <c r="E251" t="str">
        <f t="shared" si="38"/>
        <v>public $is_valid;</v>
      </c>
      <c r="F251" t="str">
        <f t="shared" si="33"/>
        <v>$this-&gt;is_valid = $obj-&gt;is_valid;</v>
      </c>
      <c r="G251" t="str">
        <f t="shared" si="34"/>
        <v>is_valid='$pris_valid',</v>
      </c>
      <c r="H251" t="str">
        <f t="shared" si="35"/>
        <v>is_valid = $pris_valid,</v>
      </c>
      <c r="I251" t="str">
        <f t="shared" si="36"/>
        <v>is_valid :  FROM ".$oldV['is_valid'] ." TO $pris_valid,</v>
      </c>
      <c r="J251" t="s">
        <v>8</v>
      </c>
      <c r="K251" t="s">
        <v>9</v>
      </c>
    </row>
    <row r="252" spans="1:11" x14ac:dyDescent="0.25">
      <c r="A252" t="s">
        <v>11</v>
      </c>
      <c r="C252" t="str">
        <f t="shared" si="39"/>
        <v>$('#').val(response[0]['is_del']);</v>
      </c>
      <c r="D252" t="str">
        <f t="shared" si="37"/>
        <v>$pris_del,</v>
      </c>
      <c r="E252" t="str">
        <f t="shared" si="38"/>
        <v>public $is_del;</v>
      </c>
      <c r="F252" t="str">
        <f t="shared" si="33"/>
        <v>$this-&gt;is_del = $obj-&gt;is_del;</v>
      </c>
      <c r="G252" t="str">
        <f t="shared" si="34"/>
        <v>is_del='$pris_del',</v>
      </c>
      <c r="H252" t="str">
        <f t="shared" si="35"/>
        <v>is_del = $pris_del,</v>
      </c>
      <c r="I252" t="str">
        <f t="shared" si="36"/>
        <v>is_del :  FROM ".$oldV['is_del'] ." TO $pris_del,</v>
      </c>
      <c r="J252" t="s">
        <v>8</v>
      </c>
      <c r="K252" t="s">
        <v>9</v>
      </c>
    </row>
    <row r="253" spans="1:11" x14ac:dyDescent="0.25">
      <c r="A253" t="s">
        <v>12</v>
      </c>
      <c r="C253" t="str">
        <f t="shared" si="39"/>
        <v>$('#').val(response[0]['createdate']);</v>
      </c>
      <c r="D253" t="str">
        <f t="shared" si="37"/>
        <v>$prcreatedate,</v>
      </c>
      <c r="E253" t="str">
        <f t="shared" si="38"/>
        <v>public $createdate;</v>
      </c>
      <c r="F253" t="str">
        <f t="shared" si="33"/>
        <v>$this-&gt;createdate = $obj-&gt;createdate;</v>
      </c>
      <c r="G253" t="str">
        <f t="shared" si="34"/>
        <v>createdate='$prcreatedate',</v>
      </c>
      <c r="H253" t="str">
        <f t="shared" si="35"/>
        <v>createdate = $prcreatedate,</v>
      </c>
      <c r="I253" t="str">
        <f t="shared" si="36"/>
        <v>createdate :  FROM ".$oldV['createdate'] ." TO $prcreatedate,</v>
      </c>
      <c r="J253" t="s">
        <v>8</v>
      </c>
      <c r="K253" t="s">
        <v>9</v>
      </c>
    </row>
    <row r="254" spans="1:11" x14ac:dyDescent="0.25">
      <c r="A254" t="s">
        <v>13</v>
      </c>
      <c r="C254" t="str">
        <f t="shared" si="39"/>
        <v>$('#').val(response[0]['createdby']);</v>
      </c>
      <c r="D254" t="str">
        <f t="shared" si="37"/>
        <v>$prcreatedby,</v>
      </c>
      <c r="E254" t="str">
        <f t="shared" si="38"/>
        <v>public $createdby;</v>
      </c>
      <c r="F254" t="str">
        <f t="shared" si="33"/>
        <v>$this-&gt;createdby = $obj-&gt;createdby;</v>
      </c>
      <c r="G254" t="str">
        <f t="shared" si="34"/>
        <v>createdby='$prcreatedby',</v>
      </c>
      <c r="H254" t="str">
        <f t="shared" si="35"/>
        <v>createdby = $prcreatedby,</v>
      </c>
      <c r="I254" t="str">
        <f t="shared" si="36"/>
        <v>createdby :  FROM ".$oldV['createdby'] ." TO $prcreatedby,</v>
      </c>
      <c r="J254" t="s">
        <v>8</v>
      </c>
      <c r="K254" t="s">
        <v>9</v>
      </c>
    </row>
    <row r="255" spans="1:11" x14ac:dyDescent="0.25">
      <c r="A255" t="s">
        <v>14</v>
      </c>
      <c r="C255" t="str">
        <f t="shared" si="39"/>
        <v>$('#').val(response[0]['modifydate']);</v>
      </c>
      <c r="D255" t="str">
        <f t="shared" si="37"/>
        <v>$prmodifydate,</v>
      </c>
      <c r="E255" t="str">
        <f t="shared" si="38"/>
        <v>public $modifydate;</v>
      </c>
      <c r="F255" t="str">
        <f t="shared" si="33"/>
        <v>$this-&gt;modifydate = $obj-&gt;modifydate;</v>
      </c>
      <c r="G255" t="str">
        <f t="shared" si="34"/>
        <v>modifydate='$prmodifydate',</v>
      </c>
      <c r="H255" t="str">
        <f t="shared" si="35"/>
        <v>modifydate = $prmodifydate,</v>
      </c>
      <c r="I255" t="str">
        <f t="shared" si="36"/>
        <v>modifydate :  FROM ".$oldV['modifydate'] ." TO $prmodifydate,</v>
      </c>
      <c r="J255" t="s">
        <v>8</v>
      </c>
      <c r="K255" t="s">
        <v>9</v>
      </c>
    </row>
    <row r="256" spans="1:11" x14ac:dyDescent="0.25">
      <c r="A256" t="s">
        <v>15</v>
      </c>
      <c r="C256" t="str">
        <f t="shared" si="39"/>
        <v>$('#').val(response[0]['modifiedby']);</v>
      </c>
      <c r="D256" t="str">
        <f t="shared" si="37"/>
        <v>$prmodifiedby,</v>
      </c>
      <c r="E256" t="str">
        <f t="shared" si="38"/>
        <v>public $modifiedby;</v>
      </c>
      <c r="F256" t="str">
        <f t="shared" si="33"/>
        <v>$this-&gt;modifiedby = $obj-&gt;modifiedby;</v>
      </c>
      <c r="G256" t="str">
        <f t="shared" si="34"/>
        <v>modifiedby='$prmodifiedby',</v>
      </c>
      <c r="H256" t="str">
        <f t="shared" si="35"/>
        <v>modifiedby = $prmodifiedby,</v>
      </c>
      <c r="I256" t="str">
        <f t="shared" si="36"/>
        <v>modifiedby :  FROM ".$oldV['modifiedby'] ." TO $prmodifiedby,</v>
      </c>
      <c r="J256" t="s">
        <v>8</v>
      </c>
      <c r="K256" t="s">
        <v>9</v>
      </c>
    </row>
    <row r="257" spans="1:11" x14ac:dyDescent="0.25">
      <c r="C257" t="str">
        <f t="shared" si="39"/>
        <v>$('#').val(response[0]['']);</v>
      </c>
      <c r="D257" t="str">
        <f t="shared" si="37"/>
        <v>$pr,</v>
      </c>
      <c r="E257" t="str">
        <f t="shared" si="38"/>
        <v>public $;</v>
      </c>
      <c r="F257" t="str">
        <f t="shared" si="33"/>
        <v>$this-&gt; = $obj-&gt;;</v>
      </c>
      <c r="G257" t="str">
        <f t="shared" si="34"/>
        <v>='$pr',</v>
      </c>
      <c r="H257" t="str">
        <f t="shared" si="35"/>
        <v xml:space="preserve"> = $pr,</v>
      </c>
      <c r="I257" t="str">
        <f t="shared" si="36"/>
        <v xml:space="preserve"> :  FROM ".$oldV[''] ." TO $pr,</v>
      </c>
      <c r="J257" t="s">
        <v>8</v>
      </c>
      <c r="K257" t="s">
        <v>9</v>
      </c>
    </row>
    <row r="258" spans="1:11" x14ac:dyDescent="0.25">
      <c r="A258" t="s">
        <v>72</v>
      </c>
      <c r="C258" t="str">
        <f t="shared" si="39"/>
        <v>$('#').val(response[0]['cv_id']);</v>
      </c>
      <c r="D258" t="str">
        <f t="shared" si="37"/>
        <v>$prcv_id,</v>
      </c>
      <c r="E258" t="str">
        <f t="shared" si="38"/>
        <v>public $cv_id;</v>
      </c>
      <c r="F258" t="str">
        <f t="shared" si="33"/>
        <v>$this-&gt;cv_id = $obj-&gt;cv_id;</v>
      </c>
      <c r="G258" t="str">
        <f t="shared" si="34"/>
        <v>cv_id='$prcv_id',</v>
      </c>
      <c r="H258" t="str">
        <f t="shared" si="35"/>
        <v>cv_id = $prcv_id,</v>
      </c>
      <c r="I258" t="str">
        <f t="shared" si="36"/>
        <v>cv_id :  FROM ".$oldV['cv_id'] ." TO $prcv_id,</v>
      </c>
      <c r="J258" t="s">
        <v>8</v>
      </c>
      <c r="K258" t="s">
        <v>9</v>
      </c>
    </row>
    <row r="259" spans="1:11" x14ac:dyDescent="0.25">
      <c r="A259" t="s">
        <v>73</v>
      </c>
      <c r="C259" t="str">
        <f t="shared" si="39"/>
        <v>$('#').val(response[0]['cv_num']);</v>
      </c>
      <c r="D259" t="str">
        <f t="shared" si="37"/>
        <v>$prcv_num,</v>
      </c>
      <c r="E259" t="str">
        <f t="shared" si="38"/>
        <v>public $cv_num;</v>
      </c>
      <c r="F259" t="str">
        <f t="shared" si="33"/>
        <v>$this-&gt;cv_num = $obj-&gt;cv_num;</v>
      </c>
      <c r="G259" t="str">
        <f t="shared" si="34"/>
        <v>cv_num='$prcv_num',</v>
      </c>
      <c r="H259" t="str">
        <f t="shared" si="35"/>
        <v>cv_num = $prcv_num,</v>
      </c>
      <c r="I259" t="str">
        <f t="shared" si="36"/>
        <v>cv_num :  FROM ".$oldV['cv_num'] ." TO $prcv_num,</v>
      </c>
      <c r="J259" t="s">
        <v>8</v>
      </c>
      <c r="K259" t="s">
        <v>9</v>
      </c>
    </row>
    <row r="260" spans="1:11" x14ac:dyDescent="0.25">
      <c r="A260" t="s">
        <v>74</v>
      </c>
      <c r="C260" t="str">
        <f t="shared" si="39"/>
        <v>$('#').val(response[0]['memidno']);</v>
      </c>
      <c r="D260" t="str">
        <f t="shared" si="37"/>
        <v>$prmemidno,</v>
      </c>
      <c r="E260" t="str">
        <f t="shared" si="38"/>
        <v>public $memidno;</v>
      </c>
      <c r="F260" t="str">
        <f t="shared" si="33"/>
        <v>$this-&gt;memidno = $obj-&gt;memidno;</v>
      </c>
      <c r="G260" t="str">
        <f t="shared" si="34"/>
        <v>memidno='$prmemidno',</v>
      </c>
      <c r="H260" t="str">
        <f t="shared" si="35"/>
        <v>memidno = $prmemidno,</v>
      </c>
      <c r="I260" t="str">
        <f t="shared" si="36"/>
        <v>memidno :  FROM ".$oldV['memidno'] ." TO $prmemidno,</v>
      </c>
      <c r="J260" t="s">
        <v>8</v>
      </c>
      <c r="K260" t="s">
        <v>9</v>
      </c>
    </row>
    <row r="261" spans="1:11" x14ac:dyDescent="0.25">
      <c r="A261" t="s">
        <v>75</v>
      </c>
      <c r="C261" t="str">
        <f t="shared" si="39"/>
        <v>$('#').val(response[0]['account_num']);</v>
      </c>
      <c r="D261" t="str">
        <f t="shared" si="37"/>
        <v>$praccount_num,</v>
      </c>
      <c r="E261" t="str">
        <f t="shared" si="38"/>
        <v>public $account_num;</v>
      </c>
      <c r="F261" t="str">
        <f t="shared" si="33"/>
        <v>$this-&gt;account_num = $obj-&gt;account_num;</v>
      </c>
      <c r="G261" t="str">
        <f t="shared" si="34"/>
        <v>account_num='$praccount_num',</v>
      </c>
      <c r="H261" t="str">
        <f t="shared" si="35"/>
        <v>account_num = $praccount_num,</v>
      </c>
      <c r="I261" t="str">
        <f t="shared" si="36"/>
        <v>account_num :  FROM ".$oldV['account_num'] ." TO $praccount_num,</v>
      </c>
      <c r="J261" t="s">
        <v>8</v>
      </c>
      <c r="K261" t="s">
        <v>9</v>
      </c>
    </row>
    <row r="262" spans="1:11" x14ac:dyDescent="0.25">
      <c r="A262" t="s">
        <v>76</v>
      </c>
      <c r="C262" t="str">
        <f t="shared" si="39"/>
        <v>$('#').val(response[0]['ref_no']);</v>
      </c>
      <c r="D262" t="str">
        <f t="shared" si="37"/>
        <v>$prref_no,</v>
      </c>
      <c r="E262" t="str">
        <f t="shared" si="38"/>
        <v>public $ref_no;</v>
      </c>
      <c r="F262" t="str">
        <f t="shared" si="33"/>
        <v>$this-&gt;ref_no = $obj-&gt;ref_no;</v>
      </c>
      <c r="G262" t="str">
        <f t="shared" si="34"/>
        <v>ref_no='$prref_no',</v>
      </c>
      <c r="H262" t="str">
        <f t="shared" si="35"/>
        <v>ref_no = $prref_no,</v>
      </c>
      <c r="I262" t="str">
        <f t="shared" si="36"/>
        <v>ref_no :  FROM ".$oldV['ref_no'] ." TO $prref_no,</v>
      </c>
      <c r="J262" t="s">
        <v>8</v>
      </c>
      <c r="K262" t="s">
        <v>9</v>
      </c>
    </row>
    <row r="263" spans="1:11" x14ac:dyDescent="0.25">
      <c r="A263" t="s">
        <v>77</v>
      </c>
      <c r="C263" t="str">
        <f t="shared" si="39"/>
        <v>$('#').val(response[0]['loan_ref']);</v>
      </c>
      <c r="D263" t="str">
        <f t="shared" si="37"/>
        <v>$prloan_ref,</v>
      </c>
      <c r="E263" t="str">
        <f t="shared" si="38"/>
        <v>public $loan_ref;</v>
      </c>
      <c r="F263" t="str">
        <f t="shared" si="33"/>
        <v>$this-&gt;loan_ref = $obj-&gt;loan_ref;</v>
      </c>
      <c r="G263" t="str">
        <f t="shared" si="34"/>
        <v>loan_ref='$prloan_ref',</v>
      </c>
      <c r="H263" t="str">
        <f t="shared" si="35"/>
        <v>loan_ref = $prloan_ref,</v>
      </c>
      <c r="I263" t="str">
        <f t="shared" si="36"/>
        <v>loan_ref :  FROM ".$oldV['loan_ref'] ." TO $prloan_ref,</v>
      </c>
      <c r="J263" t="s">
        <v>8</v>
      </c>
      <c r="K263" t="s">
        <v>9</v>
      </c>
    </row>
    <row r="264" spans="1:11" x14ac:dyDescent="0.25">
      <c r="A264" t="s">
        <v>78</v>
      </c>
      <c r="C264" t="str">
        <f t="shared" si="39"/>
        <v>$('#').val(response[0]['map_id']);</v>
      </c>
      <c r="D264" t="str">
        <f t="shared" si="37"/>
        <v>$prmap_id,</v>
      </c>
      <c r="E264" t="str">
        <f t="shared" si="38"/>
        <v>public $map_id;</v>
      </c>
      <c r="F264" t="str">
        <f t="shared" si="33"/>
        <v>$this-&gt;map_id = $obj-&gt;map_id;</v>
      </c>
      <c r="G264" t="str">
        <f t="shared" si="34"/>
        <v>map_id='$prmap_id',</v>
      </c>
      <c r="H264" t="str">
        <f t="shared" si="35"/>
        <v>map_id = $prmap_id,</v>
      </c>
      <c r="I264" t="str">
        <f t="shared" si="36"/>
        <v>map_id :  FROM ".$oldV['map_id'] ." TO $prmap_id,</v>
      </c>
      <c r="J264" t="s">
        <v>8</v>
      </c>
      <c r="K264" t="s">
        <v>9</v>
      </c>
    </row>
    <row r="265" spans="1:11" x14ac:dyDescent="0.25">
      <c r="A265" t="s">
        <v>79</v>
      </c>
      <c r="C265" t="str">
        <f t="shared" si="39"/>
        <v>$('#').val(response[0]['payroll_id']);</v>
      </c>
      <c r="D265" t="str">
        <f t="shared" si="37"/>
        <v>$prpayroll_id,</v>
      </c>
      <c r="E265" t="str">
        <f t="shared" si="38"/>
        <v>public $payroll_id;</v>
      </c>
      <c r="F265" t="str">
        <f t="shared" ref="F265:F328" si="40">"$this-&gt;"&amp;A265&amp;" = $obj-&gt;"&amp;A265&amp;";"</f>
        <v>$this-&gt;payroll_id = $obj-&gt;payroll_id;</v>
      </c>
      <c r="G265" t="str">
        <f t="shared" ref="G265:G328" si="41">A265&amp;"="&amp;"'$pr"&amp;A265&amp;"',"</f>
        <v>payroll_id='$prpayroll_id',</v>
      </c>
      <c r="H265" t="str">
        <f t="shared" si="35"/>
        <v>payroll_id = $prpayroll_id,</v>
      </c>
      <c r="I265" t="str">
        <f t="shared" si="36"/>
        <v>payroll_id :  FROM ".$oldV['payroll_id'] ." TO $prpayroll_id,</v>
      </c>
      <c r="J265" t="s">
        <v>8</v>
      </c>
      <c r="K265" t="s">
        <v>9</v>
      </c>
    </row>
    <row r="266" spans="1:11" x14ac:dyDescent="0.25">
      <c r="A266" t="s">
        <v>80</v>
      </c>
      <c r="C266" t="str">
        <f t="shared" si="39"/>
        <v>$('#').val(response[0]['payee_name']);</v>
      </c>
      <c r="D266" t="str">
        <f t="shared" si="37"/>
        <v>$prpayee_name,</v>
      </c>
      <c r="E266" t="str">
        <f t="shared" si="38"/>
        <v>public $payee_name;</v>
      </c>
      <c r="F266" t="str">
        <f t="shared" si="40"/>
        <v>$this-&gt;payee_name = $obj-&gt;payee_name;</v>
      </c>
      <c r="G266" t="str">
        <f t="shared" si="41"/>
        <v>payee_name='$prpayee_name',</v>
      </c>
      <c r="H266" t="str">
        <f t="shared" ref="H266:H329" si="42">A266&amp; " = " &amp; D266</f>
        <v>payee_name = $prpayee_name,</v>
      </c>
      <c r="I266" t="str">
        <f t="shared" ref="I266:I329" si="43">A266&amp;" :  "&amp; J266 &amp;"$oldV['"&amp;A266&amp;"'] " &amp;K266 &amp;D266</f>
        <v>payee_name :  FROM ".$oldV['payee_name'] ." TO $prpayee_name,</v>
      </c>
      <c r="J266" t="s">
        <v>8</v>
      </c>
      <c r="K266" t="s">
        <v>9</v>
      </c>
    </row>
    <row r="267" spans="1:11" x14ac:dyDescent="0.25">
      <c r="A267" t="s">
        <v>41</v>
      </c>
      <c r="C267" t="str">
        <f t="shared" si="39"/>
        <v>$('#').val(response[0]['doc_date']);</v>
      </c>
      <c r="D267" t="str">
        <f t="shared" si="37"/>
        <v>$prdoc_date,</v>
      </c>
      <c r="E267" t="str">
        <f t="shared" si="38"/>
        <v>public $doc_date;</v>
      </c>
      <c r="F267" t="str">
        <f t="shared" si="40"/>
        <v>$this-&gt;doc_date = $obj-&gt;doc_date;</v>
      </c>
      <c r="G267" t="str">
        <f t="shared" si="41"/>
        <v>doc_date='$prdoc_date',</v>
      </c>
      <c r="H267" t="str">
        <f t="shared" si="42"/>
        <v>doc_date = $prdoc_date,</v>
      </c>
      <c r="I267" t="str">
        <f t="shared" si="43"/>
        <v>doc_date :  FROM ".$oldV['doc_date'] ." TO $prdoc_date,</v>
      </c>
      <c r="J267" t="s">
        <v>8</v>
      </c>
      <c r="K267" t="s">
        <v>9</v>
      </c>
    </row>
    <row r="268" spans="1:11" x14ac:dyDescent="0.25">
      <c r="A268" t="s">
        <v>81</v>
      </c>
      <c r="C268" t="str">
        <f t="shared" si="39"/>
        <v>$('#').val(response[0]['gross_amount']);</v>
      </c>
      <c r="D268" t="str">
        <f t="shared" si="37"/>
        <v>$prgross_amount,</v>
      </c>
      <c r="E268" t="str">
        <f t="shared" si="38"/>
        <v>public $gross_amount;</v>
      </c>
      <c r="F268" t="str">
        <f t="shared" si="40"/>
        <v>$this-&gt;gross_amount = $obj-&gt;gross_amount;</v>
      </c>
      <c r="G268" t="str">
        <f t="shared" si="41"/>
        <v>gross_amount='$prgross_amount',</v>
      </c>
      <c r="H268" t="str">
        <f t="shared" si="42"/>
        <v>gross_amount = $prgross_amount,</v>
      </c>
      <c r="I268" t="str">
        <f t="shared" si="43"/>
        <v>gross_amount :  FROM ".$oldV['gross_amount'] ." TO $prgross_amount,</v>
      </c>
      <c r="J268" t="s">
        <v>8</v>
      </c>
      <c r="K268" t="s">
        <v>9</v>
      </c>
    </row>
    <row r="269" spans="1:11" x14ac:dyDescent="0.25">
      <c r="A269" t="s">
        <v>17</v>
      </c>
      <c r="C269" t="str">
        <f t="shared" si="39"/>
        <v>$('#').val(response[0]['amount']);</v>
      </c>
      <c r="D269" t="str">
        <f t="shared" si="37"/>
        <v>$pramount,</v>
      </c>
      <c r="E269" t="str">
        <f t="shared" si="38"/>
        <v>public $amount;</v>
      </c>
      <c r="F269" t="str">
        <f t="shared" si="40"/>
        <v>$this-&gt;amount = $obj-&gt;amount;</v>
      </c>
      <c r="G269" t="str">
        <f t="shared" si="41"/>
        <v>amount='$pramount',</v>
      </c>
      <c r="H269" t="str">
        <f t="shared" si="42"/>
        <v>amount = $pramount,</v>
      </c>
      <c r="I269" t="str">
        <f t="shared" si="43"/>
        <v>amount :  FROM ".$oldV['amount'] ." TO $pramount,</v>
      </c>
      <c r="J269" t="s">
        <v>8</v>
      </c>
      <c r="K269" t="s">
        <v>9</v>
      </c>
    </row>
    <row r="270" spans="1:11" x14ac:dyDescent="0.25">
      <c r="A270" t="s">
        <v>82</v>
      </c>
      <c r="C270" t="str">
        <f t="shared" si="39"/>
        <v>$('#').val(response[0]['tax_withheld']);</v>
      </c>
      <c r="D270" t="str">
        <f t="shared" ref="D270:D333" si="44">"$pr"&amp;A270&amp;","</f>
        <v>$prtax_withheld,</v>
      </c>
      <c r="E270" t="str">
        <f t="shared" ref="E270:E333" si="45">"public $"&amp;A270&amp;";"</f>
        <v>public $tax_withheld;</v>
      </c>
      <c r="F270" t="str">
        <f t="shared" si="40"/>
        <v>$this-&gt;tax_withheld = $obj-&gt;tax_withheld;</v>
      </c>
      <c r="G270" t="str">
        <f t="shared" si="41"/>
        <v>tax_withheld='$prtax_withheld',</v>
      </c>
      <c r="H270" t="str">
        <f t="shared" si="42"/>
        <v>tax_withheld = $prtax_withheld,</v>
      </c>
      <c r="I270" t="str">
        <f t="shared" si="43"/>
        <v>tax_withheld :  FROM ".$oldV['tax_withheld'] ." TO $prtax_withheld,</v>
      </c>
      <c r="J270" t="s">
        <v>8</v>
      </c>
      <c r="K270" t="s">
        <v>9</v>
      </c>
    </row>
    <row r="271" spans="1:11" x14ac:dyDescent="0.25">
      <c r="A271" t="s">
        <v>83</v>
      </c>
      <c r="C271" t="str">
        <f t="shared" si="39"/>
        <v>$('#').val(response[0]['cash_account']);</v>
      </c>
      <c r="D271" t="str">
        <f t="shared" si="44"/>
        <v>$prcash_account,</v>
      </c>
      <c r="E271" t="str">
        <f t="shared" si="45"/>
        <v>public $cash_account;</v>
      </c>
      <c r="F271" t="str">
        <f t="shared" si="40"/>
        <v>$this-&gt;cash_account = $obj-&gt;cash_account;</v>
      </c>
      <c r="G271" t="str">
        <f t="shared" si="41"/>
        <v>cash_account='$prcash_account',</v>
      </c>
      <c r="H271" t="str">
        <f t="shared" si="42"/>
        <v>cash_account = $prcash_account,</v>
      </c>
      <c r="I271" t="str">
        <f t="shared" si="43"/>
        <v>cash_account :  FROM ".$oldV['cash_account'] ." TO $prcash_account,</v>
      </c>
      <c r="J271" t="s">
        <v>8</v>
      </c>
      <c r="K271" t="s">
        <v>9</v>
      </c>
    </row>
    <row r="272" spans="1:11" x14ac:dyDescent="0.25">
      <c r="A272" t="s">
        <v>61</v>
      </c>
      <c r="C272" t="str">
        <f t="shared" si="39"/>
        <v>$('#').val(response[0]['check_num']);</v>
      </c>
      <c r="D272" t="str">
        <f t="shared" si="44"/>
        <v>$prcheck_num,</v>
      </c>
      <c r="E272" t="str">
        <f t="shared" si="45"/>
        <v>public $check_num;</v>
      </c>
      <c r="F272" t="str">
        <f t="shared" si="40"/>
        <v>$this-&gt;check_num = $obj-&gt;check_num;</v>
      </c>
      <c r="G272" t="str">
        <f t="shared" si="41"/>
        <v>check_num='$prcheck_num',</v>
      </c>
      <c r="H272" t="str">
        <f t="shared" si="42"/>
        <v>check_num = $prcheck_num,</v>
      </c>
      <c r="I272" t="str">
        <f t="shared" si="43"/>
        <v>check_num :  FROM ".$oldV['check_num'] ." TO $prcheck_num,</v>
      </c>
      <c r="J272" t="s">
        <v>8</v>
      </c>
      <c r="K272" t="s">
        <v>9</v>
      </c>
    </row>
    <row r="273" spans="1:11" x14ac:dyDescent="0.25">
      <c r="A273" t="s">
        <v>84</v>
      </c>
      <c r="C273" t="str">
        <f t="shared" si="39"/>
        <v>$('#').val(response[0]['is_cancelled']);</v>
      </c>
      <c r="D273" t="str">
        <f t="shared" si="44"/>
        <v>$pris_cancelled,</v>
      </c>
      <c r="E273" t="str">
        <f t="shared" si="45"/>
        <v>public $is_cancelled;</v>
      </c>
      <c r="F273" t="str">
        <f t="shared" si="40"/>
        <v>$this-&gt;is_cancelled = $obj-&gt;is_cancelled;</v>
      </c>
      <c r="G273" t="str">
        <f t="shared" si="41"/>
        <v>is_cancelled='$pris_cancelled',</v>
      </c>
      <c r="H273" t="str">
        <f t="shared" si="42"/>
        <v>is_cancelled = $pris_cancelled,</v>
      </c>
      <c r="I273" t="str">
        <f t="shared" si="43"/>
        <v>is_cancelled :  FROM ".$oldV['is_cancelled'] ." TO $pris_cancelled,</v>
      </c>
      <c r="J273" t="s">
        <v>8</v>
      </c>
      <c r="K273" t="s">
        <v>9</v>
      </c>
    </row>
    <row r="274" spans="1:11" x14ac:dyDescent="0.25">
      <c r="A274" t="s">
        <v>85</v>
      </c>
      <c r="C274" t="str">
        <f t="shared" si="39"/>
        <v>$('#').val(response[0]['is_printed']);</v>
      </c>
      <c r="D274" t="str">
        <f t="shared" si="44"/>
        <v>$pris_printed,</v>
      </c>
      <c r="E274" t="str">
        <f t="shared" si="45"/>
        <v>public $is_printed;</v>
      </c>
      <c r="F274" t="str">
        <f t="shared" si="40"/>
        <v>$this-&gt;is_printed = $obj-&gt;is_printed;</v>
      </c>
      <c r="G274" t="str">
        <f t="shared" si="41"/>
        <v>is_printed='$pris_printed',</v>
      </c>
      <c r="H274" t="str">
        <f t="shared" si="42"/>
        <v>is_printed = $pris_printed,</v>
      </c>
      <c r="I274" t="str">
        <f t="shared" si="43"/>
        <v>is_printed :  FROM ".$oldV['is_printed'] ." TO $pris_printed,</v>
      </c>
      <c r="J274" t="s">
        <v>8</v>
      </c>
      <c r="K274" t="s">
        <v>9</v>
      </c>
    </row>
    <row r="275" spans="1:11" x14ac:dyDescent="0.25">
      <c r="A275" t="s">
        <v>86</v>
      </c>
      <c r="C275" t="str">
        <f t="shared" si="39"/>
        <v>$('#').val(response[0]['posted']);</v>
      </c>
      <c r="D275" t="str">
        <f t="shared" si="44"/>
        <v>$prposted,</v>
      </c>
      <c r="E275" t="str">
        <f t="shared" si="45"/>
        <v>public $posted;</v>
      </c>
      <c r="F275" t="str">
        <f t="shared" si="40"/>
        <v>$this-&gt;posted = $obj-&gt;posted;</v>
      </c>
      <c r="G275" t="str">
        <f t="shared" si="41"/>
        <v>posted='$prposted',</v>
      </c>
      <c r="H275" t="str">
        <f t="shared" si="42"/>
        <v>posted = $prposted,</v>
      </c>
      <c r="I275" t="str">
        <f t="shared" si="43"/>
        <v>posted :  FROM ".$oldV['posted'] ." TO $prposted,</v>
      </c>
      <c r="J275" t="s">
        <v>8</v>
      </c>
      <c r="K275" t="s">
        <v>9</v>
      </c>
    </row>
    <row r="276" spans="1:11" x14ac:dyDescent="0.25">
      <c r="A276" t="s">
        <v>50</v>
      </c>
      <c r="C276" t="str">
        <f t="shared" si="39"/>
        <v>$('#').val(response[0]['date_posted']);</v>
      </c>
      <c r="D276" t="str">
        <f t="shared" si="44"/>
        <v>$prdate_posted,</v>
      </c>
      <c r="E276" t="str">
        <f t="shared" si="45"/>
        <v>public $date_posted;</v>
      </c>
      <c r="F276" t="str">
        <f t="shared" si="40"/>
        <v>$this-&gt;date_posted = $obj-&gt;date_posted;</v>
      </c>
      <c r="G276" t="str">
        <f t="shared" si="41"/>
        <v>date_posted='$prdate_posted',</v>
      </c>
      <c r="H276" t="str">
        <f t="shared" si="42"/>
        <v>date_posted = $prdate_posted,</v>
      </c>
      <c r="I276" t="str">
        <f t="shared" si="43"/>
        <v>date_posted :  FROM ".$oldV['date_posted'] ." TO $prdate_posted,</v>
      </c>
      <c r="J276" t="s">
        <v>8</v>
      </c>
      <c r="K276" t="s">
        <v>9</v>
      </c>
    </row>
    <row r="277" spans="1:11" x14ac:dyDescent="0.25">
      <c r="A277" t="s">
        <v>49</v>
      </c>
      <c r="C277" t="str">
        <f t="shared" ref="C277:C340" si="46">"$('#"&amp;B277&amp;"').val(response[0]['"&amp;A277&amp;"']);"</f>
        <v>$('#').val(response[0]['posted_by']);</v>
      </c>
      <c r="D277" t="str">
        <f t="shared" si="44"/>
        <v>$prposted_by,</v>
      </c>
      <c r="E277" t="str">
        <f t="shared" si="45"/>
        <v>public $posted_by;</v>
      </c>
      <c r="F277" t="str">
        <f t="shared" si="40"/>
        <v>$this-&gt;posted_by = $obj-&gt;posted_by;</v>
      </c>
      <c r="G277" t="str">
        <f t="shared" si="41"/>
        <v>posted_by='$prposted_by',</v>
      </c>
      <c r="H277" t="str">
        <f t="shared" si="42"/>
        <v>posted_by = $prposted_by,</v>
      </c>
      <c r="I277" t="str">
        <f t="shared" si="43"/>
        <v>posted_by :  FROM ".$oldV['posted_by'] ." TO $prposted_by,</v>
      </c>
      <c r="J277" t="s">
        <v>8</v>
      </c>
      <c r="K277" t="s">
        <v>9</v>
      </c>
    </row>
    <row r="278" spans="1:11" x14ac:dyDescent="0.25">
      <c r="A278" t="s">
        <v>87</v>
      </c>
      <c r="C278" t="str">
        <f t="shared" si="46"/>
        <v>$('#').val(response[0]['check_printed']);</v>
      </c>
      <c r="D278" t="str">
        <f t="shared" si="44"/>
        <v>$prcheck_printed,</v>
      </c>
      <c r="E278" t="str">
        <f t="shared" si="45"/>
        <v>public $check_printed;</v>
      </c>
      <c r="F278" t="str">
        <f t="shared" si="40"/>
        <v>$this-&gt;check_printed = $obj-&gt;check_printed;</v>
      </c>
      <c r="G278" t="str">
        <f t="shared" si="41"/>
        <v>check_printed='$prcheck_printed',</v>
      </c>
      <c r="H278" t="str">
        <f t="shared" si="42"/>
        <v>check_printed = $prcheck_printed,</v>
      </c>
      <c r="I278" t="str">
        <f t="shared" si="43"/>
        <v>check_printed :  FROM ".$oldV['check_printed'] ." TO $prcheck_printed,</v>
      </c>
      <c r="J278" t="s">
        <v>8</v>
      </c>
      <c r="K278" t="s">
        <v>9</v>
      </c>
    </row>
    <row r="279" spans="1:11" x14ac:dyDescent="0.25">
      <c r="A279" t="s">
        <v>88</v>
      </c>
      <c r="C279" t="str">
        <f t="shared" si="46"/>
        <v>$('#').val(response[0]['check_print_date']);</v>
      </c>
      <c r="D279" t="str">
        <f t="shared" si="44"/>
        <v>$prcheck_print_date,</v>
      </c>
      <c r="E279" t="str">
        <f t="shared" si="45"/>
        <v>public $check_print_date;</v>
      </c>
      <c r="F279" t="str">
        <f t="shared" si="40"/>
        <v>$this-&gt;check_print_date = $obj-&gt;check_print_date;</v>
      </c>
      <c r="G279" t="str">
        <f t="shared" si="41"/>
        <v>check_print_date='$prcheck_print_date',</v>
      </c>
      <c r="H279" t="str">
        <f t="shared" si="42"/>
        <v>check_print_date = $prcheck_print_date,</v>
      </c>
      <c r="I279" t="str">
        <f t="shared" si="43"/>
        <v>check_print_date :  FROM ".$oldV['check_print_date'] ." TO $prcheck_print_date,</v>
      </c>
      <c r="J279" t="s">
        <v>8</v>
      </c>
      <c r="K279" t="s">
        <v>9</v>
      </c>
    </row>
    <row r="280" spans="1:11" x14ac:dyDescent="0.25">
      <c r="A280" t="s">
        <v>89</v>
      </c>
      <c r="C280" t="str">
        <f t="shared" si="46"/>
        <v>$('#').val(response[0]['checkprintedby']);</v>
      </c>
      <c r="D280" t="str">
        <f t="shared" si="44"/>
        <v>$prcheckprintedby,</v>
      </c>
      <c r="E280" t="str">
        <f t="shared" si="45"/>
        <v>public $checkprintedby;</v>
      </c>
      <c r="F280" t="str">
        <f t="shared" si="40"/>
        <v>$this-&gt;checkprintedby = $obj-&gt;checkprintedby;</v>
      </c>
      <c r="G280" t="str">
        <f t="shared" si="41"/>
        <v>checkprintedby='$prcheckprintedby',</v>
      </c>
      <c r="H280" t="str">
        <f t="shared" si="42"/>
        <v>checkprintedby = $prcheckprintedby,</v>
      </c>
      <c r="I280" t="str">
        <f t="shared" si="43"/>
        <v>checkprintedby :  FROM ".$oldV['checkprintedby'] ." TO $prcheckprintedby,</v>
      </c>
      <c r="J280" t="s">
        <v>8</v>
      </c>
      <c r="K280" t="s">
        <v>9</v>
      </c>
    </row>
    <row r="281" spans="1:11" x14ac:dyDescent="0.25">
      <c r="A281" t="s">
        <v>90</v>
      </c>
      <c r="C281" t="str">
        <f t="shared" si="46"/>
        <v>$('#').val(response[0]['cdv_type']);</v>
      </c>
      <c r="D281" t="str">
        <f t="shared" si="44"/>
        <v>$prcdv_type,</v>
      </c>
      <c r="E281" t="str">
        <f t="shared" si="45"/>
        <v>public $cdv_type;</v>
      </c>
      <c r="F281" t="str">
        <f t="shared" si="40"/>
        <v>$this-&gt;cdv_type = $obj-&gt;cdv_type;</v>
      </c>
      <c r="G281" t="str">
        <f t="shared" si="41"/>
        <v>cdv_type='$prcdv_type',</v>
      </c>
      <c r="H281" t="str">
        <f t="shared" si="42"/>
        <v>cdv_type = $prcdv_type,</v>
      </c>
      <c r="I281" t="str">
        <f t="shared" si="43"/>
        <v>cdv_type :  FROM ".$oldV['cdv_type'] ." TO $prcdv_type,</v>
      </c>
      <c r="J281" t="s">
        <v>8</v>
      </c>
      <c r="K281" t="s">
        <v>9</v>
      </c>
    </row>
    <row r="282" spans="1:11" x14ac:dyDescent="0.25">
      <c r="A282" t="s">
        <v>65</v>
      </c>
      <c r="C282" t="str">
        <f t="shared" si="46"/>
        <v>$('#').val(response[0]['c_remarks']);</v>
      </c>
      <c r="D282" t="str">
        <f t="shared" si="44"/>
        <v>$prc_remarks,</v>
      </c>
      <c r="E282" t="str">
        <f t="shared" si="45"/>
        <v>public $c_remarks;</v>
      </c>
      <c r="F282" t="str">
        <f t="shared" si="40"/>
        <v>$this-&gt;c_remarks = $obj-&gt;c_remarks;</v>
      </c>
      <c r="G282" t="str">
        <f t="shared" si="41"/>
        <v>c_remarks='$prc_remarks',</v>
      </c>
      <c r="H282" t="str">
        <f t="shared" si="42"/>
        <v>c_remarks = $prc_remarks,</v>
      </c>
      <c r="I282" t="str">
        <f t="shared" si="43"/>
        <v>c_remarks :  FROM ".$oldV['c_remarks'] ." TO $prc_remarks,</v>
      </c>
      <c r="J282" t="s">
        <v>8</v>
      </c>
      <c r="K282" t="s">
        <v>9</v>
      </c>
    </row>
    <row r="283" spans="1:11" x14ac:dyDescent="0.25">
      <c r="A283" t="s">
        <v>91</v>
      </c>
      <c r="C283" t="str">
        <f t="shared" si="46"/>
        <v>$('#').val(response[0]['tin_number']);</v>
      </c>
      <c r="D283" t="str">
        <f t="shared" si="44"/>
        <v>$prtin_number,</v>
      </c>
      <c r="E283" t="str">
        <f t="shared" si="45"/>
        <v>public $tin_number;</v>
      </c>
      <c r="F283" t="str">
        <f t="shared" si="40"/>
        <v>$this-&gt;tin_number = $obj-&gt;tin_number;</v>
      </c>
      <c r="G283" t="str">
        <f t="shared" si="41"/>
        <v>tin_number='$prtin_number',</v>
      </c>
      <c r="H283" t="str">
        <f t="shared" si="42"/>
        <v>tin_number = $prtin_number,</v>
      </c>
      <c r="I283" t="str">
        <f t="shared" si="43"/>
        <v>tin_number :  FROM ".$oldV['tin_number'] ." TO $prtin_number,</v>
      </c>
      <c r="J283" t="s">
        <v>8</v>
      </c>
      <c r="K283" t="s">
        <v>9</v>
      </c>
    </row>
    <row r="284" spans="1:11" x14ac:dyDescent="0.25">
      <c r="A284" t="s">
        <v>10</v>
      </c>
      <c r="C284" t="str">
        <f t="shared" si="46"/>
        <v>$('#').val(response[0]['is_valid']);</v>
      </c>
      <c r="D284" t="str">
        <f t="shared" si="44"/>
        <v>$pris_valid,</v>
      </c>
      <c r="E284" t="str">
        <f t="shared" si="45"/>
        <v>public $is_valid;</v>
      </c>
      <c r="F284" t="str">
        <f t="shared" si="40"/>
        <v>$this-&gt;is_valid = $obj-&gt;is_valid;</v>
      </c>
      <c r="G284" t="str">
        <f t="shared" si="41"/>
        <v>is_valid='$pris_valid',</v>
      </c>
      <c r="H284" t="str">
        <f t="shared" si="42"/>
        <v>is_valid = $pris_valid,</v>
      </c>
      <c r="I284" t="str">
        <f t="shared" si="43"/>
        <v>is_valid :  FROM ".$oldV['is_valid'] ." TO $pris_valid,</v>
      </c>
      <c r="J284" t="s">
        <v>8</v>
      </c>
      <c r="K284" t="s">
        <v>9</v>
      </c>
    </row>
    <row r="285" spans="1:11" x14ac:dyDescent="0.25">
      <c r="A285" t="s">
        <v>11</v>
      </c>
      <c r="C285" t="str">
        <f t="shared" si="46"/>
        <v>$('#').val(response[0]['is_del']);</v>
      </c>
      <c r="D285" t="str">
        <f t="shared" si="44"/>
        <v>$pris_del,</v>
      </c>
      <c r="E285" t="str">
        <f t="shared" si="45"/>
        <v>public $is_del;</v>
      </c>
      <c r="F285" t="str">
        <f t="shared" si="40"/>
        <v>$this-&gt;is_del = $obj-&gt;is_del;</v>
      </c>
      <c r="G285" t="str">
        <f t="shared" si="41"/>
        <v>is_del='$pris_del',</v>
      </c>
      <c r="H285" t="str">
        <f t="shared" si="42"/>
        <v>is_del = $pris_del,</v>
      </c>
      <c r="I285" t="str">
        <f t="shared" si="43"/>
        <v>is_del :  FROM ".$oldV['is_del'] ." TO $pris_del,</v>
      </c>
      <c r="J285" t="s">
        <v>8</v>
      </c>
      <c r="K285" t="s">
        <v>9</v>
      </c>
    </row>
    <row r="286" spans="1:11" x14ac:dyDescent="0.25">
      <c r="A286" t="s">
        <v>92</v>
      </c>
      <c r="C286" t="str">
        <f t="shared" si="46"/>
        <v>$('#').val(response[0]['is_released']);</v>
      </c>
      <c r="D286" t="str">
        <f t="shared" si="44"/>
        <v>$pris_released,</v>
      </c>
      <c r="E286" t="str">
        <f t="shared" si="45"/>
        <v>public $is_released;</v>
      </c>
      <c r="F286" t="str">
        <f t="shared" si="40"/>
        <v>$this-&gt;is_released = $obj-&gt;is_released;</v>
      </c>
      <c r="G286" t="str">
        <f t="shared" si="41"/>
        <v>is_released='$pris_released',</v>
      </c>
      <c r="H286" t="str">
        <f t="shared" si="42"/>
        <v>is_released = $pris_released,</v>
      </c>
      <c r="I286" t="str">
        <f t="shared" si="43"/>
        <v>is_released :  FROM ".$oldV['is_released'] ." TO $pris_released,</v>
      </c>
      <c r="J286" t="s">
        <v>8</v>
      </c>
      <c r="K286" t="s">
        <v>9</v>
      </c>
    </row>
    <row r="287" spans="1:11" x14ac:dyDescent="0.25">
      <c r="A287" t="s">
        <v>12</v>
      </c>
      <c r="C287" t="str">
        <f t="shared" si="46"/>
        <v>$('#').val(response[0]['createdate']);</v>
      </c>
      <c r="D287" t="str">
        <f t="shared" si="44"/>
        <v>$prcreatedate,</v>
      </c>
      <c r="E287" t="str">
        <f t="shared" si="45"/>
        <v>public $createdate;</v>
      </c>
      <c r="F287" t="str">
        <f t="shared" si="40"/>
        <v>$this-&gt;createdate = $obj-&gt;createdate;</v>
      </c>
      <c r="G287" t="str">
        <f t="shared" si="41"/>
        <v>createdate='$prcreatedate',</v>
      </c>
      <c r="H287" t="str">
        <f t="shared" si="42"/>
        <v>createdate = $prcreatedate,</v>
      </c>
      <c r="I287" t="str">
        <f t="shared" si="43"/>
        <v>createdate :  FROM ".$oldV['createdate'] ." TO $prcreatedate,</v>
      </c>
      <c r="J287" t="s">
        <v>8</v>
      </c>
      <c r="K287" t="s">
        <v>9</v>
      </c>
    </row>
    <row r="288" spans="1:11" x14ac:dyDescent="0.25">
      <c r="A288" t="s">
        <v>13</v>
      </c>
      <c r="C288" t="str">
        <f t="shared" si="46"/>
        <v>$('#').val(response[0]['createdby']);</v>
      </c>
      <c r="D288" t="str">
        <f t="shared" si="44"/>
        <v>$prcreatedby,</v>
      </c>
      <c r="E288" t="str">
        <f t="shared" si="45"/>
        <v>public $createdby;</v>
      </c>
      <c r="F288" t="str">
        <f t="shared" si="40"/>
        <v>$this-&gt;createdby = $obj-&gt;createdby;</v>
      </c>
      <c r="G288" t="str">
        <f t="shared" si="41"/>
        <v>createdby='$prcreatedby',</v>
      </c>
      <c r="H288" t="str">
        <f t="shared" si="42"/>
        <v>createdby = $prcreatedby,</v>
      </c>
      <c r="I288" t="str">
        <f t="shared" si="43"/>
        <v>createdby :  FROM ".$oldV['createdby'] ." TO $prcreatedby,</v>
      </c>
      <c r="J288" t="s">
        <v>8</v>
      </c>
      <c r="K288" t="s">
        <v>9</v>
      </c>
    </row>
    <row r="289" spans="1:11" x14ac:dyDescent="0.25">
      <c r="A289" t="s">
        <v>14</v>
      </c>
      <c r="C289" t="str">
        <f t="shared" si="46"/>
        <v>$('#').val(response[0]['modifydate']);</v>
      </c>
      <c r="D289" t="str">
        <f t="shared" si="44"/>
        <v>$prmodifydate,</v>
      </c>
      <c r="E289" t="str">
        <f t="shared" si="45"/>
        <v>public $modifydate;</v>
      </c>
      <c r="F289" t="str">
        <f t="shared" si="40"/>
        <v>$this-&gt;modifydate = $obj-&gt;modifydate;</v>
      </c>
      <c r="G289" t="str">
        <f t="shared" si="41"/>
        <v>modifydate='$prmodifydate',</v>
      </c>
      <c r="H289" t="str">
        <f t="shared" si="42"/>
        <v>modifydate = $prmodifydate,</v>
      </c>
      <c r="I289" t="str">
        <f t="shared" si="43"/>
        <v>modifydate :  FROM ".$oldV['modifydate'] ." TO $prmodifydate,</v>
      </c>
      <c r="J289" t="s">
        <v>8</v>
      </c>
      <c r="K289" t="s">
        <v>9</v>
      </c>
    </row>
    <row r="290" spans="1:11" x14ac:dyDescent="0.25">
      <c r="A290" t="s">
        <v>15</v>
      </c>
      <c r="C290" t="str">
        <f t="shared" si="46"/>
        <v>$('#').val(response[0]['modifiedby']);</v>
      </c>
      <c r="D290" t="str">
        <f t="shared" si="44"/>
        <v>$prmodifiedby,</v>
      </c>
      <c r="E290" t="str">
        <f t="shared" si="45"/>
        <v>public $modifiedby;</v>
      </c>
      <c r="F290" t="str">
        <f t="shared" si="40"/>
        <v>$this-&gt;modifiedby = $obj-&gt;modifiedby;</v>
      </c>
      <c r="G290" t="str">
        <f t="shared" si="41"/>
        <v>modifiedby='$prmodifiedby',</v>
      </c>
      <c r="H290" t="str">
        <f t="shared" si="42"/>
        <v>modifiedby = $prmodifiedby,</v>
      </c>
      <c r="I290" t="str">
        <f t="shared" si="43"/>
        <v>modifiedby :  FROM ".$oldV['modifiedby'] ." TO $prmodifiedby,</v>
      </c>
      <c r="J290" t="s">
        <v>8</v>
      </c>
      <c r="K290" t="s">
        <v>9</v>
      </c>
    </row>
    <row r="291" spans="1:11" x14ac:dyDescent="0.25">
      <c r="C291" t="str">
        <f t="shared" si="46"/>
        <v>$('#').val(response[0]['']);</v>
      </c>
      <c r="D291" t="str">
        <f t="shared" si="44"/>
        <v>$pr,</v>
      </c>
      <c r="E291" t="str">
        <f t="shared" si="45"/>
        <v>public $;</v>
      </c>
      <c r="F291" t="str">
        <f t="shared" si="40"/>
        <v>$this-&gt; = $obj-&gt;;</v>
      </c>
      <c r="G291" t="str">
        <f t="shared" si="41"/>
        <v>='$pr',</v>
      </c>
      <c r="H291" t="str">
        <f t="shared" si="42"/>
        <v xml:space="preserve"> = $pr,</v>
      </c>
      <c r="I291" t="str">
        <f t="shared" si="43"/>
        <v xml:space="preserve"> :  FROM ".$oldV[''] ." TO $pr,</v>
      </c>
      <c r="J291" t="s">
        <v>8</v>
      </c>
      <c r="K291" t="s">
        <v>9</v>
      </c>
    </row>
    <row r="292" spans="1:11" x14ac:dyDescent="0.25">
      <c r="A292" t="s">
        <v>93</v>
      </c>
      <c r="C292" t="str">
        <f t="shared" si="46"/>
        <v>$('#').val(response[0]['cdv_det_id']);</v>
      </c>
      <c r="D292" t="str">
        <f t="shared" si="44"/>
        <v>$prcdv_det_id,</v>
      </c>
      <c r="E292" t="str">
        <f t="shared" si="45"/>
        <v>public $cdv_det_id;</v>
      </c>
      <c r="F292" t="str">
        <f t="shared" si="40"/>
        <v>$this-&gt;cdv_det_id = $obj-&gt;cdv_det_id;</v>
      </c>
      <c r="G292" t="str">
        <f t="shared" si="41"/>
        <v>cdv_det_id='$prcdv_det_id',</v>
      </c>
      <c r="H292" t="str">
        <f t="shared" si="42"/>
        <v>cdv_det_id = $prcdv_det_id,</v>
      </c>
      <c r="I292" t="str">
        <f t="shared" si="43"/>
        <v>cdv_det_id :  FROM ".$oldV['cdv_det_id'] ." TO $prcdv_det_id,</v>
      </c>
      <c r="J292" t="s">
        <v>8</v>
      </c>
      <c r="K292" t="s">
        <v>9</v>
      </c>
    </row>
    <row r="293" spans="1:11" x14ac:dyDescent="0.25">
      <c r="A293" t="s">
        <v>72</v>
      </c>
      <c r="C293" t="str">
        <f t="shared" si="46"/>
        <v>$('#').val(response[0]['cv_id']);</v>
      </c>
      <c r="D293" t="str">
        <f t="shared" si="44"/>
        <v>$prcv_id,</v>
      </c>
      <c r="E293" t="str">
        <f t="shared" si="45"/>
        <v>public $cv_id;</v>
      </c>
      <c r="F293" t="str">
        <f t="shared" si="40"/>
        <v>$this-&gt;cv_id = $obj-&gt;cv_id;</v>
      </c>
      <c r="G293" t="str">
        <f t="shared" si="41"/>
        <v>cv_id='$prcv_id',</v>
      </c>
      <c r="H293" t="str">
        <f t="shared" si="42"/>
        <v>cv_id = $prcv_id,</v>
      </c>
      <c r="I293" t="str">
        <f t="shared" si="43"/>
        <v>cv_id :  FROM ".$oldV['cv_id'] ." TO $prcv_id,</v>
      </c>
      <c r="J293" t="s">
        <v>8</v>
      </c>
      <c r="K293" t="s">
        <v>9</v>
      </c>
    </row>
    <row r="294" spans="1:11" x14ac:dyDescent="0.25">
      <c r="A294" t="s">
        <v>94</v>
      </c>
      <c r="C294" t="str">
        <f t="shared" si="46"/>
        <v>$('#').val(response[0]['a_type_id']);</v>
      </c>
      <c r="D294" t="str">
        <f t="shared" si="44"/>
        <v>$pra_type_id,</v>
      </c>
      <c r="E294" t="str">
        <f t="shared" si="45"/>
        <v>public $a_type_id;</v>
      </c>
      <c r="F294" t="str">
        <f t="shared" si="40"/>
        <v>$this-&gt;a_type_id = $obj-&gt;a_type_id;</v>
      </c>
      <c r="G294" t="str">
        <f t="shared" si="41"/>
        <v>a_type_id='$pra_type_id',</v>
      </c>
      <c r="H294" t="str">
        <f t="shared" si="42"/>
        <v>a_type_id = $pra_type_id,</v>
      </c>
      <c r="I294" t="str">
        <f t="shared" si="43"/>
        <v>a_type_id :  FROM ".$oldV['a_type_id'] ." TO $pra_type_id,</v>
      </c>
      <c r="J294" t="s">
        <v>8</v>
      </c>
      <c r="K294" t="s">
        <v>9</v>
      </c>
    </row>
    <row r="295" spans="1:11" x14ac:dyDescent="0.25">
      <c r="A295" t="s">
        <v>95</v>
      </c>
      <c r="C295" t="str">
        <f t="shared" si="46"/>
        <v>$('#').val(response[0]['a_type_gl']);</v>
      </c>
      <c r="D295" t="str">
        <f t="shared" si="44"/>
        <v>$pra_type_gl,</v>
      </c>
      <c r="E295" t="str">
        <f t="shared" si="45"/>
        <v>public $a_type_gl;</v>
      </c>
      <c r="F295" t="str">
        <f t="shared" si="40"/>
        <v>$this-&gt;a_type_gl = $obj-&gt;a_type_gl;</v>
      </c>
      <c r="G295" t="str">
        <f t="shared" si="41"/>
        <v>a_type_gl='$pra_type_gl',</v>
      </c>
      <c r="H295" t="str">
        <f t="shared" si="42"/>
        <v>a_type_gl = $pra_type_gl,</v>
      </c>
      <c r="I295" t="str">
        <f t="shared" si="43"/>
        <v>a_type_gl :  FROM ".$oldV['a_type_gl'] ." TO $pra_type_gl,</v>
      </c>
      <c r="J295" t="s">
        <v>8</v>
      </c>
      <c r="K295" t="s">
        <v>9</v>
      </c>
    </row>
    <row r="296" spans="1:11" x14ac:dyDescent="0.25">
      <c r="A296" t="s">
        <v>17</v>
      </c>
      <c r="C296" t="str">
        <f t="shared" si="46"/>
        <v>$('#').val(response[0]['amount']);</v>
      </c>
      <c r="D296" t="str">
        <f t="shared" si="44"/>
        <v>$pramount,</v>
      </c>
      <c r="E296" t="str">
        <f t="shared" si="45"/>
        <v>public $amount;</v>
      </c>
      <c r="F296" t="str">
        <f t="shared" si="40"/>
        <v>$this-&gt;amount = $obj-&gt;amount;</v>
      </c>
      <c r="G296" t="str">
        <f t="shared" si="41"/>
        <v>amount='$pramount',</v>
      </c>
      <c r="H296" t="str">
        <f t="shared" si="42"/>
        <v>amount = $pramount,</v>
      </c>
      <c r="I296" t="str">
        <f t="shared" si="43"/>
        <v>amount :  FROM ".$oldV['amount'] ." TO $pramount,</v>
      </c>
      <c r="J296" t="s">
        <v>8</v>
      </c>
      <c r="K296" t="s">
        <v>9</v>
      </c>
    </row>
    <row r="297" spans="1:11" x14ac:dyDescent="0.25">
      <c r="A297" t="s">
        <v>96</v>
      </c>
      <c r="C297" t="str">
        <f t="shared" si="46"/>
        <v>$('#').val(response[0]['dr_amount']);</v>
      </c>
      <c r="D297" t="str">
        <f t="shared" si="44"/>
        <v>$prdr_amount,</v>
      </c>
      <c r="E297" t="str">
        <f t="shared" si="45"/>
        <v>public $dr_amount;</v>
      </c>
      <c r="F297" t="str">
        <f t="shared" si="40"/>
        <v>$this-&gt;dr_amount = $obj-&gt;dr_amount;</v>
      </c>
      <c r="G297" t="str">
        <f t="shared" si="41"/>
        <v>dr_amount='$prdr_amount',</v>
      </c>
      <c r="H297" t="str">
        <f t="shared" si="42"/>
        <v>dr_amount = $prdr_amount,</v>
      </c>
      <c r="I297" t="str">
        <f t="shared" si="43"/>
        <v>dr_amount :  FROM ".$oldV['dr_amount'] ." TO $prdr_amount,</v>
      </c>
      <c r="J297" t="s">
        <v>8</v>
      </c>
      <c r="K297" t="s">
        <v>9</v>
      </c>
    </row>
    <row r="298" spans="1:11" x14ac:dyDescent="0.25">
      <c r="A298" t="s">
        <v>97</v>
      </c>
      <c r="C298" t="str">
        <f>"$('#"&amp;B298&amp;"').val(response[0]['"&amp;A300&amp;"']);"</f>
        <v>$('#').val(response[0]['is_valid']);</v>
      </c>
      <c r="D298" t="str">
        <f>"$pr"&amp;A300&amp;","</f>
        <v>$pris_valid,</v>
      </c>
      <c r="E298" t="str">
        <f>"public $"&amp;A300&amp;";"</f>
        <v>public $is_valid;</v>
      </c>
      <c r="F298" t="str">
        <f>"$this-&gt;"&amp;A300&amp;" = $obj-&gt;"&amp;A300&amp;";"</f>
        <v>$this-&gt;is_valid = $obj-&gt;is_valid;</v>
      </c>
      <c r="G298" t="str">
        <f>A300&amp;"="&amp;"'$pr"&amp;A300&amp;"',"</f>
        <v>is_valid='$pris_valid',</v>
      </c>
      <c r="H298" t="str">
        <f>A300&amp; " = " &amp; D298</f>
        <v>is_valid = $pris_valid,</v>
      </c>
      <c r="I298" t="str">
        <f>A300&amp;" :  "&amp; J298 &amp;"$oldV['"&amp;A300&amp;"'] " &amp;K298 &amp;D298</f>
        <v>is_valid :  FROM ".$oldV['is_valid'] ." TO $pris_valid,</v>
      </c>
      <c r="J298" t="s">
        <v>8</v>
      </c>
      <c r="K298" t="s">
        <v>9</v>
      </c>
    </row>
    <row r="299" spans="1:11" x14ac:dyDescent="0.25">
      <c r="A299" t="s">
        <v>98</v>
      </c>
      <c r="C299" t="str">
        <f>"$('#"&amp;B299&amp;"').val(response[0]['"&amp;A301&amp;"']);"</f>
        <v>$('#').val(response[0]['is_del']);</v>
      </c>
      <c r="D299" t="str">
        <f>"$pr"&amp;A301&amp;","</f>
        <v>$pris_del,</v>
      </c>
      <c r="E299" t="str">
        <f>"public $"&amp;A301&amp;";"</f>
        <v>public $is_del;</v>
      </c>
      <c r="F299" t="str">
        <f>"$this-&gt;"&amp;A301&amp;" = $obj-&gt;"&amp;A301&amp;";"</f>
        <v>$this-&gt;is_del = $obj-&gt;is_del;</v>
      </c>
      <c r="G299" t="str">
        <f>A301&amp;"="&amp;"'$pr"&amp;A301&amp;"',"</f>
        <v>is_del='$pris_del',</v>
      </c>
      <c r="H299" t="str">
        <f>A301&amp; " = " &amp; D299</f>
        <v>is_del = $pris_del,</v>
      </c>
      <c r="I299" t="str">
        <f>A301&amp;" :  "&amp; J299 &amp;"$oldV['"&amp;A301&amp;"'] " &amp;K299 &amp;D299</f>
        <v>is_del :  FROM ".$oldV['is_del'] ." TO $pris_del,</v>
      </c>
      <c r="J299" t="s">
        <v>8</v>
      </c>
      <c r="K299" t="s">
        <v>9</v>
      </c>
    </row>
    <row r="300" spans="1:11" x14ac:dyDescent="0.25">
      <c r="A300" t="s">
        <v>10</v>
      </c>
      <c r="C300" t="str">
        <f>"$('#"&amp;B300&amp;"').val(response[0]['"&amp;A298&amp;"']);"</f>
        <v>$('#').val(response[0]['is_temp']);</v>
      </c>
      <c r="D300" t="str">
        <f>"$pr"&amp;A298&amp;","</f>
        <v>$pris_temp,</v>
      </c>
      <c r="E300" t="str">
        <f>"public $"&amp;A298&amp;";"</f>
        <v>public $is_temp;</v>
      </c>
      <c r="F300" t="str">
        <f>"$this-&gt;"&amp;A298&amp;" = $obj-&gt;"&amp;A298&amp;";"</f>
        <v>$this-&gt;is_temp = $obj-&gt;is_temp;</v>
      </c>
      <c r="G300" t="str">
        <f>A298&amp;"="&amp;"'$pr"&amp;A298&amp;"',"</f>
        <v>is_temp='$pris_temp',</v>
      </c>
      <c r="H300" t="str">
        <f>A298&amp; " = " &amp; D300</f>
        <v>is_temp = $pris_temp,</v>
      </c>
      <c r="I300" t="str">
        <f>A298&amp;" :  "&amp; J300 &amp;"$oldV['"&amp;A298&amp;"'] " &amp;K300 &amp;D300</f>
        <v>is_temp :  FROM ".$oldV['is_temp'] ." TO $pris_temp,</v>
      </c>
      <c r="J300" t="s">
        <v>8</v>
      </c>
      <c r="K300" t="s">
        <v>9</v>
      </c>
    </row>
    <row r="301" spans="1:11" x14ac:dyDescent="0.25">
      <c r="A301" t="s">
        <v>11</v>
      </c>
      <c r="C301" t="str">
        <f>"$('#"&amp;B301&amp;"').val(response[0]['"&amp;A299&amp;"']);"</f>
        <v>$('#').val(response[0]['ses_id']);</v>
      </c>
      <c r="D301" t="str">
        <f>"$pr"&amp;A299&amp;","</f>
        <v>$prses_id,</v>
      </c>
      <c r="E301" t="str">
        <f>"public $"&amp;A299&amp;";"</f>
        <v>public $ses_id;</v>
      </c>
      <c r="F301" t="str">
        <f>"$this-&gt;"&amp;A299&amp;" = $obj-&gt;"&amp;A299&amp;";"</f>
        <v>$this-&gt;ses_id = $obj-&gt;ses_id;</v>
      </c>
      <c r="G301" t="str">
        <f>A299&amp;"="&amp;"'$pr"&amp;A299&amp;"',"</f>
        <v>ses_id='$prses_id',</v>
      </c>
      <c r="H301" t="str">
        <f>A299&amp; " = " &amp; D301</f>
        <v>ses_id = $prses_id,</v>
      </c>
      <c r="I301" t="str">
        <f>A299&amp;" :  "&amp; J301 &amp;"$oldV['"&amp;A299&amp;"'] " &amp;K301 &amp;D301</f>
        <v>ses_id :  FROM ".$oldV['ses_id'] ." TO $prses_id,</v>
      </c>
      <c r="J301" t="s">
        <v>8</v>
      </c>
      <c r="K301" t="s">
        <v>9</v>
      </c>
    </row>
    <row r="302" spans="1:11" x14ac:dyDescent="0.25">
      <c r="C302" t="e">
        <f>"$('#"&amp;B302&amp;"').val(response[0]['"&amp;#REF!&amp;"']);"</f>
        <v>#REF!</v>
      </c>
      <c r="D302" t="e">
        <f>"$pr"&amp;#REF!&amp;","</f>
        <v>#REF!</v>
      </c>
      <c r="E302" t="e">
        <f>"public $"&amp;#REF!&amp;";"</f>
        <v>#REF!</v>
      </c>
      <c r="F302" t="e">
        <f>"$this-&gt;"&amp;#REF!&amp;" = $obj-&gt;"&amp;#REF!&amp;";"</f>
        <v>#REF!</v>
      </c>
      <c r="G302" t="e">
        <f>#REF!&amp;"="&amp;"'$pr"&amp;#REF!&amp;"',"</f>
        <v>#REF!</v>
      </c>
      <c r="H302" t="e">
        <f>#REF!&amp; " = " &amp; D302</f>
        <v>#REF!</v>
      </c>
      <c r="I302" t="e">
        <f>#REF!&amp;" :  "&amp; J302 &amp;"$oldV['"&amp;#REF!&amp;"'] " &amp;K302 &amp;D302</f>
        <v>#REF!</v>
      </c>
      <c r="J302" t="s">
        <v>8</v>
      </c>
      <c r="K302" t="s">
        <v>9</v>
      </c>
    </row>
    <row r="303" spans="1:11" x14ac:dyDescent="0.25">
      <c r="C303" t="e">
        <f>"$('#"&amp;B303&amp;"').val(response[0]['"&amp;#REF!&amp;"']);"</f>
        <v>#REF!</v>
      </c>
      <c r="D303" t="e">
        <f>"$pr"&amp;#REF!&amp;","</f>
        <v>#REF!</v>
      </c>
      <c r="E303" t="e">
        <f>"public $"&amp;#REF!&amp;";"</f>
        <v>#REF!</v>
      </c>
      <c r="F303" t="e">
        <f>"$this-&gt;"&amp;#REF!&amp;" = $obj-&gt;"&amp;#REF!&amp;";"</f>
        <v>#REF!</v>
      </c>
      <c r="G303" t="e">
        <f>#REF!&amp;"="&amp;"'$pr"&amp;#REF!&amp;"',"</f>
        <v>#REF!</v>
      </c>
      <c r="H303" t="e">
        <f>#REF!&amp; " = " &amp; D303</f>
        <v>#REF!</v>
      </c>
      <c r="I303" t="e">
        <f>#REF!&amp;" :  "&amp; J303 &amp;"$oldV['"&amp;#REF!&amp;"'] " &amp;K303 &amp;D303</f>
        <v>#REF!</v>
      </c>
      <c r="J303" t="s">
        <v>8</v>
      </c>
      <c r="K303" t="s">
        <v>9</v>
      </c>
    </row>
    <row r="304" spans="1:11" x14ac:dyDescent="0.25">
      <c r="A304" t="s">
        <v>26</v>
      </c>
      <c r="C304" t="str">
        <f t="shared" si="46"/>
        <v>$('#').val(response[0]['uid']);</v>
      </c>
      <c r="D304" t="str">
        <f t="shared" si="44"/>
        <v>$pruid,</v>
      </c>
      <c r="E304" t="str">
        <f t="shared" si="45"/>
        <v>public $uid;</v>
      </c>
      <c r="F304" t="str">
        <f t="shared" si="40"/>
        <v>$this-&gt;uid = $obj-&gt;uid;</v>
      </c>
      <c r="G304" t="str">
        <f t="shared" si="41"/>
        <v>uid='$pruid',</v>
      </c>
      <c r="H304" t="str">
        <f t="shared" si="42"/>
        <v>uid = $pruid,</v>
      </c>
      <c r="I304" t="str">
        <f t="shared" si="43"/>
        <v>uid :  FROM ".$oldV['uid'] ." TO $pruid,</v>
      </c>
      <c r="J304" t="s">
        <v>8</v>
      </c>
      <c r="K304" t="s">
        <v>9</v>
      </c>
    </row>
    <row r="305" spans="1:11" x14ac:dyDescent="0.25">
      <c r="A305" t="s">
        <v>27</v>
      </c>
      <c r="C305" t="str">
        <f t="shared" si="46"/>
        <v>$('#').val(response[0]['username']);</v>
      </c>
      <c r="D305" t="str">
        <f t="shared" si="44"/>
        <v>$prusername,</v>
      </c>
      <c r="E305" t="str">
        <f t="shared" si="45"/>
        <v>public $username;</v>
      </c>
      <c r="F305" t="str">
        <f t="shared" si="40"/>
        <v>$this-&gt;username = $obj-&gt;username;</v>
      </c>
      <c r="G305" t="str">
        <f t="shared" si="41"/>
        <v>username='$prusername',</v>
      </c>
      <c r="H305" t="str">
        <f t="shared" si="42"/>
        <v>username = $prusername,</v>
      </c>
      <c r="I305" t="str">
        <f t="shared" si="43"/>
        <v>username :  FROM ".$oldV['username'] ." TO $prusername,</v>
      </c>
      <c r="J305" t="s">
        <v>8</v>
      </c>
      <c r="K305" t="s">
        <v>9</v>
      </c>
    </row>
    <row r="306" spans="1:11" x14ac:dyDescent="0.25">
      <c r="A306" t="s">
        <v>28</v>
      </c>
      <c r="C306" t="str">
        <f t="shared" si="46"/>
        <v>$('#').val(response[0]['fullname']);</v>
      </c>
      <c r="D306" t="str">
        <f t="shared" si="44"/>
        <v>$prfullname,</v>
      </c>
      <c r="E306" t="str">
        <f t="shared" si="45"/>
        <v>public $fullname;</v>
      </c>
      <c r="F306" t="str">
        <f t="shared" si="40"/>
        <v>$this-&gt;fullname = $obj-&gt;fullname;</v>
      </c>
      <c r="G306" t="str">
        <f t="shared" si="41"/>
        <v>fullname='$prfullname',</v>
      </c>
      <c r="H306" t="str">
        <f t="shared" si="42"/>
        <v>fullname = $prfullname,</v>
      </c>
      <c r="I306" t="str">
        <f t="shared" si="43"/>
        <v>fullname :  FROM ".$oldV['fullname'] ." TO $prfullname,</v>
      </c>
      <c r="J306" t="s">
        <v>8</v>
      </c>
      <c r="K306" t="s">
        <v>9</v>
      </c>
    </row>
    <row r="307" spans="1:11" x14ac:dyDescent="0.25">
      <c r="A307" t="s">
        <v>29</v>
      </c>
      <c r="C307" t="str">
        <f t="shared" si="46"/>
        <v>$('#').val(response[0]['password']);</v>
      </c>
      <c r="D307" t="str">
        <f t="shared" si="44"/>
        <v>$prpassword,</v>
      </c>
      <c r="E307" t="str">
        <f t="shared" si="45"/>
        <v>public $password;</v>
      </c>
      <c r="F307" t="str">
        <f t="shared" si="40"/>
        <v>$this-&gt;password = $obj-&gt;password;</v>
      </c>
      <c r="G307" t="str">
        <f t="shared" si="41"/>
        <v>password='$prpassword',</v>
      </c>
      <c r="H307" t="str">
        <f t="shared" si="42"/>
        <v>password = $prpassword,</v>
      </c>
      <c r="I307" t="str">
        <f t="shared" si="43"/>
        <v>password :  FROM ".$oldV['password'] ." TO $prpassword,</v>
      </c>
      <c r="J307" t="s">
        <v>8</v>
      </c>
      <c r="K307" t="s">
        <v>9</v>
      </c>
    </row>
    <row r="308" spans="1:11" x14ac:dyDescent="0.25">
      <c r="A308" t="s">
        <v>30</v>
      </c>
      <c r="C308" t="str">
        <f t="shared" si="46"/>
        <v>$('#').val(response[0]['status_']);</v>
      </c>
      <c r="D308" t="str">
        <f t="shared" si="44"/>
        <v>$prstatus_,</v>
      </c>
      <c r="E308" t="str">
        <f t="shared" si="45"/>
        <v>public $status_;</v>
      </c>
      <c r="F308" t="str">
        <f t="shared" si="40"/>
        <v>$this-&gt;status_ = $obj-&gt;status_;</v>
      </c>
      <c r="G308" t="str">
        <f t="shared" si="41"/>
        <v>status_='$prstatus_',</v>
      </c>
      <c r="H308" t="str">
        <f t="shared" si="42"/>
        <v>status_ = $prstatus_,</v>
      </c>
      <c r="I308" t="str">
        <f t="shared" si="43"/>
        <v>status_ :  FROM ".$oldV['status_'] ." TO $prstatus_,</v>
      </c>
      <c r="J308" t="s">
        <v>8</v>
      </c>
      <c r="K308" t="s">
        <v>9</v>
      </c>
    </row>
    <row r="309" spans="1:11" x14ac:dyDescent="0.25">
      <c r="A309" t="s">
        <v>31</v>
      </c>
      <c r="C309" t="str">
        <f t="shared" si="46"/>
        <v>$('#').val(response[0]['retries']);</v>
      </c>
      <c r="D309" t="str">
        <f t="shared" si="44"/>
        <v>$prretries,</v>
      </c>
      <c r="E309" t="str">
        <f t="shared" si="45"/>
        <v>public $retries;</v>
      </c>
      <c r="F309" t="str">
        <f t="shared" si="40"/>
        <v>$this-&gt;retries = $obj-&gt;retries;</v>
      </c>
      <c r="G309" t="str">
        <f t="shared" si="41"/>
        <v>retries='$prretries',</v>
      </c>
      <c r="H309" t="str">
        <f t="shared" si="42"/>
        <v>retries = $prretries,</v>
      </c>
      <c r="I309" t="str">
        <f t="shared" si="43"/>
        <v>retries :  FROM ".$oldV['retries'] ." TO $prretries,</v>
      </c>
      <c r="J309" t="s">
        <v>8</v>
      </c>
      <c r="K309" t="s">
        <v>9</v>
      </c>
    </row>
    <row r="310" spans="1:11" x14ac:dyDescent="0.25">
      <c r="A310" t="s">
        <v>32</v>
      </c>
      <c r="C310" t="str">
        <f t="shared" si="46"/>
        <v>$('#').val(response[0]['salt_']);</v>
      </c>
      <c r="D310" t="str">
        <f t="shared" si="44"/>
        <v>$prsalt_,</v>
      </c>
      <c r="E310" t="str">
        <f t="shared" si="45"/>
        <v>public $salt_;</v>
      </c>
      <c r="F310" t="str">
        <f t="shared" si="40"/>
        <v>$this-&gt;salt_ = $obj-&gt;salt_;</v>
      </c>
      <c r="G310" t="str">
        <f t="shared" si="41"/>
        <v>salt_='$prsalt_',</v>
      </c>
      <c r="H310" t="str">
        <f t="shared" si="42"/>
        <v>salt_ = $prsalt_,</v>
      </c>
      <c r="I310" t="str">
        <f t="shared" si="43"/>
        <v>salt_ :  FROM ".$oldV['salt_'] ." TO $prsalt_,</v>
      </c>
      <c r="J310" t="s">
        <v>8</v>
      </c>
      <c r="K310" t="s">
        <v>9</v>
      </c>
    </row>
    <row r="311" spans="1:11" x14ac:dyDescent="0.25">
      <c r="A311" t="s">
        <v>33</v>
      </c>
      <c r="C311" t="str">
        <f t="shared" si="46"/>
        <v>$('#').val(response[0]['usertype']);</v>
      </c>
      <c r="D311" t="str">
        <f t="shared" si="44"/>
        <v>$prusertype,</v>
      </c>
      <c r="E311" t="str">
        <f t="shared" si="45"/>
        <v>public $usertype;</v>
      </c>
      <c r="F311" t="str">
        <f t="shared" si="40"/>
        <v>$this-&gt;usertype = $obj-&gt;usertype;</v>
      </c>
      <c r="G311" t="str">
        <f t="shared" si="41"/>
        <v>usertype='$prusertype',</v>
      </c>
      <c r="H311" t="str">
        <f t="shared" si="42"/>
        <v>usertype = $prusertype,</v>
      </c>
      <c r="I311" t="str">
        <f t="shared" si="43"/>
        <v>usertype :  FROM ".$oldV['usertype'] ." TO $prusertype,</v>
      </c>
      <c r="J311" t="s">
        <v>8</v>
      </c>
      <c r="K311" t="s">
        <v>9</v>
      </c>
    </row>
    <row r="312" spans="1:11" x14ac:dyDescent="0.25">
      <c r="A312" t="s">
        <v>34</v>
      </c>
      <c r="C312" t="str">
        <f t="shared" si="46"/>
        <v>$('#').val(response[0]['last_login']);</v>
      </c>
      <c r="D312" t="str">
        <f t="shared" si="44"/>
        <v>$prlast_login,</v>
      </c>
      <c r="E312" t="str">
        <f t="shared" si="45"/>
        <v>public $last_login;</v>
      </c>
      <c r="F312" t="str">
        <f t="shared" si="40"/>
        <v>$this-&gt;last_login = $obj-&gt;last_login;</v>
      </c>
      <c r="G312" t="str">
        <f t="shared" si="41"/>
        <v>last_login='$prlast_login',</v>
      </c>
      <c r="H312" t="str">
        <f t="shared" si="42"/>
        <v>last_login = $prlast_login,</v>
      </c>
      <c r="I312" t="str">
        <f t="shared" si="43"/>
        <v>last_login :  FROM ".$oldV['last_login'] ." TO $prlast_login,</v>
      </c>
      <c r="J312" t="s">
        <v>8</v>
      </c>
      <c r="K312" t="s">
        <v>9</v>
      </c>
    </row>
    <row r="313" spans="1:11" x14ac:dyDescent="0.25">
      <c r="C313" t="str">
        <f t="shared" si="46"/>
        <v>$('#').val(response[0]['']);</v>
      </c>
      <c r="D313" t="str">
        <f t="shared" si="44"/>
        <v>$pr,</v>
      </c>
      <c r="E313" t="str">
        <f t="shared" si="45"/>
        <v>public $;</v>
      </c>
      <c r="F313" t="str">
        <f t="shared" si="40"/>
        <v>$this-&gt; = $obj-&gt;;</v>
      </c>
      <c r="G313" t="str">
        <f t="shared" si="41"/>
        <v>='$pr',</v>
      </c>
      <c r="H313" t="str">
        <f t="shared" si="42"/>
        <v xml:space="preserve"> = $pr,</v>
      </c>
      <c r="I313" t="str">
        <f t="shared" si="43"/>
        <v xml:space="preserve"> :  FROM ".$oldV[''] ." TO $pr,</v>
      </c>
      <c r="J313" t="s">
        <v>8</v>
      </c>
      <c r="K313" t="s">
        <v>9</v>
      </c>
    </row>
    <row r="314" spans="1:11" x14ac:dyDescent="0.25">
      <c r="A314" t="s">
        <v>99</v>
      </c>
      <c r="C314" t="str">
        <f t="shared" si="46"/>
        <v>$('#').val(response[0]['tu_id']);</v>
      </c>
      <c r="D314" t="str">
        <f t="shared" si="44"/>
        <v>$prtu_id,</v>
      </c>
      <c r="E314" t="str">
        <f t="shared" si="45"/>
        <v>public $tu_id;</v>
      </c>
      <c r="F314" t="str">
        <f t="shared" si="40"/>
        <v>$this-&gt;tu_id = $obj-&gt;tu_id;</v>
      </c>
      <c r="G314" t="str">
        <f t="shared" si="41"/>
        <v>tu_id='$prtu_id',</v>
      </c>
      <c r="H314" t="str">
        <f t="shared" si="42"/>
        <v>tu_id = $prtu_id,</v>
      </c>
      <c r="I314" t="str">
        <f t="shared" si="43"/>
        <v>tu_id :  FROM ".$oldV['tu_id'] ." TO $prtu_id,</v>
      </c>
      <c r="J314" t="s">
        <v>8</v>
      </c>
      <c r="K314" t="s">
        <v>9</v>
      </c>
    </row>
    <row r="315" spans="1:11" x14ac:dyDescent="0.25">
      <c r="A315" t="s">
        <v>40</v>
      </c>
      <c r="C315" t="str">
        <f t="shared" si="46"/>
        <v>$('#').val(response[0]['tenant']);</v>
      </c>
      <c r="D315" t="str">
        <f t="shared" si="44"/>
        <v>$prtenant,</v>
      </c>
      <c r="E315" t="str">
        <f t="shared" si="45"/>
        <v>public $tenant;</v>
      </c>
      <c r="F315" t="str">
        <f t="shared" si="40"/>
        <v>$this-&gt;tenant = $obj-&gt;tenant;</v>
      </c>
      <c r="G315" t="str">
        <f t="shared" si="41"/>
        <v>tenant='$prtenant',</v>
      </c>
      <c r="H315" t="str">
        <f t="shared" si="42"/>
        <v>tenant = $prtenant,</v>
      </c>
      <c r="I315" t="str">
        <f t="shared" si="43"/>
        <v>tenant :  FROM ".$oldV['tenant'] ." TO $prtenant,</v>
      </c>
      <c r="J315" t="s">
        <v>8</v>
      </c>
      <c r="K315" t="s">
        <v>9</v>
      </c>
    </row>
    <row r="316" spans="1:11" x14ac:dyDescent="0.25">
      <c r="A316" t="s">
        <v>100</v>
      </c>
      <c r="C316" t="str">
        <f t="shared" si="46"/>
        <v>$('#').val(response[0]['unit']);</v>
      </c>
      <c r="D316" t="str">
        <f t="shared" si="44"/>
        <v>$prunit,</v>
      </c>
      <c r="E316" t="str">
        <f t="shared" si="45"/>
        <v>public $unit;</v>
      </c>
      <c r="F316" t="str">
        <f t="shared" si="40"/>
        <v>$this-&gt;unit = $obj-&gt;unit;</v>
      </c>
      <c r="G316" t="str">
        <f t="shared" si="41"/>
        <v>unit='$prunit',</v>
      </c>
      <c r="H316" t="str">
        <f t="shared" si="42"/>
        <v>unit = $prunit,</v>
      </c>
      <c r="I316" t="str">
        <f t="shared" si="43"/>
        <v>unit :  FROM ".$oldV['unit'] ." TO $prunit,</v>
      </c>
      <c r="J316" t="s">
        <v>8</v>
      </c>
      <c r="K316" t="s">
        <v>9</v>
      </c>
    </row>
    <row r="317" spans="1:11" x14ac:dyDescent="0.25">
      <c r="A317" t="s">
        <v>101</v>
      </c>
      <c r="B317" t="s">
        <v>102</v>
      </c>
      <c r="C317" t="str">
        <f t="shared" si="46"/>
        <v>$('#rentDep').val(response[0]['rental_deposit']);</v>
      </c>
      <c r="D317" t="str">
        <f t="shared" si="44"/>
        <v>$prrental_deposit,</v>
      </c>
      <c r="E317" t="str">
        <f t="shared" si="45"/>
        <v>public $rental_deposit;</v>
      </c>
      <c r="F317" t="str">
        <f t="shared" si="40"/>
        <v>$this-&gt;rental_deposit = $obj-&gt;rental_deposit;</v>
      </c>
      <c r="G317" t="str">
        <f t="shared" si="41"/>
        <v>rental_deposit='$prrental_deposit',</v>
      </c>
      <c r="H317" t="str">
        <f t="shared" si="42"/>
        <v>rental_deposit = $prrental_deposit,</v>
      </c>
      <c r="I317" t="str">
        <f t="shared" si="43"/>
        <v>rental_deposit :  FROM ".$oldV['rental_deposit'] ." TO $prrental_deposit,</v>
      </c>
      <c r="J317" t="s">
        <v>8</v>
      </c>
      <c r="K317" t="s">
        <v>9</v>
      </c>
    </row>
    <row r="318" spans="1:11" x14ac:dyDescent="0.25">
      <c r="A318" t="s">
        <v>103</v>
      </c>
      <c r="B318" t="s">
        <v>104</v>
      </c>
      <c r="C318" t="str">
        <f t="shared" si="46"/>
        <v>$('#rentAmt').val(response[0]['rental_fee']);</v>
      </c>
      <c r="D318" t="str">
        <f t="shared" si="44"/>
        <v>$prrental_fee,</v>
      </c>
      <c r="E318" t="str">
        <f t="shared" si="45"/>
        <v>public $rental_fee;</v>
      </c>
      <c r="F318" t="str">
        <f t="shared" si="40"/>
        <v>$this-&gt;rental_fee = $obj-&gt;rental_fee;</v>
      </c>
      <c r="G318" t="str">
        <f t="shared" si="41"/>
        <v>rental_fee='$prrental_fee',</v>
      </c>
      <c r="H318" t="str">
        <f t="shared" si="42"/>
        <v>rental_fee = $prrental_fee,</v>
      </c>
      <c r="I318" t="str">
        <f t="shared" si="43"/>
        <v>rental_fee :  FROM ".$oldV['rental_fee'] ." TO $prrental_fee,</v>
      </c>
      <c r="J318" t="s">
        <v>8</v>
      </c>
      <c r="K318" t="s">
        <v>9</v>
      </c>
    </row>
    <row r="319" spans="1:11" x14ac:dyDescent="0.25">
      <c r="A319" t="s">
        <v>105</v>
      </c>
      <c r="B319" t="s">
        <v>106</v>
      </c>
      <c r="C319" t="str">
        <f t="shared" si="46"/>
        <v>$('#wtax').val(response[0]['w_tax']);</v>
      </c>
      <c r="D319" t="str">
        <f t="shared" si="44"/>
        <v>$prw_tax,</v>
      </c>
      <c r="E319" t="str">
        <f t="shared" si="45"/>
        <v>public $w_tax;</v>
      </c>
      <c r="F319" t="str">
        <f t="shared" si="40"/>
        <v>$this-&gt;w_tax = $obj-&gt;w_tax;</v>
      </c>
      <c r="G319" t="str">
        <f t="shared" si="41"/>
        <v>w_tax='$prw_tax',</v>
      </c>
      <c r="H319" t="str">
        <f t="shared" si="42"/>
        <v>w_tax = $prw_tax,</v>
      </c>
      <c r="I319" t="str">
        <f t="shared" si="43"/>
        <v>w_tax :  FROM ".$oldV['w_tax'] ." TO $prw_tax,</v>
      </c>
      <c r="J319" t="s">
        <v>8</v>
      </c>
      <c r="K319" t="s">
        <v>9</v>
      </c>
    </row>
    <row r="320" spans="1:11" x14ac:dyDescent="0.25">
      <c r="A320" t="s">
        <v>107</v>
      </c>
      <c r="B320" t="s">
        <v>107</v>
      </c>
      <c r="C320" t="str">
        <f t="shared" si="46"/>
        <v>$('#vat').val(response[0]['vat']);</v>
      </c>
      <c r="D320" t="str">
        <f t="shared" si="44"/>
        <v>$prvat,</v>
      </c>
      <c r="E320" t="str">
        <f t="shared" si="45"/>
        <v>public $vat;</v>
      </c>
      <c r="F320" t="str">
        <f t="shared" si="40"/>
        <v>$this-&gt;vat = $obj-&gt;vat;</v>
      </c>
      <c r="G320" t="str">
        <f t="shared" si="41"/>
        <v>vat='$prvat',</v>
      </c>
      <c r="H320" t="str">
        <f t="shared" si="42"/>
        <v>vat = $prvat,</v>
      </c>
      <c r="I320" t="str">
        <f t="shared" si="43"/>
        <v>vat :  FROM ".$oldV['vat'] ." TO $prvat,</v>
      </c>
      <c r="J320" t="s">
        <v>8</v>
      </c>
      <c r="K320" t="s">
        <v>9</v>
      </c>
    </row>
    <row r="321" spans="1:11" x14ac:dyDescent="0.25">
      <c r="A321" t="s">
        <v>108</v>
      </c>
      <c r="C321" t="str">
        <f t="shared" si="46"/>
        <v>$('#').val(response[0]['internet_fee']);</v>
      </c>
      <c r="D321" t="str">
        <f t="shared" si="44"/>
        <v>$printernet_fee,</v>
      </c>
      <c r="E321" t="str">
        <f t="shared" si="45"/>
        <v>public $internet_fee;</v>
      </c>
      <c r="F321" t="str">
        <f t="shared" si="40"/>
        <v>$this-&gt;internet_fee = $obj-&gt;internet_fee;</v>
      </c>
      <c r="G321" t="str">
        <f t="shared" si="41"/>
        <v>internet_fee='$printernet_fee',</v>
      </c>
      <c r="H321" t="str">
        <f t="shared" si="42"/>
        <v>internet_fee = $printernet_fee,</v>
      </c>
      <c r="I321" t="str">
        <f t="shared" si="43"/>
        <v>internet_fee :  FROM ".$oldV['internet_fee'] ." TO $printernet_fee,</v>
      </c>
      <c r="J321" t="s">
        <v>8</v>
      </c>
      <c r="K321" t="s">
        <v>9</v>
      </c>
    </row>
    <row r="322" spans="1:11" x14ac:dyDescent="0.25">
      <c r="A322" t="s">
        <v>109</v>
      </c>
      <c r="C322" t="str">
        <f t="shared" si="46"/>
        <v>$('#').val(response[0]['via_com']);</v>
      </c>
      <c r="D322" t="str">
        <f t="shared" si="44"/>
        <v>$prvia_com,</v>
      </c>
      <c r="E322" t="str">
        <f t="shared" si="45"/>
        <v>public $via_com;</v>
      </c>
      <c r="F322" t="str">
        <f t="shared" si="40"/>
        <v>$this-&gt;via_com = $obj-&gt;via_com;</v>
      </c>
      <c r="G322" t="str">
        <f t="shared" si="41"/>
        <v>via_com='$prvia_com',</v>
      </c>
      <c r="H322" t="str">
        <f t="shared" si="42"/>
        <v>via_com = $prvia_com,</v>
      </c>
      <c r="I322" t="str">
        <f t="shared" si="43"/>
        <v>via_com :  FROM ".$oldV['via_com'] ." TO $prvia_com,</v>
      </c>
      <c r="J322" t="s">
        <v>8</v>
      </c>
      <c r="K322" t="s">
        <v>9</v>
      </c>
    </row>
    <row r="323" spans="1:11" x14ac:dyDescent="0.25">
      <c r="A323" t="s">
        <v>110</v>
      </c>
      <c r="C323" t="str">
        <f t="shared" si="46"/>
        <v>$('#').val(response[0]['sec_fee']);</v>
      </c>
      <c r="D323" t="str">
        <f t="shared" si="44"/>
        <v>$prsec_fee,</v>
      </c>
      <c r="E323" t="str">
        <f t="shared" si="45"/>
        <v>public $sec_fee;</v>
      </c>
      <c r="F323" t="str">
        <f t="shared" si="40"/>
        <v>$this-&gt;sec_fee = $obj-&gt;sec_fee;</v>
      </c>
      <c r="G323" t="str">
        <f t="shared" si="41"/>
        <v>sec_fee='$prsec_fee',</v>
      </c>
      <c r="H323" t="str">
        <f t="shared" si="42"/>
        <v>sec_fee = $prsec_fee,</v>
      </c>
      <c r="I323" t="str">
        <f t="shared" si="43"/>
        <v>sec_fee :  FROM ".$oldV['sec_fee'] ." TO $prsec_fee,</v>
      </c>
      <c r="J323" t="s">
        <v>8</v>
      </c>
      <c r="K323" t="s">
        <v>9</v>
      </c>
    </row>
    <row r="324" spans="1:11" x14ac:dyDescent="0.25">
      <c r="A324" t="s">
        <v>111</v>
      </c>
      <c r="C324" t="str">
        <f t="shared" si="46"/>
        <v>$('#').val(response[0]['penalty']);</v>
      </c>
      <c r="D324" t="str">
        <f t="shared" si="44"/>
        <v>$prpenalty,</v>
      </c>
      <c r="E324" t="str">
        <f t="shared" si="45"/>
        <v>public $penalty;</v>
      </c>
      <c r="F324" t="str">
        <f t="shared" si="40"/>
        <v>$this-&gt;penalty = $obj-&gt;penalty;</v>
      </c>
      <c r="G324" t="str">
        <f t="shared" si="41"/>
        <v>penalty='$prpenalty',</v>
      </c>
      <c r="H324" t="str">
        <f t="shared" si="42"/>
        <v>penalty = $prpenalty,</v>
      </c>
      <c r="I324" t="str">
        <f t="shared" si="43"/>
        <v>penalty :  FROM ".$oldV['penalty'] ." TO $prpenalty,</v>
      </c>
      <c r="J324" t="s">
        <v>8</v>
      </c>
      <c r="K324" t="s">
        <v>9</v>
      </c>
    </row>
    <row r="325" spans="1:11" x14ac:dyDescent="0.25">
      <c r="A325" t="s">
        <v>112</v>
      </c>
      <c r="C325" t="str">
        <f t="shared" si="46"/>
        <v>$('#').val(response[0]['discount']);</v>
      </c>
      <c r="D325" t="str">
        <f t="shared" si="44"/>
        <v>$prdiscount,</v>
      </c>
      <c r="E325" t="str">
        <f t="shared" si="45"/>
        <v>public $discount;</v>
      </c>
      <c r="F325" t="str">
        <f t="shared" si="40"/>
        <v>$this-&gt;discount = $obj-&gt;discount;</v>
      </c>
      <c r="G325" t="str">
        <f t="shared" si="41"/>
        <v>discount='$prdiscount',</v>
      </c>
      <c r="H325" t="str">
        <f t="shared" si="42"/>
        <v>discount = $prdiscount,</v>
      </c>
      <c r="I325" t="str">
        <f t="shared" si="43"/>
        <v>discount :  FROM ".$oldV['discount'] ." TO $prdiscount,</v>
      </c>
      <c r="J325" t="s">
        <v>8</v>
      </c>
      <c r="K325" t="s">
        <v>9</v>
      </c>
    </row>
    <row r="326" spans="1:11" x14ac:dyDescent="0.25">
      <c r="A326" t="s">
        <v>113</v>
      </c>
      <c r="C326" t="str">
        <f t="shared" si="46"/>
        <v>$('#').val(response[0]['other_fees']);</v>
      </c>
      <c r="D326" t="str">
        <f t="shared" si="44"/>
        <v>$prother_fees,</v>
      </c>
      <c r="E326" t="str">
        <f t="shared" si="45"/>
        <v>public $other_fees;</v>
      </c>
      <c r="F326" t="str">
        <f t="shared" si="40"/>
        <v>$this-&gt;other_fees = $obj-&gt;other_fees;</v>
      </c>
      <c r="G326" t="str">
        <f t="shared" si="41"/>
        <v>other_fees='$prother_fees',</v>
      </c>
      <c r="H326" t="str">
        <f t="shared" si="42"/>
        <v>other_fees = $prother_fees,</v>
      </c>
      <c r="I326" t="str">
        <f t="shared" si="43"/>
        <v>other_fees :  FROM ".$oldV['other_fees'] ." TO $prother_fees,</v>
      </c>
      <c r="J326" t="s">
        <v>8</v>
      </c>
      <c r="K326" t="s">
        <v>9</v>
      </c>
    </row>
    <row r="327" spans="1:11" x14ac:dyDescent="0.25">
      <c r="A327" t="s">
        <v>114</v>
      </c>
      <c r="B327" t="s">
        <v>115</v>
      </c>
      <c r="C327" t="str">
        <f t="shared" si="46"/>
        <v>$('#dtContract').val(response[0]['date_signed']);</v>
      </c>
      <c r="D327" t="str">
        <f t="shared" si="44"/>
        <v>$prdate_signed,</v>
      </c>
      <c r="E327" t="str">
        <f t="shared" si="45"/>
        <v>public $date_signed;</v>
      </c>
      <c r="F327" t="str">
        <f t="shared" si="40"/>
        <v>$this-&gt;date_signed = $obj-&gt;date_signed;</v>
      </c>
      <c r="G327" t="str">
        <f t="shared" si="41"/>
        <v>date_signed='$prdate_signed',</v>
      </c>
      <c r="H327" t="str">
        <f t="shared" si="42"/>
        <v>date_signed = $prdate_signed,</v>
      </c>
      <c r="I327" t="str">
        <f t="shared" si="43"/>
        <v>date_signed :  FROM ".$oldV['date_signed'] ." TO $prdate_signed,</v>
      </c>
      <c r="J327" t="s">
        <v>8</v>
      </c>
      <c r="K327" t="s">
        <v>9</v>
      </c>
    </row>
    <row r="328" spans="1:11" x14ac:dyDescent="0.25">
      <c r="A328" t="s">
        <v>116</v>
      </c>
      <c r="B328" t="s">
        <v>117</v>
      </c>
      <c r="C328" t="str">
        <f t="shared" si="46"/>
        <v>$('#dtEnd').val(response[0]['expiry_date']);</v>
      </c>
      <c r="D328" t="str">
        <f t="shared" si="44"/>
        <v>$prexpiry_date,</v>
      </c>
      <c r="E328" t="str">
        <f t="shared" si="45"/>
        <v>public $expiry_date;</v>
      </c>
      <c r="F328" t="str">
        <f t="shared" si="40"/>
        <v>$this-&gt;expiry_date = $obj-&gt;expiry_date;</v>
      </c>
      <c r="G328" t="str">
        <f t="shared" si="41"/>
        <v>expiry_date='$prexpiry_date',</v>
      </c>
      <c r="H328" t="str">
        <f t="shared" si="42"/>
        <v>expiry_date = $prexpiry_date,</v>
      </c>
      <c r="I328" t="str">
        <f t="shared" si="43"/>
        <v>expiry_date :  FROM ".$oldV['expiry_date'] ." TO $prexpiry_date,</v>
      </c>
      <c r="J328" t="s">
        <v>8</v>
      </c>
      <c r="K328" t="s">
        <v>9</v>
      </c>
    </row>
    <row r="329" spans="1:11" x14ac:dyDescent="0.25">
      <c r="A329" t="s">
        <v>10</v>
      </c>
      <c r="C329" t="str">
        <f t="shared" si="46"/>
        <v>$('#').val(response[0]['is_valid']);</v>
      </c>
      <c r="D329" t="str">
        <f t="shared" si="44"/>
        <v>$pris_valid,</v>
      </c>
      <c r="E329" t="str">
        <f t="shared" si="45"/>
        <v>public $is_valid;</v>
      </c>
      <c r="F329" t="str">
        <f t="shared" ref="F329:F356" si="47">"$this-&gt;"&amp;A329&amp;" = $obj-&gt;"&amp;A329&amp;";"</f>
        <v>$this-&gt;is_valid = $obj-&gt;is_valid;</v>
      </c>
      <c r="G329" t="str">
        <f t="shared" ref="G329:G356" si="48">A329&amp;"="&amp;"'$pr"&amp;A329&amp;"',"</f>
        <v>is_valid='$pris_valid',</v>
      </c>
      <c r="H329" t="str">
        <f t="shared" si="42"/>
        <v>is_valid = $pris_valid,</v>
      </c>
      <c r="I329" t="str">
        <f t="shared" si="43"/>
        <v>is_valid :  FROM ".$oldV['is_valid'] ." TO $pris_valid,</v>
      </c>
      <c r="J329" t="s">
        <v>8</v>
      </c>
      <c r="K329" t="s">
        <v>9</v>
      </c>
    </row>
    <row r="330" spans="1:11" x14ac:dyDescent="0.25">
      <c r="A330" t="s">
        <v>11</v>
      </c>
      <c r="C330" t="str">
        <f t="shared" si="46"/>
        <v>$('#').val(response[0]['is_del']);</v>
      </c>
      <c r="D330" t="str">
        <f t="shared" si="44"/>
        <v>$pris_del,</v>
      </c>
      <c r="E330" t="str">
        <f t="shared" si="45"/>
        <v>public $is_del;</v>
      </c>
      <c r="F330" t="str">
        <f t="shared" si="47"/>
        <v>$this-&gt;is_del = $obj-&gt;is_del;</v>
      </c>
      <c r="G330" t="str">
        <f t="shared" si="48"/>
        <v>is_del='$pris_del',</v>
      </c>
      <c r="H330" t="str">
        <f t="shared" ref="H330:H356" si="49">A330&amp; " = " &amp; D330</f>
        <v>is_del = $pris_del,</v>
      </c>
      <c r="I330" t="str">
        <f t="shared" ref="I330:I356" si="50">A330&amp;" :  "&amp; J330 &amp;"$oldV['"&amp;A330&amp;"'] " &amp;K330 &amp;D330</f>
        <v>is_del :  FROM ".$oldV['is_del'] ." TO $pris_del,</v>
      </c>
      <c r="J330" t="s">
        <v>8</v>
      </c>
      <c r="K330" t="s">
        <v>9</v>
      </c>
    </row>
    <row r="331" spans="1:11" x14ac:dyDescent="0.25">
      <c r="A331" t="s">
        <v>12</v>
      </c>
      <c r="C331" t="str">
        <f t="shared" si="46"/>
        <v>$('#').val(response[0]['createdate']);</v>
      </c>
      <c r="D331" t="str">
        <f t="shared" si="44"/>
        <v>$prcreatedate,</v>
      </c>
      <c r="E331" t="str">
        <f t="shared" si="45"/>
        <v>public $createdate;</v>
      </c>
      <c r="F331" t="str">
        <f t="shared" si="47"/>
        <v>$this-&gt;createdate = $obj-&gt;createdate;</v>
      </c>
      <c r="G331" t="str">
        <f t="shared" si="48"/>
        <v>createdate='$prcreatedate',</v>
      </c>
      <c r="H331" t="str">
        <f t="shared" si="49"/>
        <v>createdate = $prcreatedate,</v>
      </c>
      <c r="I331" t="str">
        <f t="shared" si="50"/>
        <v>createdate :  FROM ".$oldV['createdate'] ." TO $prcreatedate,</v>
      </c>
      <c r="J331" t="s">
        <v>8</v>
      </c>
      <c r="K331" t="s">
        <v>9</v>
      </c>
    </row>
    <row r="332" spans="1:11" x14ac:dyDescent="0.25">
      <c r="A332" t="s">
        <v>13</v>
      </c>
      <c r="C332" t="str">
        <f t="shared" si="46"/>
        <v>$('#').val(response[0]['createdby']);</v>
      </c>
      <c r="D332" t="str">
        <f t="shared" si="44"/>
        <v>$prcreatedby,</v>
      </c>
      <c r="E332" t="str">
        <f t="shared" si="45"/>
        <v>public $createdby;</v>
      </c>
      <c r="F332" t="str">
        <f t="shared" si="47"/>
        <v>$this-&gt;createdby = $obj-&gt;createdby;</v>
      </c>
      <c r="G332" t="str">
        <f t="shared" si="48"/>
        <v>createdby='$prcreatedby',</v>
      </c>
      <c r="H332" t="str">
        <f t="shared" si="49"/>
        <v>createdby = $prcreatedby,</v>
      </c>
      <c r="I332" t="str">
        <f t="shared" si="50"/>
        <v>createdby :  FROM ".$oldV['createdby'] ." TO $prcreatedby,</v>
      </c>
      <c r="J332" t="s">
        <v>8</v>
      </c>
      <c r="K332" t="s">
        <v>9</v>
      </c>
    </row>
    <row r="333" spans="1:11" x14ac:dyDescent="0.25">
      <c r="A333" t="s">
        <v>14</v>
      </c>
      <c r="C333" t="str">
        <f t="shared" si="46"/>
        <v>$('#').val(response[0]['modifydate']);</v>
      </c>
      <c r="D333" t="str">
        <f t="shared" si="44"/>
        <v>$prmodifydate,</v>
      </c>
      <c r="E333" t="str">
        <f t="shared" si="45"/>
        <v>public $modifydate;</v>
      </c>
      <c r="F333" t="str">
        <f t="shared" si="47"/>
        <v>$this-&gt;modifydate = $obj-&gt;modifydate;</v>
      </c>
      <c r="G333" t="str">
        <f t="shared" si="48"/>
        <v>modifydate='$prmodifydate',</v>
      </c>
      <c r="H333" t="str">
        <f t="shared" si="49"/>
        <v>modifydate = $prmodifydate,</v>
      </c>
      <c r="I333" t="str">
        <f t="shared" si="50"/>
        <v>modifydate :  FROM ".$oldV['modifydate'] ." TO $prmodifydate,</v>
      </c>
      <c r="J333" t="s">
        <v>8</v>
      </c>
      <c r="K333" t="s">
        <v>9</v>
      </c>
    </row>
    <row r="334" spans="1:11" x14ac:dyDescent="0.25">
      <c r="A334" t="s">
        <v>15</v>
      </c>
      <c r="C334" t="str">
        <f t="shared" si="46"/>
        <v>$('#').val(response[0]['modifiedby']);</v>
      </c>
      <c r="D334" t="str">
        <f t="shared" ref="D334:D356" si="51">"$pr"&amp;A334&amp;","</f>
        <v>$prmodifiedby,</v>
      </c>
      <c r="E334" t="str">
        <f t="shared" ref="E334:E356" si="52">"public $"&amp;A334&amp;";"</f>
        <v>public $modifiedby;</v>
      </c>
      <c r="F334" t="str">
        <f t="shared" si="47"/>
        <v>$this-&gt;modifiedby = $obj-&gt;modifiedby;</v>
      </c>
      <c r="G334" t="str">
        <f t="shared" si="48"/>
        <v>modifiedby='$prmodifiedby',</v>
      </c>
      <c r="H334" t="str">
        <f t="shared" si="49"/>
        <v>modifiedby = $prmodifiedby,</v>
      </c>
      <c r="I334" t="str">
        <f t="shared" si="50"/>
        <v>modifiedby :  FROM ".$oldV['modifiedby'] ." TO $prmodifiedby,</v>
      </c>
      <c r="J334" t="s">
        <v>8</v>
      </c>
      <c r="K334" t="s">
        <v>9</v>
      </c>
    </row>
    <row r="335" spans="1:11" x14ac:dyDescent="0.25">
      <c r="C335" t="str">
        <f t="shared" si="46"/>
        <v>$('#').val(response[0]['']);</v>
      </c>
      <c r="D335" t="str">
        <f t="shared" si="51"/>
        <v>$pr,</v>
      </c>
      <c r="E335" t="str">
        <f t="shared" si="52"/>
        <v>public $;</v>
      </c>
      <c r="F335" t="str">
        <f t="shared" si="47"/>
        <v>$this-&gt; = $obj-&gt;;</v>
      </c>
      <c r="G335" t="str">
        <f t="shared" si="48"/>
        <v>='$pr',</v>
      </c>
      <c r="H335" t="str">
        <f t="shared" si="49"/>
        <v xml:space="preserve"> = $pr,</v>
      </c>
      <c r="I335" t="str">
        <f t="shared" si="50"/>
        <v xml:space="preserve"> :  FROM ".$oldV[''] ." TO $pr,</v>
      </c>
      <c r="J335" t="s">
        <v>8</v>
      </c>
      <c r="K335" t="s">
        <v>9</v>
      </c>
    </row>
    <row r="336" spans="1:11" x14ac:dyDescent="0.25">
      <c r="A336" t="s">
        <v>190</v>
      </c>
      <c r="C336" t="str">
        <f t="shared" si="46"/>
        <v>$('#').val(response[0]['hr_oi_id']);</v>
      </c>
      <c r="D336" t="str">
        <f t="shared" si="51"/>
        <v>$prhr_oi_id,</v>
      </c>
      <c r="E336" t="str">
        <f t="shared" si="52"/>
        <v>public $hr_oi_id;</v>
      </c>
      <c r="F336" t="str">
        <f t="shared" si="47"/>
        <v>$this-&gt;hr_oi_id = $obj-&gt;hr_oi_id;</v>
      </c>
      <c r="G336" t="str">
        <f t="shared" si="48"/>
        <v>hr_oi_id='$prhr_oi_id',</v>
      </c>
      <c r="H336" t="str">
        <f t="shared" si="49"/>
        <v>hr_oi_id = $prhr_oi_id,</v>
      </c>
      <c r="I336" t="str">
        <f t="shared" si="50"/>
        <v>hr_oi_id :  FROM ".$oldV['hr_oi_id'] ." TO $prhr_oi_id,</v>
      </c>
      <c r="J336" t="s">
        <v>8</v>
      </c>
      <c r="K336" t="s">
        <v>9</v>
      </c>
    </row>
    <row r="337" spans="1:11" x14ac:dyDescent="0.25">
      <c r="A337" t="s">
        <v>145</v>
      </c>
      <c r="C337" t="str">
        <f t="shared" si="46"/>
        <v>$('#').val(response[0]['emp_id']);</v>
      </c>
      <c r="D337" t="str">
        <f t="shared" si="51"/>
        <v>$premp_id,</v>
      </c>
      <c r="E337" t="str">
        <f t="shared" si="52"/>
        <v>public $emp_id;</v>
      </c>
      <c r="F337" t="str">
        <f t="shared" si="47"/>
        <v>$this-&gt;emp_id = $obj-&gt;emp_id;</v>
      </c>
      <c r="G337" t="str">
        <f t="shared" si="48"/>
        <v>emp_id='$premp_id',</v>
      </c>
      <c r="H337" t="str">
        <f t="shared" si="49"/>
        <v>emp_id = $premp_id,</v>
      </c>
      <c r="I337" t="str">
        <f t="shared" si="50"/>
        <v>emp_id :  FROM ".$oldV['emp_id'] ." TO $premp_id,</v>
      </c>
      <c r="J337" t="s">
        <v>8</v>
      </c>
      <c r="K337" t="s">
        <v>9</v>
      </c>
    </row>
    <row r="338" spans="1:11" x14ac:dyDescent="0.25">
      <c r="A338" t="s">
        <v>191</v>
      </c>
      <c r="C338" t="str">
        <f t="shared" si="46"/>
        <v>$('#').val(response[0]['home_street']);</v>
      </c>
      <c r="D338" t="str">
        <f t="shared" si="51"/>
        <v>$prhome_street,</v>
      </c>
      <c r="E338" t="str">
        <f t="shared" si="52"/>
        <v>public $home_street;</v>
      </c>
      <c r="F338" t="str">
        <f t="shared" si="47"/>
        <v>$this-&gt;home_street = $obj-&gt;home_street;</v>
      </c>
      <c r="G338" t="str">
        <f t="shared" si="48"/>
        <v>home_street='$prhome_street',</v>
      </c>
      <c r="H338" t="str">
        <f t="shared" si="49"/>
        <v>home_street = $prhome_street,</v>
      </c>
      <c r="I338" t="str">
        <f t="shared" si="50"/>
        <v>home_street :  FROM ".$oldV['home_street'] ." TO $prhome_street,</v>
      </c>
      <c r="J338" t="s">
        <v>8</v>
      </c>
      <c r="K338" t="s">
        <v>9</v>
      </c>
    </row>
    <row r="339" spans="1:11" x14ac:dyDescent="0.25">
      <c r="A339" t="s">
        <v>192</v>
      </c>
      <c r="C339" t="str">
        <f t="shared" si="46"/>
        <v>$('#').val(response[0]['barangay']);</v>
      </c>
      <c r="D339" t="str">
        <f t="shared" si="51"/>
        <v>$prbarangay,</v>
      </c>
      <c r="E339" t="str">
        <f t="shared" si="52"/>
        <v>public $barangay;</v>
      </c>
      <c r="F339" t="str">
        <f t="shared" si="47"/>
        <v>$this-&gt;barangay = $obj-&gt;barangay;</v>
      </c>
      <c r="G339" t="str">
        <f t="shared" si="48"/>
        <v>barangay='$prbarangay',</v>
      </c>
      <c r="H339" t="str">
        <f t="shared" si="49"/>
        <v>barangay = $prbarangay,</v>
      </c>
      <c r="I339" t="str">
        <f t="shared" si="50"/>
        <v>barangay :  FROM ".$oldV['barangay'] ." TO $prbarangay,</v>
      </c>
      <c r="J339" t="s">
        <v>8</v>
      </c>
      <c r="K339" t="s">
        <v>9</v>
      </c>
    </row>
    <row r="340" spans="1:11" x14ac:dyDescent="0.25">
      <c r="A340" t="s">
        <v>193</v>
      </c>
      <c r="C340" t="str">
        <f t="shared" si="46"/>
        <v>$('#').val(response[0]['zip']);</v>
      </c>
      <c r="D340" t="str">
        <f t="shared" si="51"/>
        <v>$przip,</v>
      </c>
      <c r="E340" t="str">
        <f t="shared" si="52"/>
        <v>public $zip;</v>
      </c>
      <c r="F340" t="str">
        <f t="shared" si="47"/>
        <v>$this-&gt;zip = $obj-&gt;zip;</v>
      </c>
      <c r="G340" t="str">
        <f t="shared" si="48"/>
        <v>zip='$przip',</v>
      </c>
      <c r="H340" t="str">
        <f t="shared" si="49"/>
        <v>zip = $przip,</v>
      </c>
      <c r="I340" t="str">
        <f t="shared" si="50"/>
        <v>zip :  FROM ".$oldV['zip'] ." TO $przip,</v>
      </c>
      <c r="J340" t="s">
        <v>8</v>
      </c>
      <c r="K340" t="s">
        <v>9</v>
      </c>
    </row>
    <row r="341" spans="1:11" x14ac:dyDescent="0.25">
      <c r="A341" t="s">
        <v>194</v>
      </c>
      <c r="C341" t="str">
        <f t="shared" ref="C341:C356" si="53">"$('#"&amp;B341&amp;"').val(response[0]['"&amp;A341&amp;"']);"</f>
        <v>$('#').val(response[0]['municipality']);</v>
      </c>
      <c r="D341" t="str">
        <f t="shared" si="51"/>
        <v>$prmunicipality,</v>
      </c>
      <c r="E341" t="str">
        <f t="shared" si="52"/>
        <v>public $municipality;</v>
      </c>
      <c r="F341" t="str">
        <f t="shared" si="47"/>
        <v>$this-&gt;municipality = $obj-&gt;municipality;</v>
      </c>
      <c r="G341" t="str">
        <f t="shared" si="48"/>
        <v>municipality='$prmunicipality',</v>
      </c>
      <c r="H341" t="str">
        <f t="shared" si="49"/>
        <v>municipality = $prmunicipality,</v>
      </c>
      <c r="I341" t="str">
        <f t="shared" si="50"/>
        <v>municipality :  FROM ".$oldV['municipality'] ." TO $prmunicipality,</v>
      </c>
      <c r="J341" t="s">
        <v>8</v>
      </c>
      <c r="K341" t="s">
        <v>9</v>
      </c>
    </row>
    <row r="342" spans="1:11" x14ac:dyDescent="0.25">
      <c r="A342" t="s">
        <v>195</v>
      </c>
      <c r="C342" t="str">
        <f t="shared" si="53"/>
        <v>$('#').val(response[0]['province']);</v>
      </c>
      <c r="D342" t="str">
        <f t="shared" si="51"/>
        <v>$prprovince,</v>
      </c>
      <c r="E342" t="str">
        <f t="shared" si="52"/>
        <v>public $province;</v>
      </c>
      <c r="F342" t="str">
        <f t="shared" si="47"/>
        <v>$this-&gt;province = $obj-&gt;province;</v>
      </c>
      <c r="G342" t="str">
        <f t="shared" si="48"/>
        <v>province='$prprovince',</v>
      </c>
      <c r="H342" t="str">
        <f t="shared" si="49"/>
        <v>province = $prprovince,</v>
      </c>
      <c r="I342" t="str">
        <f t="shared" si="50"/>
        <v>province :  FROM ".$oldV['province'] ." TO $prprovince,</v>
      </c>
      <c r="J342" t="s">
        <v>8</v>
      </c>
      <c r="K342" t="s">
        <v>9</v>
      </c>
    </row>
    <row r="343" spans="1:11" x14ac:dyDescent="0.25">
      <c r="A343" t="s">
        <v>196</v>
      </c>
      <c r="C343" t="str">
        <f t="shared" si="53"/>
        <v>$('#').val(response[0]['address_type']);</v>
      </c>
      <c r="D343" t="str">
        <f t="shared" si="51"/>
        <v>$praddress_type,</v>
      </c>
      <c r="E343" t="str">
        <f t="shared" si="52"/>
        <v>public $address_type;</v>
      </c>
      <c r="F343" t="str">
        <f t="shared" si="47"/>
        <v>$this-&gt;address_type = $obj-&gt;address_type;</v>
      </c>
      <c r="G343" t="str">
        <f t="shared" si="48"/>
        <v>address_type='$praddress_type',</v>
      </c>
      <c r="H343" t="str">
        <f t="shared" si="49"/>
        <v>address_type = $praddress_type,</v>
      </c>
      <c r="I343" t="str">
        <f t="shared" si="50"/>
        <v>address_type :  FROM ".$oldV['address_type'] ." TO $praddress_type,</v>
      </c>
      <c r="J343" t="s">
        <v>8</v>
      </c>
      <c r="K343" t="s">
        <v>9</v>
      </c>
    </row>
    <row r="344" spans="1:11" x14ac:dyDescent="0.25">
      <c r="A344" t="s">
        <v>10</v>
      </c>
      <c r="C344" t="str">
        <f t="shared" si="53"/>
        <v>$('#').val(response[0]['is_valid']);</v>
      </c>
      <c r="D344" t="str">
        <f t="shared" si="51"/>
        <v>$pris_valid,</v>
      </c>
      <c r="E344" t="str">
        <f t="shared" si="52"/>
        <v>public $is_valid;</v>
      </c>
      <c r="F344" t="str">
        <f t="shared" si="47"/>
        <v>$this-&gt;is_valid = $obj-&gt;is_valid;</v>
      </c>
      <c r="G344" t="str">
        <f t="shared" si="48"/>
        <v>is_valid='$pris_valid',</v>
      </c>
      <c r="H344" t="str">
        <f t="shared" si="49"/>
        <v>is_valid = $pris_valid,</v>
      </c>
      <c r="I344" t="str">
        <f t="shared" si="50"/>
        <v>is_valid :  FROM ".$oldV['is_valid'] ." TO $pris_valid,</v>
      </c>
      <c r="J344" t="s">
        <v>8</v>
      </c>
      <c r="K344" t="s">
        <v>9</v>
      </c>
    </row>
    <row r="345" spans="1:11" x14ac:dyDescent="0.25">
      <c r="A345" t="s">
        <v>11</v>
      </c>
      <c r="C345" t="str">
        <f t="shared" si="53"/>
        <v>$('#').val(response[0]['is_del']);</v>
      </c>
      <c r="D345" t="str">
        <f t="shared" si="51"/>
        <v>$pris_del,</v>
      </c>
      <c r="E345" t="str">
        <f t="shared" si="52"/>
        <v>public $is_del;</v>
      </c>
      <c r="F345" t="str">
        <f t="shared" si="47"/>
        <v>$this-&gt;is_del = $obj-&gt;is_del;</v>
      </c>
      <c r="G345" t="str">
        <f t="shared" si="48"/>
        <v>is_del='$pris_del',</v>
      </c>
      <c r="H345" t="str">
        <f t="shared" si="49"/>
        <v>is_del = $pris_del,</v>
      </c>
      <c r="I345" t="str">
        <f t="shared" si="50"/>
        <v>is_del :  FROM ".$oldV['is_del'] ." TO $pris_del,</v>
      </c>
      <c r="J345" t="s">
        <v>8</v>
      </c>
      <c r="K345" t="s">
        <v>9</v>
      </c>
    </row>
    <row r="346" spans="1:11" x14ac:dyDescent="0.25">
      <c r="A346" t="s">
        <v>22</v>
      </c>
      <c r="C346" t="str">
        <f t="shared" si="53"/>
        <v>$('#').val(response[0]['create_date']);</v>
      </c>
      <c r="D346" t="str">
        <f t="shared" si="51"/>
        <v>$prcreate_date,</v>
      </c>
      <c r="E346" t="str">
        <f t="shared" si="52"/>
        <v>public $create_date;</v>
      </c>
      <c r="F346" t="str">
        <f t="shared" si="47"/>
        <v>$this-&gt;create_date = $obj-&gt;create_date;</v>
      </c>
      <c r="G346" t="str">
        <f t="shared" si="48"/>
        <v>create_date='$prcreate_date',</v>
      </c>
      <c r="H346" t="str">
        <f t="shared" si="49"/>
        <v>create_date = $prcreate_date,</v>
      </c>
      <c r="I346" t="str">
        <f t="shared" si="50"/>
        <v>create_date :  FROM ".$oldV['create_date'] ." TO $prcreate_date,</v>
      </c>
      <c r="J346" t="s">
        <v>8</v>
      </c>
      <c r="K346" t="s">
        <v>9</v>
      </c>
    </row>
    <row r="347" spans="1:11" x14ac:dyDescent="0.25">
      <c r="A347" t="s">
        <v>23</v>
      </c>
      <c r="C347" t="str">
        <f t="shared" si="53"/>
        <v>$('#').val(response[0]['created_by']);</v>
      </c>
      <c r="D347" t="str">
        <f t="shared" si="51"/>
        <v>$prcreated_by,</v>
      </c>
      <c r="E347" t="str">
        <f t="shared" si="52"/>
        <v>public $created_by;</v>
      </c>
      <c r="F347" t="str">
        <f t="shared" si="47"/>
        <v>$this-&gt;created_by = $obj-&gt;created_by;</v>
      </c>
      <c r="G347" t="str">
        <f t="shared" si="48"/>
        <v>created_by='$prcreated_by',</v>
      </c>
      <c r="H347" t="str">
        <f t="shared" si="49"/>
        <v>created_by = $prcreated_by,</v>
      </c>
      <c r="I347" t="str">
        <f t="shared" si="50"/>
        <v>created_by :  FROM ".$oldV['created_by'] ." TO $prcreated_by,</v>
      </c>
      <c r="J347" t="s">
        <v>8</v>
      </c>
      <c r="K347" t="s">
        <v>9</v>
      </c>
    </row>
    <row r="348" spans="1:11" x14ac:dyDescent="0.25">
      <c r="A348" t="s">
        <v>24</v>
      </c>
      <c r="C348" t="str">
        <f t="shared" si="53"/>
        <v>$('#').val(response[0]['modify_date']);</v>
      </c>
      <c r="D348" t="str">
        <f t="shared" si="51"/>
        <v>$prmodify_date,</v>
      </c>
      <c r="E348" t="str">
        <f t="shared" si="52"/>
        <v>public $modify_date;</v>
      </c>
      <c r="F348" t="str">
        <f t="shared" si="47"/>
        <v>$this-&gt;modify_date = $obj-&gt;modify_date;</v>
      </c>
      <c r="G348" t="str">
        <f t="shared" si="48"/>
        <v>modify_date='$prmodify_date',</v>
      </c>
      <c r="H348" t="str">
        <f t="shared" si="49"/>
        <v>modify_date = $prmodify_date,</v>
      </c>
      <c r="I348" t="str">
        <f t="shared" si="50"/>
        <v>modify_date :  FROM ".$oldV['modify_date'] ." TO $prmodify_date,</v>
      </c>
      <c r="J348" t="s">
        <v>8</v>
      </c>
      <c r="K348" t="s">
        <v>9</v>
      </c>
    </row>
    <row r="349" spans="1:11" x14ac:dyDescent="0.25">
      <c r="A349" t="s">
        <v>25</v>
      </c>
      <c r="C349" t="str">
        <f t="shared" si="53"/>
        <v>$('#').val(response[0]['modified_by']);</v>
      </c>
      <c r="D349" t="str">
        <f t="shared" si="51"/>
        <v>$prmodified_by,</v>
      </c>
      <c r="E349" t="str">
        <f t="shared" si="52"/>
        <v>public $modified_by;</v>
      </c>
      <c r="F349" t="str">
        <f t="shared" si="47"/>
        <v>$this-&gt;modified_by = $obj-&gt;modified_by;</v>
      </c>
      <c r="G349" t="str">
        <f t="shared" si="48"/>
        <v>modified_by='$prmodified_by',</v>
      </c>
      <c r="H349" t="str">
        <f t="shared" si="49"/>
        <v>modified_by = $prmodified_by,</v>
      </c>
      <c r="I349" t="str">
        <f t="shared" si="50"/>
        <v>modified_by :  FROM ".$oldV['modified_by'] ." TO $prmodified_by,</v>
      </c>
      <c r="J349" t="s">
        <v>8</v>
      </c>
      <c r="K349" t="s">
        <v>9</v>
      </c>
    </row>
    <row r="350" spans="1:11" x14ac:dyDescent="0.25">
      <c r="C350" t="str">
        <f t="shared" si="53"/>
        <v>$('#').val(response[0]['']);</v>
      </c>
      <c r="D350" t="str">
        <f t="shared" si="51"/>
        <v>$pr,</v>
      </c>
      <c r="E350" t="str">
        <f t="shared" si="52"/>
        <v>public $;</v>
      </c>
      <c r="F350" t="str">
        <f t="shared" si="47"/>
        <v>$this-&gt; = $obj-&gt;;</v>
      </c>
      <c r="G350" t="str">
        <f t="shared" si="48"/>
        <v>='$pr',</v>
      </c>
      <c r="H350" t="str">
        <f t="shared" si="49"/>
        <v xml:space="preserve"> = $pr,</v>
      </c>
      <c r="I350" t="str">
        <f t="shared" si="50"/>
        <v xml:space="preserve"> :  FROM ".$oldV[''] ." TO $pr,</v>
      </c>
      <c r="J350" t="s">
        <v>8</v>
      </c>
      <c r="K350" t="s">
        <v>9</v>
      </c>
    </row>
    <row r="351" spans="1:11" x14ac:dyDescent="0.25">
      <c r="A351" t="s">
        <v>226</v>
      </c>
      <c r="C351" t="str">
        <f t="shared" si="53"/>
        <v>$('#').val(response[0]['ded_id']);</v>
      </c>
      <c r="D351" t="str">
        <f t="shared" si="51"/>
        <v>$prded_id,</v>
      </c>
      <c r="E351" t="str">
        <f t="shared" si="52"/>
        <v>public $ded_id;</v>
      </c>
      <c r="F351" t="str">
        <f t="shared" si="47"/>
        <v>$this-&gt;ded_id = $obj-&gt;ded_id;</v>
      </c>
      <c r="G351" t="str">
        <f t="shared" si="48"/>
        <v>ded_id='$prded_id',</v>
      </c>
      <c r="H351" t="str">
        <f t="shared" si="49"/>
        <v>ded_id = $prded_id,</v>
      </c>
      <c r="I351" t="str">
        <f t="shared" si="50"/>
        <v>ded_id :  FROM ".$oldV['ded_id'] ." TO $prded_id,</v>
      </c>
      <c r="J351" t="s">
        <v>8</v>
      </c>
      <c r="K351" t="s">
        <v>9</v>
      </c>
    </row>
    <row r="352" spans="1:11" x14ac:dyDescent="0.25">
      <c r="A352" t="s">
        <v>227</v>
      </c>
      <c r="B352" t="s">
        <v>234</v>
      </c>
      <c r="C352" t="str">
        <f t="shared" si="53"/>
        <v>$('#Deduction_code').val(response[0]['ded_code']);</v>
      </c>
      <c r="D352" t="str">
        <f t="shared" si="51"/>
        <v>$prded_code,</v>
      </c>
      <c r="E352" t="str">
        <f t="shared" si="52"/>
        <v>public $ded_code;</v>
      </c>
      <c r="F352" t="str">
        <f t="shared" si="47"/>
        <v>$this-&gt;ded_code = $obj-&gt;ded_code;</v>
      </c>
      <c r="G352" t="str">
        <f t="shared" si="48"/>
        <v>ded_code='$prded_code',</v>
      </c>
      <c r="H352" t="str">
        <f t="shared" si="49"/>
        <v>ded_code = $prded_code,</v>
      </c>
      <c r="I352" t="str">
        <f t="shared" si="50"/>
        <v>ded_code :  FROM ".$oldV['ded_code'] ." TO $prded_code,</v>
      </c>
      <c r="J352" t="s">
        <v>8</v>
      </c>
      <c r="K352" t="s">
        <v>9</v>
      </c>
    </row>
    <row r="353" spans="1:11" x14ac:dyDescent="0.25">
      <c r="A353" t="s">
        <v>228</v>
      </c>
      <c r="B353" t="s">
        <v>235</v>
      </c>
      <c r="C353" t="str">
        <f t="shared" si="53"/>
        <v>$('#Deduction_desc').val(response[0]['ded_description']);</v>
      </c>
      <c r="D353" t="str">
        <f t="shared" si="51"/>
        <v>$prded_description,</v>
      </c>
      <c r="E353" t="str">
        <f t="shared" si="52"/>
        <v>public $ded_description;</v>
      </c>
      <c r="F353" t="str">
        <f t="shared" si="47"/>
        <v>$this-&gt;ded_description = $obj-&gt;ded_description;</v>
      </c>
      <c r="G353" t="str">
        <f t="shared" si="48"/>
        <v>ded_description='$prded_description',</v>
      </c>
      <c r="H353" t="str">
        <f t="shared" si="49"/>
        <v>ded_description = $prded_description,</v>
      </c>
      <c r="I353" t="str">
        <f t="shared" si="50"/>
        <v>ded_description :  FROM ".$oldV['ded_description'] ." TO $prded_description,</v>
      </c>
      <c r="J353" t="s">
        <v>8</v>
      </c>
      <c r="K353" t="s">
        <v>9</v>
      </c>
    </row>
    <row r="354" spans="1:11" x14ac:dyDescent="0.25">
      <c r="A354" t="s">
        <v>229</v>
      </c>
      <c r="C354" t="str">
        <f t="shared" si="53"/>
        <v>$('#').val(response[0]['coa_id']);</v>
      </c>
      <c r="D354" t="str">
        <f t="shared" si="51"/>
        <v>$prcoa_id,</v>
      </c>
      <c r="E354" t="str">
        <f t="shared" si="52"/>
        <v>public $coa_id;</v>
      </c>
      <c r="F354" t="str">
        <f t="shared" si="47"/>
        <v>$this-&gt;coa_id = $obj-&gt;coa_id;</v>
      </c>
      <c r="G354" t="str">
        <f t="shared" si="48"/>
        <v>coa_id='$prcoa_id',</v>
      </c>
      <c r="H354" t="str">
        <f t="shared" si="49"/>
        <v>coa_id = $prcoa_id,</v>
      </c>
      <c r="I354" t="str">
        <f t="shared" si="50"/>
        <v>coa_id :  FROM ".$oldV['coa_id'] ." TO $prcoa_id,</v>
      </c>
      <c r="J354" t="s">
        <v>8</v>
      </c>
      <c r="K354" t="s">
        <v>9</v>
      </c>
    </row>
    <row r="355" spans="1:11" x14ac:dyDescent="0.25">
      <c r="A355" t="s">
        <v>230</v>
      </c>
      <c r="B355" t="s">
        <v>269</v>
      </c>
      <c r="C355" t="str">
        <f t="shared" si="53"/>
        <v>$('#chkTaxExempt').val(response[0]['tax_exclude']);</v>
      </c>
      <c r="D355" t="str">
        <f t="shared" si="51"/>
        <v>$prtax_exclude,</v>
      </c>
      <c r="E355" t="str">
        <f t="shared" si="52"/>
        <v>public $tax_exclude;</v>
      </c>
      <c r="F355" t="str">
        <f t="shared" si="47"/>
        <v>$this-&gt;tax_exclude = $obj-&gt;tax_exclude;</v>
      </c>
      <c r="G355" t="str">
        <f t="shared" si="48"/>
        <v>tax_exclude='$prtax_exclude',</v>
      </c>
      <c r="H355" t="str">
        <f t="shared" si="49"/>
        <v>tax_exclude = $prtax_exclude,</v>
      </c>
      <c r="I355" t="str">
        <f t="shared" si="50"/>
        <v>tax_exclude :  FROM ".$oldV['tax_exclude'] ." TO $prtax_exclude,</v>
      </c>
      <c r="J355" t="s">
        <v>8</v>
      </c>
      <c r="K355" t="s">
        <v>9</v>
      </c>
    </row>
    <row r="356" spans="1:11" x14ac:dyDescent="0.25">
      <c r="A356" t="s">
        <v>231</v>
      </c>
      <c r="B356" t="s">
        <v>236</v>
      </c>
      <c r="C356" t="str">
        <f t="shared" si="53"/>
        <v>$('#Deduction_prio').val(response[0]['priority']);</v>
      </c>
      <c r="D356" t="str">
        <f t="shared" si="51"/>
        <v>$prpriority,</v>
      </c>
      <c r="E356" t="str">
        <f t="shared" si="52"/>
        <v>public $priority;</v>
      </c>
      <c r="F356" t="str">
        <f t="shared" si="47"/>
        <v>$this-&gt;priority = $obj-&gt;priority;</v>
      </c>
      <c r="G356" t="str">
        <f t="shared" si="48"/>
        <v>priority='$prpriority',</v>
      </c>
      <c r="H356" t="str">
        <f t="shared" si="49"/>
        <v>priority = $prpriority,</v>
      </c>
      <c r="I356" t="str">
        <f t="shared" si="50"/>
        <v>priority :  FROM ".$oldV['priority'] ." TO $prpriority,</v>
      </c>
      <c r="J356" t="s">
        <v>8</v>
      </c>
      <c r="K356" t="s">
        <v>9</v>
      </c>
    </row>
    <row r="357" spans="1:11" x14ac:dyDescent="0.25">
      <c r="A357" t="s">
        <v>232</v>
      </c>
      <c r="B357" t="s">
        <v>268</v>
      </c>
      <c r="C357" t="str">
        <f t="shared" ref="C357:C420" si="54">"$('#"&amp;B357&amp;"').val(response[0]['"&amp;A357&amp;"']);"</f>
        <v>$('#chkGov').val(response[0]['is_gov']);</v>
      </c>
      <c r="D357" t="str">
        <f t="shared" ref="D357:D420" si="55">"$pr"&amp;A357&amp;","</f>
        <v>$pris_gov,</v>
      </c>
      <c r="E357" t="str">
        <f t="shared" ref="E357:E420" si="56">"public $"&amp;A357&amp;";"</f>
        <v>public $is_gov;</v>
      </c>
      <c r="F357" t="str">
        <f t="shared" ref="F357:F420" si="57">"$this-&gt;"&amp;A357&amp;" = $obj-&gt;"&amp;A357&amp;";"</f>
        <v>$this-&gt;is_gov = $obj-&gt;is_gov;</v>
      </c>
      <c r="G357" t="str">
        <f t="shared" ref="G357:G420" si="58">A357&amp;"="&amp;"'$pr"&amp;A357&amp;"',"</f>
        <v>is_gov='$pris_gov',</v>
      </c>
      <c r="H357" t="str">
        <f t="shared" ref="H357:H420" si="59">A357&amp; " = " &amp; D357</f>
        <v>is_gov = $pris_gov,</v>
      </c>
      <c r="I357" t="str">
        <f t="shared" ref="I357:I420" si="60">A357&amp;" :  "&amp; J357 &amp;"$oldV['"&amp;A357&amp;"'] " &amp;K357 &amp;D357</f>
        <v>is_gov :  FROM ".$oldV['is_gov'] ." TO $pris_gov,</v>
      </c>
      <c r="J357" t="s">
        <v>8</v>
      </c>
      <c r="K357" t="s">
        <v>9</v>
      </c>
    </row>
    <row r="358" spans="1:11" x14ac:dyDescent="0.25">
      <c r="A358" t="s">
        <v>233</v>
      </c>
      <c r="B358" t="s">
        <v>270</v>
      </c>
      <c r="C358" t="str">
        <f t="shared" si="54"/>
        <v>$('#chkLoan').val(response[0]['is_loan']);</v>
      </c>
      <c r="D358" t="str">
        <f t="shared" si="55"/>
        <v>$pris_loan,</v>
      </c>
      <c r="E358" t="str">
        <f t="shared" si="56"/>
        <v>public $is_loan;</v>
      </c>
      <c r="F358" t="str">
        <f t="shared" si="57"/>
        <v>$this-&gt;is_loan = $obj-&gt;is_loan;</v>
      </c>
      <c r="G358" t="str">
        <f t="shared" si="58"/>
        <v>is_loan='$pris_loan',</v>
      </c>
      <c r="H358" t="str">
        <f t="shared" si="59"/>
        <v>is_loan = $pris_loan,</v>
      </c>
      <c r="I358" t="str">
        <f t="shared" si="60"/>
        <v>is_loan :  FROM ".$oldV['is_loan'] ." TO $pris_loan,</v>
      </c>
      <c r="J358" t="s">
        <v>8</v>
      </c>
      <c r="K358" t="s">
        <v>9</v>
      </c>
    </row>
    <row r="359" spans="1:11" x14ac:dyDescent="0.25">
      <c r="A359" t="s">
        <v>10</v>
      </c>
      <c r="C359" t="str">
        <f t="shared" si="54"/>
        <v>$('#').val(response[0]['is_valid']);</v>
      </c>
      <c r="D359" t="str">
        <f t="shared" si="55"/>
        <v>$pris_valid,</v>
      </c>
      <c r="E359" t="str">
        <f t="shared" si="56"/>
        <v>public $is_valid;</v>
      </c>
      <c r="F359" t="str">
        <f t="shared" si="57"/>
        <v>$this-&gt;is_valid = $obj-&gt;is_valid;</v>
      </c>
      <c r="G359" t="str">
        <f t="shared" si="58"/>
        <v>is_valid='$pris_valid',</v>
      </c>
      <c r="H359" t="str">
        <f t="shared" si="59"/>
        <v>is_valid = $pris_valid,</v>
      </c>
      <c r="I359" t="str">
        <f t="shared" si="60"/>
        <v>is_valid :  FROM ".$oldV['is_valid'] ." TO $pris_valid,</v>
      </c>
      <c r="J359" t="s">
        <v>8</v>
      </c>
      <c r="K359" t="s">
        <v>9</v>
      </c>
    </row>
    <row r="360" spans="1:11" x14ac:dyDescent="0.25">
      <c r="A360" t="s">
        <v>166</v>
      </c>
      <c r="C360" t="str">
        <f t="shared" si="54"/>
        <v>$('#').val(response[0]['is_active']);</v>
      </c>
      <c r="D360" t="str">
        <f t="shared" si="55"/>
        <v>$pris_active,</v>
      </c>
      <c r="E360" t="str">
        <f t="shared" si="56"/>
        <v>public $is_active;</v>
      </c>
      <c r="F360" t="str">
        <f t="shared" si="57"/>
        <v>$this-&gt;is_active = $obj-&gt;is_active;</v>
      </c>
      <c r="G360" t="str">
        <f t="shared" si="58"/>
        <v>is_active='$pris_active',</v>
      </c>
      <c r="H360" t="str">
        <f t="shared" si="59"/>
        <v>is_active = $pris_active,</v>
      </c>
      <c r="I360" t="str">
        <f t="shared" si="60"/>
        <v>is_active :  FROM ".$oldV['is_active'] ." TO $pris_active,</v>
      </c>
      <c r="J360" t="s">
        <v>8</v>
      </c>
      <c r="K360" t="s">
        <v>9</v>
      </c>
    </row>
    <row r="361" spans="1:11" x14ac:dyDescent="0.25">
      <c r="A361" t="s">
        <v>11</v>
      </c>
      <c r="C361" t="str">
        <f t="shared" si="54"/>
        <v>$('#').val(response[0]['is_del']);</v>
      </c>
      <c r="D361" t="str">
        <f t="shared" si="55"/>
        <v>$pris_del,</v>
      </c>
      <c r="E361" t="str">
        <f t="shared" si="56"/>
        <v>public $is_del;</v>
      </c>
      <c r="F361" t="str">
        <f t="shared" si="57"/>
        <v>$this-&gt;is_del = $obj-&gt;is_del;</v>
      </c>
      <c r="G361" t="str">
        <f t="shared" si="58"/>
        <v>is_del='$pris_del',</v>
      </c>
      <c r="H361" t="str">
        <f t="shared" si="59"/>
        <v>is_del = $pris_del,</v>
      </c>
      <c r="I361" t="str">
        <f t="shared" si="60"/>
        <v>is_del :  FROM ".$oldV['is_del'] ." TO $pris_del,</v>
      </c>
      <c r="J361" t="s">
        <v>8</v>
      </c>
      <c r="K361" t="s">
        <v>9</v>
      </c>
    </row>
    <row r="362" spans="1:11" x14ac:dyDescent="0.25">
      <c r="A362" t="s">
        <v>12</v>
      </c>
      <c r="C362" t="str">
        <f t="shared" si="54"/>
        <v>$('#').val(response[0]['createdate']);</v>
      </c>
      <c r="D362" t="str">
        <f t="shared" si="55"/>
        <v>$prcreatedate,</v>
      </c>
      <c r="E362" t="str">
        <f t="shared" si="56"/>
        <v>public $createdate;</v>
      </c>
      <c r="F362" t="str">
        <f t="shared" si="57"/>
        <v>$this-&gt;createdate = $obj-&gt;createdate;</v>
      </c>
      <c r="G362" t="str">
        <f t="shared" si="58"/>
        <v>createdate='$prcreatedate',</v>
      </c>
      <c r="H362" t="str">
        <f t="shared" si="59"/>
        <v>createdate = $prcreatedate,</v>
      </c>
      <c r="I362" t="str">
        <f t="shared" si="60"/>
        <v>createdate :  FROM ".$oldV['createdate'] ." TO $prcreatedate,</v>
      </c>
      <c r="J362" t="s">
        <v>8</v>
      </c>
      <c r="K362" t="s">
        <v>9</v>
      </c>
    </row>
    <row r="363" spans="1:11" x14ac:dyDescent="0.25">
      <c r="A363" t="s">
        <v>13</v>
      </c>
      <c r="C363" t="str">
        <f t="shared" si="54"/>
        <v>$('#').val(response[0]['createdby']);</v>
      </c>
      <c r="D363" t="str">
        <f t="shared" si="55"/>
        <v>$prcreatedby,</v>
      </c>
      <c r="E363" t="str">
        <f t="shared" si="56"/>
        <v>public $createdby;</v>
      </c>
      <c r="F363" t="str">
        <f t="shared" si="57"/>
        <v>$this-&gt;createdby = $obj-&gt;createdby;</v>
      </c>
      <c r="G363" t="str">
        <f t="shared" si="58"/>
        <v>createdby='$prcreatedby',</v>
      </c>
      <c r="H363" t="str">
        <f t="shared" si="59"/>
        <v>createdby = $prcreatedby,</v>
      </c>
      <c r="I363" t="str">
        <f t="shared" si="60"/>
        <v>createdby :  FROM ".$oldV['createdby'] ." TO $prcreatedby,</v>
      </c>
      <c r="J363" t="s">
        <v>8</v>
      </c>
      <c r="K363" t="s">
        <v>9</v>
      </c>
    </row>
    <row r="364" spans="1:11" x14ac:dyDescent="0.25">
      <c r="A364" t="s">
        <v>14</v>
      </c>
      <c r="C364" t="str">
        <f t="shared" si="54"/>
        <v>$('#').val(response[0]['modifydate']);</v>
      </c>
      <c r="D364" t="str">
        <f t="shared" si="55"/>
        <v>$prmodifydate,</v>
      </c>
      <c r="E364" t="str">
        <f t="shared" si="56"/>
        <v>public $modifydate;</v>
      </c>
      <c r="F364" t="str">
        <f t="shared" si="57"/>
        <v>$this-&gt;modifydate = $obj-&gt;modifydate;</v>
      </c>
      <c r="G364" t="str">
        <f t="shared" si="58"/>
        <v>modifydate='$prmodifydate',</v>
      </c>
      <c r="H364" t="str">
        <f t="shared" si="59"/>
        <v>modifydate = $prmodifydate,</v>
      </c>
      <c r="I364" t="str">
        <f t="shared" si="60"/>
        <v>modifydate :  FROM ".$oldV['modifydate'] ." TO $prmodifydate,</v>
      </c>
      <c r="J364" t="s">
        <v>8</v>
      </c>
      <c r="K364" t="s">
        <v>9</v>
      </c>
    </row>
    <row r="365" spans="1:11" x14ac:dyDescent="0.25">
      <c r="A365" t="s">
        <v>15</v>
      </c>
      <c r="C365" t="str">
        <f t="shared" si="54"/>
        <v>$('#').val(response[0]['modifiedby']);</v>
      </c>
      <c r="D365" t="str">
        <f t="shared" si="55"/>
        <v>$prmodifiedby,</v>
      </c>
      <c r="E365" t="str">
        <f t="shared" si="56"/>
        <v>public $modifiedby;</v>
      </c>
      <c r="F365" t="str">
        <f t="shared" si="57"/>
        <v>$this-&gt;modifiedby = $obj-&gt;modifiedby;</v>
      </c>
      <c r="G365" t="str">
        <f t="shared" si="58"/>
        <v>modifiedby='$prmodifiedby',</v>
      </c>
      <c r="H365" t="str">
        <f t="shared" si="59"/>
        <v>modifiedby = $prmodifiedby,</v>
      </c>
      <c r="I365" t="str">
        <f t="shared" si="60"/>
        <v>modifiedby :  FROM ".$oldV['modifiedby'] ." TO $prmodifiedby,</v>
      </c>
      <c r="J365" t="s">
        <v>8</v>
      </c>
      <c r="K365" t="s">
        <v>9</v>
      </c>
    </row>
    <row r="366" spans="1:11" x14ac:dyDescent="0.25">
      <c r="C366" t="str">
        <f t="shared" si="54"/>
        <v>$('#').val(response[0]['']);</v>
      </c>
      <c r="D366" t="str">
        <f t="shared" si="55"/>
        <v>$pr,</v>
      </c>
      <c r="E366" t="str">
        <f t="shared" si="56"/>
        <v>public $;</v>
      </c>
      <c r="F366" t="str">
        <f t="shared" si="57"/>
        <v>$this-&gt; = $obj-&gt;;</v>
      </c>
      <c r="G366" t="str">
        <f t="shared" si="58"/>
        <v>='$pr',</v>
      </c>
      <c r="H366" t="str">
        <f t="shared" si="59"/>
        <v xml:space="preserve"> = $pr,</v>
      </c>
      <c r="I366" t="str">
        <f t="shared" si="60"/>
        <v xml:space="preserve"> :  FROM ".$oldV[''] ." TO $pr,</v>
      </c>
      <c r="J366" t="s">
        <v>8</v>
      </c>
      <c r="K366" t="s">
        <v>9</v>
      </c>
    </row>
    <row r="367" spans="1:11" x14ac:dyDescent="0.25">
      <c r="A367" t="s">
        <v>237</v>
      </c>
      <c r="C367" t="str">
        <f t="shared" si="54"/>
        <v>$('#').val(response[0]['sss_id']);</v>
      </c>
      <c r="D367" t="str">
        <f t="shared" si="55"/>
        <v>$prsss_id,</v>
      </c>
      <c r="E367" t="str">
        <f t="shared" si="56"/>
        <v>public $sss_id;</v>
      </c>
      <c r="F367" t="str">
        <f t="shared" si="57"/>
        <v>$this-&gt;sss_id = $obj-&gt;sss_id;</v>
      </c>
      <c r="G367" t="str">
        <f t="shared" si="58"/>
        <v>sss_id='$prsss_id',</v>
      </c>
      <c r="H367" t="str">
        <f t="shared" si="59"/>
        <v>sss_id = $prsss_id,</v>
      </c>
      <c r="I367" t="str">
        <f t="shared" si="60"/>
        <v>sss_id :  FROM ".$oldV['sss_id'] ." TO $prsss_id,</v>
      </c>
      <c r="J367" t="s">
        <v>8</v>
      </c>
      <c r="K367" t="s">
        <v>9</v>
      </c>
    </row>
    <row r="368" spans="1:11" x14ac:dyDescent="0.25">
      <c r="A368" t="s">
        <v>238</v>
      </c>
      <c r="B368" t="s">
        <v>247</v>
      </c>
      <c r="C368" t="str">
        <f t="shared" si="54"/>
        <v>$('#SSS_lower').val(response[0]['lower_limit']);</v>
      </c>
      <c r="D368" t="str">
        <f t="shared" si="55"/>
        <v>$prlower_limit,</v>
      </c>
      <c r="E368" t="str">
        <f t="shared" si="56"/>
        <v>public $lower_limit;</v>
      </c>
      <c r="F368" t="str">
        <f t="shared" si="57"/>
        <v>$this-&gt;lower_limit = $obj-&gt;lower_limit;</v>
      </c>
      <c r="G368" t="str">
        <f t="shared" si="58"/>
        <v>lower_limit='$prlower_limit',</v>
      </c>
      <c r="H368" t="str">
        <f t="shared" si="59"/>
        <v>lower_limit = $prlower_limit,</v>
      </c>
      <c r="I368" t="str">
        <f t="shared" si="60"/>
        <v>lower_limit :  FROM ".$oldV['lower_limit'] ." TO $prlower_limit,</v>
      </c>
      <c r="J368" t="s">
        <v>8</v>
      </c>
      <c r="K368" t="s">
        <v>9</v>
      </c>
    </row>
    <row r="369" spans="1:11" x14ac:dyDescent="0.25">
      <c r="A369" t="s">
        <v>239</v>
      </c>
      <c r="B369" t="s">
        <v>248</v>
      </c>
      <c r="C369" t="str">
        <f t="shared" si="54"/>
        <v>$('#SSS_upper').val(response[0]['upper_limit']);</v>
      </c>
      <c r="D369" t="str">
        <f t="shared" si="55"/>
        <v>$prupper_limit,</v>
      </c>
      <c r="E369" t="str">
        <f t="shared" si="56"/>
        <v>public $upper_limit;</v>
      </c>
      <c r="F369" t="str">
        <f t="shared" si="57"/>
        <v>$this-&gt;upper_limit = $obj-&gt;upper_limit;</v>
      </c>
      <c r="G369" t="str">
        <f t="shared" si="58"/>
        <v>upper_limit='$prupper_limit',</v>
      </c>
      <c r="H369" t="str">
        <f t="shared" si="59"/>
        <v>upper_limit = $prupper_limit,</v>
      </c>
      <c r="I369" t="str">
        <f t="shared" si="60"/>
        <v>upper_limit :  FROM ".$oldV['upper_limit'] ." TO $prupper_limit,</v>
      </c>
      <c r="J369" t="s">
        <v>8</v>
      </c>
      <c r="K369" t="s">
        <v>9</v>
      </c>
    </row>
    <row r="370" spans="1:11" x14ac:dyDescent="0.25">
      <c r="A370" t="s">
        <v>240</v>
      </c>
      <c r="B370" t="s">
        <v>249</v>
      </c>
      <c r="C370" t="str">
        <f t="shared" si="54"/>
        <v>$('#SSS_monthly').val(response[0]['sal_base']);</v>
      </c>
      <c r="D370" t="str">
        <f t="shared" si="55"/>
        <v>$prsal_base,</v>
      </c>
      <c r="E370" t="str">
        <f t="shared" si="56"/>
        <v>public $sal_base;</v>
      </c>
      <c r="F370" t="str">
        <f t="shared" si="57"/>
        <v>$this-&gt;sal_base = $obj-&gt;sal_base;</v>
      </c>
      <c r="G370" t="str">
        <f t="shared" si="58"/>
        <v>sal_base='$prsal_base',</v>
      </c>
      <c r="H370" t="str">
        <f t="shared" si="59"/>
        <v>sal_base = $prsal_base,</v>
      </c>
      <c r="I370" t="str">
        <f t="shared" si="60"/>
        <v>sal_base :  FROM ".$oldV['sal_base'] ." TO $prsal_base,</v>
      </c>
      <c r="J370" t="s">
        <v>8</v>
      </c>
      <c r="K370" t="s">
        <v>9</v>
      </c>
    </row>
    <row r="371" spans="1:11" x14ac:dyDescent="0.25">
      <c r="A371" t="s">
        <v>241</v>
      </c>
      <c r="B371" t="s">
        <v>250</v>
      </c>
      <c r="C371" t="str">
        <f t="shared" si="54"/>
        <v>$('#SSS_empshare').val(response[0]['employer_ss']);</v>
      </c>
      <c r="D371" t="str">
        <f t="shared" si="55"/>
        <v>$premployer_ss,</v>
      </c>
      <c r="E371" t="str">
        <f t="shared" si="56"/>
        <v>public $employer_ss;</v>
      </c>
      <c r="F371" t="str">
        <f t="shared" si="57"/>
        <v>$this-&gt;employer_ss = $obj-&gt;employer_ss;</v>
      </c>
      <c r="G371" t="str">
        <f t="shared" si="58"/>
        <v>employer_ss='$premployer_ss',</v>
      </c>
      <c r="H371" t="str">
        <f t="shared" si="59"/>
        <v>employer_ss = $premployer_ss,</v>
      </c>
      <c r="I371" t="str">
        <f t="shared" si="60"/>
        <v>employer_ss :  FROM ".$oldV['employer_ss'] ." TO $premployer_ss,</v>
      </c>
      <c r="J371" t="s">
        <v>8</v>
      </c>
      <c r="K371" t="s">
        <v>9</v>
      </c>
    </row>
    <row r="372" spans="1:11" x14ac:dyDescent="0.25">
      <c r="A372" t="s">
        <v>242</v>
      </c>
      <c r="B372" t="s">
        <v>251</v>
      </c>
      <c r="C372" t="str">
        <f t="shared" si="54"/>
        <v>$('#SSS_empcon').val(response[0]['employer_ec']);</v>
      </c>
      <c r="D372" t="str">
        <f t="shared" si="55"/>
        <v>$premployer_ec,</v>
      </c>
      <c r="E372" t="str">
        <f t="shared" si="56"/>
        <v>public $employer_ec;</v>
      </c>
      <c r="F372" t="str">
        <f t="shared" si="57"/>
        <v>$this-&gt;employer_ec = $obj-&gt;employer_ec;</v>
      </c>
      <c r="G372" t="str">
        <f t="shared" si="58"/>
        <v>employer_ec='$premployer_ec',</v>
      </c>
      <c r="H372" t="str">
        <f t="shared" si="59"/>
        <v>employer_ec = $premployer_ec,</v>
      </c>
      <c r="I372" t="str">
        <f t="shared" si="60"/>
        <v>employer_ec :  FROM ".$oldV['employer_ec'] ." TO $premployer_ec,</v>
      </c>
      <c r="J372" t="s">
        <v>8</v>
      </c>
      <c r="K372" t="s">
        <v>9</v>
      </c>
    </row>
    <row r="373" spans="1:11" x14ac:dyDescent="0.25">
      <c r="A373" t="s">
        <v>243</v>
      </c>
      <c r="B373" t="s">
        <v>310</v>
      </c>
      <c r="C373" t="str">
        <f t="shared" si="54"/>
        <v>$('#SSS_es').val(response[0]['employee_ss']);</v>
      </c>
      <c r="D373" t="str">
        <f t="shared" si="55"/>
        <v>$premployee_ss,</v>
      </c>
      <c r="E373" t="str">
        <f t="shared" si="56"/>
        <v>public $employee_ss;</v>
      </c>
      <c r="F373" t="str">
        <f t="shared" si="57"/>
        <v>$this-&gt;employee_ss = $obj-&gt;employee_ss;</v>
      </c>
      <c r="G373" t="str">
        <f t="shared" si="58"/>
        <v>employee_ss='$premployee_ss',</v>
      </c>
      <c r="H373" t="str">
        <f t="shared" si="59"/>
        <v>employee_ss = $premployee_ss,</v>
      </c>
      <c r="I373" t="str">
        <f t="shared" si="60"/>
        <v>employee_ss :  FROM ".$oldV['employee_ss'] ." TO $premployee_ss,</v>
      </c>
      <c r="J373" t="s">
        <v>8</v>
      </c>
      <c r="K373" t="s">
        <v>9</v>
      </c>
    </row>
    <row r="374" spans="1:11" x14ac:dyDescent="0.25">
      <c r="A374" t="s">
        <v>244</v>
      </c>
      <c r="B374" t="s">
        <v>252</v>
      </c>
      <c r="C374" t="str">
        <f t="shared" si="54"/>
        <v>$('#SSS_totalcon').val(response[0]['total_ss']);</v>
      </c>
      <c r="D374" t="str">
        <f t="shared" si="55"/>
        <v>$prtotal_ss,</v>
      </c>
      <c r="E374" t="str">
        <f t="shared" si="56"/>
        <v>public $total_ss;</v>
      </c>
      <c r="F374" t="str">
        <f t="shared" si="57"/>
        <v>$this-&gt;total_ss = $obj-&gt;total_ss;</v>
      </c>
      <c r="G374" t="str">
        <f t="shared" si="58"/>
        <v>total_ss='$prtotal_ss',</v>
      </c>
      <c r="H374" t="str">
        <f t="shared" si="59"/>
        <v>total_ss = $prtotal_ss,</v>
      </c>
      <c r="I374" t="str">
        <f t="shared" si="60"/>
        <v>total_ss :  FROM ".$oldV['total_ss'] ." TO $prtotal_ss,</v>
      </c>
      <c r="J374" t="s">
        <v>8</v>
      </c>
      <c r="K374" t="s">
        <v>9</v>
      </c>
    </row>
    <row r="375" spans="1:11" x14ac:dyDescent="0.25">
      <c r="A375" t="s">
        <v>245</v>
      </c>
      <c r="B375" t="s">
        <v>253</v>
      </c>
      <c r="C375" t="str">
        <f t="shared" si="54"/>
        <v>$('#SSS_effdate').val(response[0]['date_implement']);</v>
      </c>
      <c r="D375" t="str">
        <f t="shared" si="55"/>
        <v>$prdate_implement,</v>
      </c>
      <c r="E375" t="str">
        <f t="shared" si="56"/>
        <v>public $date_implement;</v>
      </c>
      <c r="F375" t="str">
        <f t="shared" si="57"/>
        <v>$this-&gt;date_implement = $obj-&gt;date_implement;</v>
      </c>
      <c r="G375" t="str">
        <f t="shared" si="58"/>
        <v>date_implement='$prdate_implement',</v>
      </c>
      <c r="H375" t="str">
        <f t="shared" si="59"/>
        <v>date_implement = $prdate_implement,</v>
      </c>
      <c r="I375" t="str">
        <f t="shared" si="60"/>
        <v>date_implement :  FROM ".$oldV['date_implement'] ." TO $prdate_implement,</v>
      </c>
      <c r="J375" t="s">
        <v>8</v>
      </c>
      <c r="K375" t="s">
        <v>9</v>
      </c>
    </row>
    <row r="376" spans="1:11" x14ac:dyDescent="0.25">
      <c r="A376" t="s">
        <v>246</v>
      </c>
      <c r="C376" t="str">
        <f t="shared" si="54"/>
        <v>$('#').val(response[0]['end_implement']);</v>
      </c>
      <c r="D376" t="str">
        <f t="shared" si="55"/>
        <v>$prend_implement,</v>
      </c>
      <c r="E376" t="str">
        <f t="shared" si="56"/>
        <v>public $end_implement;</v>
      </c>
      <c r="F376" t="str">
        <f t="shared" si="57"/>
        <v>$this-&gt;end_implement = $obj-&gt;end_implement;</v>
      </c>
      <c r="G376" t="str">
        <f t="shared" si="58"/>
        <v>end_implement='$prend_implement',</v>
      </c>
      <c r="H376" t="str">
        <f t="shared" si="59"/>
        <v>end_implement = $prend_implement,</v>
      </c>
      <c r="I376" t="str">
        <f t="shared" si="60"/>
        <v>end_implement :  FROM ".$oldV['end_implement'] ." TO $prend_implement,</v>
      </c>
      <c r="J376" t="s">
        <v>8</v>
      </c>
      <c r="K376" t="s">
        <v>9</v>
      </c>
    </row>
    <row r="377" spans="1:11" x14ac:dyDescent="0.25">
      <c r="A377" t="s">
        <v>166</v>
      </c>
      <c r="C377" t="str">
        <f t="shared" si="54"/>
        <v>$('#').val(response[0]['is_active']);</v>
      </c>
      <c r="D377" t="str">
        <f t="shared" si="55"/>
        <v>$pris_active,</v>
      </c>
      <c r="E377" t="str">
        <f t="shared" si="56"/>
        <v>public $is_active;</v>
      </c>
      <c r="F377" t="str">
        <f t="shared" si="57"/>
        <v>$this-&gt;is_active = $obj-&gt;is_active;</v>
      </c>
      <c r="G377" t="str">
        <f t="shared" si="58"/>
        <v>is_active='$pris_active',</v>
      </c>
      <c r="H377" t="str">
        <f t="shared" si="59"/>
        <v>is_active = $pris_active,</v>
      </c>
      <c r="I377" t="str">
        <f t="shared" si="60"/>
        <v>is_active :  FROM ".$oldV['is_active'] ." TO $pris_active,</v>
      </c>
      <c r="J377" t="s">
        <v>8</v>
      </c>
      <c r="K377" t="s">
        <v>9</v>
      </c>
    </row>
    <row r="378" spans="1:11" x14ac:dyDescent="0.25">
      <c r="A378" t="s">
        <v>10</v>
      </c>
      <c r="C378" t="str">
        <f t="shared" si="54"/>
        <v>$('#').val(response[0]['is_valid']);</v>
      </c>
      <c r="D378" t="str">
        <f t="shared" si="55"/>
        <v>$pris_valid,</v>
      </c>
      <c r="E378" t="str">
        <f t="shared" si="56"/>
        <v>public $is_valid;</v>
      </c>
      <c r="F378" t="str">
        <f t="shared" si="57"/>
        <v>$this-&gt;is_valid = $obj-&gt;is_valid;</v>
      </c>
      <c r="G378" t="str">
        <f t="shared" si="58"/>
        <v>is_valid='$pris_valid',</v>
      </c>
      <c r="H378" t="str">
        <f t="shared" si="59"/>
        <v>is_valid = $pris_valid,</v>
      </c>
      <c r="I378" t="str">
        <f t="shared" si="60"/>
        <v>is_valid :  FROM ".$oldV['is_valid'] ." TO $pris_valid,</v>
      </c>
      <c r="J378" t="s">
        <v>8</v>
      </c>
      <c r="K378" t="s">
        <v>9</v>
      </c>
    </row>
    <row r="379" spans="1:11" x14ac:dyDescent="0.25">
      <c r="A379" t="s">
        <v>11</v>
      </c>
      <c r="C379" t="str">
        <f t="shared" si="54"/>
        <v>$('#').val(response[0]['is_del']);</v>
      </c>
      <c r="D379" t="str">
        <f t="shared" si="55"/>
        <v>$pris_del,</v>
      </c>
      <c r="E379" t="str">
        <f t="shared" si="56"/>
        <v>public $is_del;</v>
      </c>
      <c r="F379" t="str">
        <f t="shared" si="57"/>
        <v>$this-&gt;is_del = $obj-&gt;is_del;</v>
      </c>
      <c r="G379" t="str">
        <f t="shared" si="58"/>
        <v>is_del='$pris_del',</v>
      </c>
      <c r="H379" t="str">
        <f t="shared" si="59"/>
        <v>is_del = $pris_del,</v>
      </c>
      <c r="I379" t="str">
        <f t="shared" si="60"/>
        <v>is_del :  FROM ".$oldV['is_del'] ." TO $pris_del,</v>
      </c>
      <c r="J379" t="s">
        <v>8</v>
      </c>
      <c r="K379" t="s">
        <v>9</v>
      </c>
    </row>
    <row r="380" spans="1:11" x14ac:dyDescent="0.25">
      <c r="A380" t="s">
        <v>12</v>
      </c>
      <c r="C380" t="str">
        <f t="shared" si="54"/>
        <v>$('#').val(response[0]['createdate']);</v>
      </c>
      <c r="D380" t="str">
        <f t="shared" si="55"/>
        <v>$prcreatedate,</v>
      </c>
      <c r="E380" t="str">
        <f t="shared" si="56"/>
        <v>public $createdate;</v>
      </c>
      <c r="F380" t="str">
        <f t="shared" si="57"/>
        <v>$this-&gt;createdate = $obj-&gt;createdate;</v>
      </c>
      <c r="G380" t="str">
        <f t="shared" si="58"/>
        <v>createdate='$prcreatedate',</v>
      </c>
      <c r="H380" t="str">
        <f t="shared" si="59"/>
        <v>createdate = $prcreatedate,</v>
      </c>
      <c r="I380" t="str">
        <f t="shared" si="60"/>
        <v>createdate :  FROM ".$oldV['createdate'] ." TO $prcreatedate,</v>
      </c>
      <c r="J380" t="s">
        <v>8</v>
      </c>
      <c r="K380" t="s">
        <v>9</v>
      </c>
    </row>
    <row r="381" spans="1:11" x14ac:dyDescent="0.25">
      <c r="A381" t="s">
        <v>13</v>
      </c>
      <c r="C381" t="str">
        <f t="shared" si="54"/>
        <v>$('#').val(response[0]['createdby']);</v>
      </c>
      <c r="D381" t="str">
        <f t="shared" si="55"/>
        <v>$prcreatedby,</v>
      </c>
      <c r="E381" t="str">
        <f t="shared" si="56"/>
        <v>public $createdby;</v>
      </c>
      <c r="F381" t="str">
        <f t="shared" si="57"/>
        <v>$this-&gt;createdby = $obj-&gt;createdby;</v>
      </c>
      <c r="G381" t="str">
        <f t="shared" si="58"/>
        <v>createdby='$prcreatedby',</v>
      </c>
      <c r="H381" t="str">
        <f t="shared" si="59"/>
        <v>createdby = $prcreatedby,</v>
      </c>
      <c r="I381" t="str">
        <f t="shared" si="60"/>
        <v>createdby :  FROM ".$oldV['createdby'] ." TO $prcreatedby,</v>
      </c>
      <c r="J381" t="s">
        <v>8</v>
      </c>
      <c r="K381" t="s">
        <v>9</v>
      </c>
    </row>
    <row r="382" spans="1:11" x14ac:dyDescent="0.25">
      <c r="A382" t="s">
        <v>14</v>
      </c>
      <c r="C382" t="str">
        <f t="shared" si="54"/>
        <v>$('#').val(response[0]['modifydate']);</v>
      </c>
      <c r="D382" t="str">
        <f t="shared" si="55"/>
        <v>$prmodifydate,</v>
      </c>
      <c r="E382" t="str">
        <f t="shared" si="56"/>
        <v>public $modifydate;</v>
      </c>
      <c r="F382" t="str">
        <f t="shared" si="57"/>
        <v>$this-&gt;modifydate = $obj-&gt;modifydate;</v>
      </c>
      <c r="G382" t="str">
        <f t="shared" si="58"/>
        <v>modifydate='$prmodifydate',</v>
      </c>
      <c r="H382" t="str">
        <f t="shared" si="59"/>
        <v>modifydate = $prmodifydate,</v>
      </c>
      <c r="I382" t="str">
        <f t="shared" si="60"/>
        <v>modifydate :  FROM ".$oldV['modifydate'] ." TO $prmodifydate,</v>
      </c>
      <c r="J382" t="s">
        <v>8</v>
      </c>
      <c r="K382" t="s">
        <v>9</v>
      </c>
    </row>
    <row r="383" spans="1:11" x14ac:dyDescent="0.25">
      <c r="A383" t="s">
        <v>15</v>
      </c>
      <c r="C383" t="str">
        <f t="shared" si="54"/>
        <v>$('#').val(response[0]['modifiedby']);</v>
      </c>
      <c r="D383" t="str">
        <f t="shared" si="55"/>
        <v>$prmodifiedby,</v>
      </c>
      <c r="E383" t="str">
        <f t="shared" si="56"/>
        <v>public $modifiedby;</v>
      </c>
      <c r="F383" t="str">
        <f t="shared" si="57"/>
        <v>$this-&gt;modifiedby = $obj-&gt;modifiedby;</v>
      </c>
      <c r="G383" t="str">
        <f t="shared" si="58"/>
        <v>modifiedby='$prmodifiedby',</v>
      </c>
      <c r="H383" t="str">
        <f t="shared" si="59"/>
        <v>modifiedby = $prmodifiedby,</v>
      </c>
      <c r="I383" t="str">
        <f t="shared" si="60"/>
        <v>modifiedby :  FROM ".$oldV['modifiedby'] ." TO $prmodifiedby,</v>
      </c>
      <c r="J383" t="s">
        <v>8</v>
      </c>
      <c r="K383" t="s">
        <v>9</v>
      </c>
    </row>
    <row r="384" spans="1:11" x14ac:dyDescent="0.25">
      <c r="C384" t="str">
        <f t="shared" si="54"/>
        <v>$('#').val(response[0]['']);</v>
      </c>
      <c r="D384" t="str">
        <f t="shared" si="55"/>
        <v>$pr,</v>
      </c>
      <c r="E384" t="str">
        <f t="shared" si="56"/>
        <v>public $;</v>
      </c>
      <c r="F384" t="str">
        <f t="shared" si="57"/>
        <v>$this-&gt; = $obj-&gt;;</v>
      </c>
      <c r="G384" t="str">
        <f t="shared" si="58"/>
        <v>='$pr',</v>
      </c>
      <c r="H384" t="str">
        <f t="shared" si="59"/>
        <v xml:space="preserve"> = $pr,</v>
      </c>
      <c r="I384" t="str">
        <f t="shared" si="60"/>
        <v xml:space="preserve"> :  FROM ".$oldV[''] ." TO $pr,</v>
      </c>
      <c r="J384" t="s">
        <v>8</v>
      </c>
      <c r="K384" t="s">
        <v>9</v>
      </c>
    </row>
    <row r="385" spans="1:11" x14ac:dyDescent="0.25">
      <c r="A385" t="s">
        <v>254</v>
      </c>
      <c r="C385" t="str">
        <f t="shared" si="54"/>
        <v>$('#').val(response[0]['hdmf_id']);</v>
      </c>
      <c r="D385" t="str">
        <f t="shared" si="55"/>
        <v>$prhdmf_id,</v>
      </c>
      <c r="E385" t="str">
        <f t="shared" si="56"/>
        <v>public $hdmf_id;</v>
      </c>
      <c r="F385" t="str">
        <f t="shared" si="57"/>
        <v>$this-&gt;hdmf_id = $obj-&gt;hdmf_id;</v>
      </c>
      <c r="G385" t="str">
        <f t="shared" si="58"/>
        <v>hdmf_id='$prhdmf_id',</v>
      </c>
      <c r="H385" t="str">
        <f t="shared" si="59"/>
        <v>hdmf_id = $prhdmf_id,</v>
      </c>
      <c r="I385" t="str">
        <f t="shared" si="60"/>
        <v>hdmf_id :  FROM ".$oldV['hdmf_id'] ." TO $prhdmf_id,</v>
      </c>
      <c r="J385" t="s">
        <v>8</v>
      </c>
      <c r="K385" t="s">
        <v>9</v>
      </c>
    </row>
    <row r="386" spans="1:11" x14ac:dyDescent="0.25">
      <c r="A386" t="s">
        <v>255</v>
      </c>
      <c r="B386" t="s">
        <v>265</v>
      </c>
      <c r="C386" t="str">
        <f t="shared" si="54"/>
        <v>$('#HDMF_totalcon').val(response[0]['total_contribution']);</v>
      </c>
      <c r="D386" t="str">
        <f t="shared" si="55"/>
        <v>$prtotal_contribution,</v>
      </c>
      <c r="E386" t="str">
        <f t="shared" si="56"/>
        <v>public $total_contribution;</v>
      </c>
      <c r="F386" t="str">
        <f t="shared" si="57"/>
        <v>$this-&gt;total_contribution = $obj-&gt;total_contribution;</v>
      </c>
      <c r="G386" t="str">
        <f t="shared" si="58"/>
        <v>total_contribution='$prtotal_contribution',</v>
      </c>
      <c r="H386" t="str">
        <f t="shared" si="59"/>
        <v>total_contribution = $prtotal_contribution,</v>
      </c>
      <c r="I386" t="str">
        <f t="shared" si="60"/>
        <v>total_contribution :  FROM ".$oldV['total_contribution'] ." TO $prtotal_contribution,</v>
      </c>
      <c r="J386" t="s">
        <v>8</v>
      </c>
      <c r="K386" t="s">
        <v>9</v>
      </c>
    </row>
    <row r="387" spans="1:11" x14ac:dyDescent="0.25">
      <c r="A387" t="s">
        <v>256</v>
      </c>
      <c r="C387" t="str">
        <f t="shared" si="54"/>
        <v>$('#').val(response[0]['contribution_unit']);</v>
      </c>
      <c r="D387" t="str">
        <f t="shared" si="55"/>
        <v>$prcontribution_unit,</v>
      </c>
      <c r="E387" t="str">
        <f t="shared" si="56"/>
        <v>public $contribution_unit;</v>
      </c>
      <c r="F387" t="str">
        <f t="shared" si="57"/>
        <v>$this-&gt;contribution_unit = $obj-&gt;contribution_unit;</v>
      </c>
      <c r="G387" t="str">
        <f t="shared" si="58"/>
        <v>contribution_unit='$prcontribution_unit',</v>
      </c>
      <c r="H387" t="str">
        <f t="shared" si="59"/>
        <v>contribution_unit = $prcontribution_unit,</v>
      </c>
      <c r="I387" t="str">
        <f t="shared" si="60"/>
        <v>contribution_unit :  FROM ".$oldV['contribution_unit'] ." TO $prcontribution_unit,</v>
      </c>
      <c r="J387" t="s">
        <v>8</v>
      </c>
      <c r="K387" t="s">
        <v>9</v>
      </c>
    </row>
    <row r="388" spans="1:11" x14ac:dyDescent="0.25">
      <c r="A388" t="s">
        <v>257</v>
      </c>
      <c r="C388" t="str">
        <f t="shared" si="54"/>
        <v>$('#').val(response[0]['percent_of']);</v>
      </c>
      <c r="D388" t="str">
        <f t="shared" si="55"/>
        <v>$prpercent_of,</v>
      </c>
      <c r="E388" t="str">
        <f t="shared" si="56"/>
        <v>public $percent_of;</v>
      </c>
      <c r="F388" t="str">
        <f t="shared" si="57"/>
        <v>$this-&gt;percent_of = $obj-&gt;percent_of;</v>
      </c>
      <c r="G388" t="str">
        <f t="shared" si="58"/>
        <v>percent_of='$prpercent_of',</v>
      </c>
      <c r="H388" t="str">
        <f t="shared" si="59"/>
        <v>percent_of = $prpercent_of,</v>
      </c>
      <c r="I388" t="str">
        <f t="shared" si="60"/>
        <v>percent_of :  FROM ".$oldV['percent_of'] ." TO $prpercent_of,</v>
      </c>
      <c r="J388" t="s">
        <v>8</v>
      </c>
      <c r="K388" t="s">
        <v>9</v>
      </c>
    </row>
    <row r="389" spans="1:11" x14ac:dyDescent="0.25">
      <c r="A389" t="s">
        <v>258</v>
      </c>
      <c r="B389" t="s">
        <v>264</v>
      </c>
      <c r="C389" t="str">
        <f t="shared" si="54"/>
        <v>$('#HDMF_empshare').val(response[0]['hdmf_es']);</v>
      </c>
      <c r="D389" t="str">
        <f t="shared" si="55"/>
        <v>$prhdmf_es,</v>
      </c>
      <c r="E389" t="str">
        <f t="shared" si="56"/>
        <v>public $hdmf_es;</v>
      </c>
      <c r="F389" t="str">
        <f t="shared" si="57"/>
        <v>$this-&gt;hdmf_es = $obj-&gt;hdmf_es;</v>
      </c>
      <c r="G389" t="str">
        <f t="shared" si="58"/>
        <v>hdmf_es='$prhdmf_es',</v>
      </c>
      <c r="H389" t="str">
        <f t="shared" si="59"/>
        <v>hdmf_es = $prhdmf_es,</v>
      </c>
      <c r="I389" t="str">
        <f t="shared" si="60"/>
        <v>hdmf_es :  FROM ".$oldV['hdmf_es'] ." TO $prhdmf_es,</v>
      </c>
      <c r="J389" t="s">
        <v>8</v>
      </c>
      <c r="K389" t="s">
        <v>9</v>
      </c>
    </row>
    <row r="390" spans="1:11" x14ac:dyDescent="0.25">
      <c r="A390" t="s">
        <v>259</v>
      </c>
      <c r="C390" t="str">
        <f t="shared" si="54"/>
        <v>$('#').val(response[0]['hdmf_es_unit']);</v>
      </c>
      <c r="D390" t="str">
        <f t="shared" si="55"/>
        <v>$prhdmf_es_unit,</v>
      </c>
      <c r="E390" t="str">
        <f t="shared" si="56"/>
        <v>public $hdmf_es_unit;</v>
      </c>
      <c r="F390" t="str">
        <f t="shared" si="57"/>
        <v>$this-&gt;hdmf_es_unit = $obj-&gt;hdmf_es_unit;</v>
      </c>
      <c r="G390" t="str">
        <f t="shared" si="58"/>
        <v>hdmf_es_unit='$prhdmf_es_unit',</v>
      </c>
      <c r="H390" t="str">
        <f t="shared" si="59"/>
        <v>hdmf_es_unit = $prhdmf_es_unit,</v>
      </c>
      <c r="I390" t="str">
        <f t="shared" si="60"/>
        <v>hdmf_es_unit :  FROM ".$oldV['hdmf_es_unit'] ." TO $prhdmf_es_unit,</v>
      </c>
      <c r="J390" t="s">
        <v>8</v>
      </c>
      <c r="K390" t="s">
        <v>9</v>
      </c>
    </row>
    <row r="391" spans="1:11" x14ac:dyDescent="0.25">
      <c r="A391" t="s">
        <v>260</v>
      </c>
      <c r="B391" t="s">
        <v>267</v>
      </c>
      <c r="C391" t="str">
        <f t="shared" si="54"/>
        <v>$('#HDMF_empcon').val(response[0]['hdmf_ps']);</v>
      </c>
      <c r="D391" t="str">
        <f t="shared" si="55"/>
        <v>$prhdmf_ps,</v>
      </c>
      <c r="E391" t="str">
        <f t="shared" si="56"/>
        <v>public $hdmf_ps;</v>
      </c>
      <c r="F391" t="str">
        <f t="shared" si="57"/>
        <v>$this-&gt;hdmf_ps = $obj-&gt;hdmf_ps;</v>
      </c>
      <c r="G391" t="str">
        <f t="shared" si="58"/>
        <v>hdmf_ps='$prhdmf_ps',</v>
      </c>
      <c r="H391" t="str">
        <f t="shared" si="59"/>
        <v>hdmf_ps = $prhdmf_ps,</v>
      </c>
      <c r="I391" t="str">
        <f t="shared" si="60"/>
        <v>hdmf_ps :  FROM ".$oldV['hdmf_ps'] ." TO $prhdmf_ps,</v>
      </c>
      <c r="J391" t="s">
        <v>8</v>
      </c>
      <c r="K391" t="s">
        <v>9</v>
      </c>
    </row>
    <row r="392" spans="1:11" x14ac:dyDescent="0.25">
      <c r="A392" t="s">
        <v>261</v>
      </c>
      <c r="C392" t="str">
        <f t="shared" si="54"/>
        <v>$('#').val(response[0]['hdmf_ps_unit']);</v>
      </c>
      <c r="D392" t="str">
        <f t="shared" si="55"/>
        <v>$prhdmf_ps_unit,</v>
      </c>
      <c r="E392" t="str">
        <f t="shared" si="56"/>
        <v>public $hdmf_ps_unit;</v>
      </c>
      <c r="F392" t="str">
        <f t="shared" si="57"/>
        <v>$this-&gt;hdmf_ps_unit = $obj-&gt;hdmf_ps_unit;</v>
      </c>
      <c r="G392" t="str">
        <f t="shared" si="58"/>
        <v>hdmf_ps_unit='$prhdmf_ps_unit',</v>
      </c>
      <c r="H392" t="str">
        <f t="shared" si="59"/>
        <v>hdmf_ps_unit = $prhdmf_ps_unit,</v>
      </c>
      <c r="I392" t="str">
        <f t="shared" si="60"/>
        <v>hdmf_ps_unit :  FROM ".$oldV['hdmf_ps_unit'] ." TO $prhdmf_ps_unit,</v>
      </c>
      <c r="J392" t="s">
        <v>8</v>
      </c>
      <c r="K392" t="s">
        <v>9</v>
      </c>
    </row>
    <row r="393" spans="1:11" x14ac:dyDescent="0.25">
      <c r="A393" t="s">
        <v>262</v>
      </c>
      <c r="B393" t="s">
        <v>266</v>
      </c>
      <c r="C393" t="str">
        <f t="shared" si="54"/>
        <v>$('#HDMF_effdate').val(response[0]['implement_date']);</v>
      </c>
      <c r="D393" t="str">
        <f t="shared" si="55"/>
        <v>$primplement_date,</v>
      </c>
      <c r="E393" t="str">
        <f t="shared" si="56"/>
        <v>public $implement_date;</v>
      </c>
      <c r="F393" t="str">
        <f t="shared" si="57"/>
        <v>$this-&gt;implement_date = $obj-&gt;implement_date;</v>
      </c>
      <c r="G393" t="str">
        <f t="shared" si="58"/>
        <v>implement_date='$primplement_date',</v>
      </c>
      <c r="H393" t="str">
        <f t="shared" si="59"/>
        <v>implement_date = $primplement_date,</v>
      </c>
      <c r="I393" t="str">
        <f t="shared" si="60"/>
        <v>implement_date :  FROM ".$oldV['implement_date'] ." TO $primplement_date,</v>
      </c>
      <c r="J393" t="s">
        <v>8</v>
      </c>
      <c r="K393" t="s">
        <v>9</v>
      </c>
    </row>
    <row r="394" spans="1:11" x14ac:dyDescent="0.25">
      <c r="A394" t="s">
        <v>263</v>
      </c>
      <c r="C394" t="str">
        <f t="shared" si="54"/>
        <v>$('#').val(response[0]['expire_date']);</v>
      </c>
      <c r="D394" t="str">
        <f t="shared" si="55"/>
        <v>$prexpire_date,</v>
      </c>
      <c r="E394" t="str">
        <f t="shared" si="56"/>
        <v>public $expire_date;</v>
      </c>
      <c r="F394" t="str">
        <f t="shared" si="57"/>
        <v>$this-&gt;expire_date = $obj-&gt;expire_date;</v>
      </c>
      <c r="G394" t="str">
        <f t="shared" si="58"/>
        <v>expire_date='$prexpire_date',</v>
      </c>
      <c r="H394" t="str">
        <f t="shared" si="59"/>
        <v>expire_date = $prexpire_date,</v>
      </c>
      <c r="I394" t="str">
        <f t="shared" si="60"/>
        <v>expire_date :  FROM ".$oldV['expire_date'] ." TO $prexpire_date,</v>
      </c>
      <c r="J394" t="s">
        <v>8</v>
      </c>
      <c r="K394" t="s">
        <v>9</v>
      </c>
    </row>
    <row r="395" spans="1:11" x14ac:dyDescent="0.25">
      <c r="A395" t="s">
        <v>166</v>
      </c>
      <c r="C395" t="str">
        <f t="shared" si="54"/>
        <v>$('#').val(response[0]['is_active']);</v>
      </c>
      <c r="D395" t="str">
        <f t="shared" si="55"/>
        <v>$pris_active,</v>
      </c>
      <c r="E395" t="str">
        <f t="shared" si="56"/>
        <v>public $is_active;</v>
      </c>
      <c r="F395" t="str">
        <f t="shared" si="57"/>
        <v>$this-&gt;is_active = $obj-&gt;is_active;</v>
      </c>
      <c r="G395" t="str">
        <f t="shared" si="58"/>
        <v>is_active='$pris_active',</v>
      </c>
      <c r="H395" t="str">
        <f t="shared" si="59"/>
        <v>is_active = $pris_active,</v>
      </c>
      <c r="I395" t="str">
        <f t="shared" si="60"/>
        <v>is_active :  FROM ".$oldV['is_active'] ." TO $pris_active,</v>
      </c>
      <c r="J395" t="s">
        <v>8</v>
      </c>
      <c r="K395" t="s">
        <v>9</v>
      </c>
    </row>
    <row r="396" spans="1:11" x14ac:dyDescent="0.25">
      <c r="A396" t="s">
        <v>10</v>
      </c>
      <c r="C396" t="str">
        <f t="shared" si="54"/>
        <v>$('#').val(response[0]['is_valid']);</v>
      </c>
      <c r="D396" t="str">
        <f t="shared" si="55"/>
        <v>$pris_valid,</v>
      </c>
      <c r="E396" t="str">
        <f t="shared" si="56"/>
        <v>public $is_valid;</v>
      </c>
      <c r="F396" t="str">
        <f t="shared" si="57"/>
        <v>$this-&gt;is_valid = $obj-&gt;is_valid;</v>
      </c>
      <c r="G396" t="str">
        <f t="shared" si="58"/>
        <v>is_valid='$pris_valid',</v>
      </c>
      <c r="H396" t="str">
        <f t="shared" si="59"/>
        <v>is_valid = $pris_valid,</v>
      </c>
      <c r="I396" t="str">
        <f t="shared" si="60"/>
        <v>is_valid :  FROM ".$oldV['is_valid'] ." TO $pris_valid,</v>
      </c>
      <c r="J396" t="s">
        <v>8</v>
      </c>
      <c r="K396" t="s">
        <v>9</v>
      </c>
    </row>
    <row r="397" spans="1:11" x14ac:dyDescent="0.25">
      <c r="A397" t="s">
        <v>11</v>
      </c>
      <c r="C397" t="str">
        <f t="shared" si="54"/>
        <v>$('#').val(response[0]['is_del']);</v>
      </c>
      <c r="D397" t="str">
        <f t="shared" si="55"/>
        <v>$pris_del,</v>
      </c>
      <c r="E397" t="str">
        <f t="shared" si="56"/>
        <v>public $is_del;</v>
      </c>
      <c r="F397" t="str">
        <f t="shared" si="57"/>
        <v>$this-&gt;is_del = $obj-&gt;is_del;</v>
      </c>
      <c r="G397" t="str">
        <f t="shared" si="58"/>
        <v>is_del='$pris_del',</v>
      </c>
      <c r="H397" t="str">
        <f t="shared" si="59"/>
        <v>is_del = $pris_del,</v>
      </c>
      <c r="I397" t="str">
        <f t="shared" si="60"/>
        <v>is_del :  FROM ".$oldV['is_del'] ." TO $pris_del,</v>
      </c>
      <c r="J397" t="s">
        <v>8</v>
      </c>
      <c r="K397" t="s">
        <v>9</v>
      </c>
    </row>
    <row r="398" spans="1:11" x14ac:dyDescent="0.25">
      <c r="A398" t="s">
        <v>12</v>
      </c>
      <c r="C398" t="str">
        <f t="shared" si="54"/>
        <v>$('#').val(response[0]['createdate']);</v>
      </c>
      <c r="D398" t="str">
        <f t="shared" si="55"/>
        <v>$prcreatedate,</v>
      </c>
      <c r="E398" t="str">
        <f t="shared" si="56"/>
        <v>public $createdate;</v>
      </c>
      <c r="F398" t="str">
        <f t="shared" si="57"/>
        <v>$this-&gt;createdate = $obj-&gt;createdate;</v>
      </c>
      <c r="G398" t="str">
        <f t="shared" si="58"/>
        <v>createdate='$prcreatedate',</v>
      </c>
      <c r="H398" t="str">
        <f t="shared" si="59"/>
        <v>createdate = $prcreatedate,</v>
      </c>
      <c r="I398" t="str">
        <f t="shared" si="60"/>
        <v>createdate :  FROM ".$oldV['createdate'] ." TO $prcreatedate,</v>
      </c>
      <c r="J398" t="s">
        <v>8</v>
      </c>
      <c r="K398" t="s">
        <v>9</v>
      </c>
    </row>
    <row r="399" spans="1:11" x14ac:dyDescent="0.25">
      <c r="A399" t="s">
        <v>13</v>
      </c>
      <c r="C399" t="str">
        <f t="shared" si="54"/>
        <v>$('#').val(response[0]['createdby']);</v>
      </c>
      <c r="D399" t="str">
        <f t="shared" si="55"/>
        <v>$prcreatedby,</v>
      </c>
      <c r="E399" t="str">
        <f t="shared" si="56"/>
        <v>public $createdby;</v>
      </c>
      <c r="F399" t="str">
        <f t="shared" si="57"/>
        <v>$this-&gt;createdby = $obj-&gt;createdby;</v>
      </c>
      <c r="G399" t="str">
        <f t="shared" si="58"/>
        <v>createdby='$prcreatedby',</v>
      </c>
      <c r="H399" t="str">
        <f t="shared" si="59"/>
        <v>createdby = $prcreatedby,</v>
      </c>
      <c r="I399" t="str">
        <f t="shared" si="60"/>
        <v>createdby :  FROM ".$oldV['createdby'] ." TO $prcreatedby,</v>
      </c>
      <c r="J399" t="s">
        <v>8</v>
      </c>
      <c r="K399" t="s">
        <v>9</v>
      </c>
    </row>
    <row r="400" spans="1:11" x14ac:dyDescent="0.25">
      <c r="A400" t="s">
        <v>14</v>
      </c>
      <c r="C400" t="str">
        <f t="shared" si="54"/>
        <v>$('#').val(response[0]['modifydate']);</v>
      </c>
      <c r="D400" t="str">
        <f t="shared" si="55"/>
        <v>$prmodifydate,</v>
      </c>
      <c r="E400" t="str">
        <f t="shared" si="56"/>
        <v>public $modifydate;</v>
      </c>
      <c r="F400" t="str">
        <f t="shared" si="57"/>
        <v>$this-&gt;modifydate = $obj-&gt;modifydate;</v>
      </c>
      <c r="G400" t="str">
        <f t="shared" si="58"/>
        <v>modifydate='$prmodifydate',</v>
      </c>
      <c r="H400" t="str">
        <f t="shared" si="59"/>
        <v>modifydate = $prmodifydate,</v>
      </c>
      <c r="I400" t="str">
        <f t="shared" si="60"/>
        <v>modifydate :  FROM ".$oldV['modifydate'] ." TO $prmodifydate,</v>
      </c>
      <c r="J400" t="s">
        <v>8</v>
      </c>
      <c r="K400" t="s">
        <v>9</v>
      </c>
    </row>
    <row r="401" spans="1:11" x14ac:dyDescent="0.25">
      <c r="A401" t="s">
        <v>15</v>
      </c>
      <c r="C401" t="str">
        <f t="shared" si="54"/>
        <v>$('#').val(response[0]['modifiedby']);</v>
      </c>
      <c r="D401" t="str">
        <f t="shared" si="55"/>
        <v>$prmodifiedby,</v>
      </c>
      <c r="E401" t="str">
        <f t="shared" si="56"/>
        <v>public $modifiedby;</v>
      </c>
      <c r="F401" t="str">
        <f t="shared" si="57"/>
        <v>$this-&gt;modifiedby = $obj-&gt;modifiedby;</v>
      </c>
      <c r="G401" t="str">
        <f t="shared" si="58"/>
        <v>modifiedby='$prmodifiedby',</v>
      </c>
      <c r="H401" t="str">
        <f t="shared" si="59"/>
        <v>modifiedby = $prmodifiedby,</v>
      </c>
      <c r="I401" t="str">
        <f t="shared" si="60"/>
        <v>modifiedby :  FROM ".$oldV['modifiedby'] ." TO $prmodifiedby,</v>
      </c>
      <c r="J401" t="s">
        <v>8</v>
      </c>
      <c r="K401" t="s">
        <v>9</v>
      </c>
    </row>
    <row r="402" spans="1:11" x14ac:dyDescent="0.25">
      <c r="C402" t="str">
        <f t="shared" si="54"/>
        <v>$('#').val(response[0]['']);</v>
      </c>
      <c r="D402" t="str">
        <f t="shared" si="55"/>
        <v>$pr,</v>
      </c>
      <c r="E402" t="str">
        <f t="shared" si="56"/>
        <v>public $;</v>
      </c>
      <c r="F402" t="str">
        <f t="shared" si="57"/>
        <v>$this-&gt; = $obj-&gt;;</v>
      </c>
      <c r="G402" t="str">
        <f t="shared" si="58"/>
        <v>='$pr',</v>
      </c>
      <c r="H402" t="str">
        <f t="shared" si="59"/>
        <v xml:space="preserve"> = $pr,</v>
      </c>
      <c r="I402" t="str">
        <f t="shared" si="60"/>
        <v xml:space="preserve"> :  FROM ".$oldV[''] ." TO $pr,</v>
      </c>
      <c r="J402" t="s">
        <v>8</v>
      </c>
      <c r="K402" t="s">
        <v>9</v>
      </c>
    </row>
    <row r="403" spans="1:11" x14ac:dyDescent="0.25">
      <c r="A403" t="s">
        <v>271</v>
      </c>
      <c r="C403" t="str">
        <f t="shared" si="54"/>
        <v>$('#').val(response[0]['pay_id']);</v>
      </c>
      <c r="D403" t="str">
        <f t="shared" si="55"/>
        <v>$prpay_id,</v>
      </c>
      <c r="E403" t="str">
        <f t="shared" si="56"/>
        <v>public $pay_id;</v>
      </c>
      <c r="F403" t="str">
        <f t="shared" si="57"/>
        <v>$this-&gt;pay_id = $obj-&gt;pay_id;</v>
      </c>
      <c r="G403" t="str">
        <f t="shared" si="58"/>
        <v>pay_id='$prpay_id',</v>
      </c>
      <c r="H403" t="str">
        <f t="shared" si="59"/>
        <v>pay_id = $prpay_id,</v>
      </c>
      <c r="I403" t="str">
        <f t="shared" si="60"/>
        <v>pay_id :  FROM ".$oldV['pay_id'] ." TO $prpay_id,</v>
      </c>
      <c r="J403" t="s">
        <v>8</v>
      </c>
      <c r="K403" t="s">
        <v>9</v>
      </c>
    </row>
    <row r="404" spans="1:11" x14ac:dyDescent="0.25">
      <c r="A404" t="s">
        <v>272</v>
      </c>
      <c r="B404" t="s">
        <v>280</v>
      </c>
      <c r="C404" t="str">
        <f t="shared" si="54"/>
        <v>$('#Period_name').val(response[0]['period_name']);</v>
      </c>
      <c r="D404" t="str">
        <f t="shared" si="55"/>
        <v>$prperiod_name,</v>
      </c>
      <c r="E404" t="str">
        <f t="shared" si="56"/>
        <v>public $period_name;</v>
      </c>
      <c r="F404" t="str">
        <f t="shared" si="57"/>
        <v>$this-&gt;period_name = $obj-&gt;period_name;</v>
      </c>
      <c r="G404" t="str">
        <f t="shared" si="58"/>
        <v>period_name='$prperiod_name',</v>
      </c>
      <c r="H404" t="str">
        <f t="shared" si="59"/>
        <v>period_name = $prperiod_name,</v>
      </c>
      <c r="I404" t="str">
        <f t="shared" si="60"/>
        <v>period_name :  FROM ".$oldV['period_name'] ." TO $prperiod_name,</v>
      </c>
      <c r="J404" t="s">
        <v>8</v>
      </c>
      <c r="K404" t="s">
        <v>9</v>
      </c>
    </row>
    <row r="405" spans="1:11" x14ac:dyDescent="0.25">
      <c r="A405" t="s">
        <v>273</v>
      </c>
      <c r="B405" t="s">
        <v>279</v>
      </c>
      <c r="C405" t="str">
        <f t="shared" si="54"/>
        <v>$('#Period_Type').val(response[0]['p_type_id']);</v>
      </c>
      <c r="D405" t="str">
        <f t="shared" si="55"/>
        <v>$prp_type_id,</v>
      </c>
      <c r="E405" t="str">
        <f t="shared" si="56"/>
        <v>public $p_type_id;</v>
      </c>
      <c r="F405" t="str">
        <f t="shared" si="57"/>
        <v>$this-&gt;p_type_id = $obj-&gt;p_type_id;</v>
      </c>
      <c r="G405" t="str">
        <f t="shared" si="58"/>
        <v>p_type_id='$prp_type_id',</v>
      </c>
      <c r="H405" t="str">
        <f t="shared" si="59"/>
        <v>p_type_id = $prp_type_id,</v>
      </c>
      <c r="I405" t="str">
        <f t="shared" si="60"/>
        <v>p_type_id :  FROM ".$oldV['p_type_id'] ." TO $prp_type_id,</v>
      </c>
      <c r="J405" t="s">
        <v>8</v>
      </c>
      <c r="K405" t="s">
        <v>9</v>
      </c>
    </row>
    <row r="406" spans="1:11" x14ac:dyDescent="0.25">
      <c r="A406" t="s">
        <v>274</v>
      </c>
      <c r="B406" t="s">
        <v>281</v>
      </c>
      <c r="C406" t="str">
        <f t="shared" si="54"/>
        <v>$('#Period_DateF').val(response[0]['period_day_from']);</v>
      </c>
      <c r="D406" t="str">
        <f t="shared" si="55"/>
        <v>$prperiod_day_from,</v>
      </c>
      <c r="E406" t="str">
        <f t="shared" si="56"/>
        <v>public $period_day_from;</v>
      </c>
      <c r="F406" t="str">
        <f t="shared" si="57"/>
        <v>$this-&gt;period_day_from = $obj-&gt;period_day_from;</v>
      </c>
      <c r="G406" t="str">
        <f t="shared" si="58"/>
        <v>period_day_from='$prperiod_day_from',</v>
      </c>
      <c r="H406" t="str">
        <f t="shared" si="59"/>
        <v>period_day_from = $prperiod_day_from,</v>
      </c>
      <c r="I406" t="str">
        <f t="shared" si="60"/>
        <v>period_day_from :  FROM ".$oldV['period_day_from'] ." TO $prperiod_day_from,</v>
      </c>
      <c r="J406" t="s">
        <v>8</v>
      </c>
      <c r="K406" t="s">
        <v>9</v>
      </c>
    </row>
    <row r="407" spans="1:11" x14ac:dyDescent="0.25">
      <c r="A407" t="s">
        <v>275</v>
      </c>
      <c r="B407" t="s">
        <v>282</v>
      </c>
      <c r="C407" t="str">
        <f t="shared" si="54"/>
        <v>$('#Period_DateT').val(response[0]['period_day_to']);</v>
      </c>
      <c r="D407" t="str">
        <f t="shared" si="55"/>
        <v>$prperiod_day_to,</v>
      </c>
      <c r="E407" t="str">
        <f t="shared" si="56"/>
        <v>public $period_day_to;</v>
      </c>
      <c r="F407" t="str">
        <f t="shared" si="57"/>
        <v>$this-&gt;period_day_to = $obj-&gt;period_day_to;</v>
      </c>
      <c r="G407" t="str">
        <f t="shared" si="58"/>
        <v>period_day_to='$prperiod_day_to',</v>
      </c>
      <c r="H407" t="str">
        <f t="shared" si="59"/>
        <v>period_day_to = $prperiod_day_to,</v>
      </c>
      <c r="I407" t="str">
        <f t="shared" si="60"/>
        <v>period_day_to :  FROM ".$oldV['period_day_to'] ." TO $prperiod_day_to,</v>
      </c>
      <c r="J407" t="s">
        <v>8</v>
      </c>
      <c r="K407" t="s">
        <v>9</v>
      </c>
    </row>
    <row r="408" spans="1:11" x14ac:dyDescent="0.25">
      <c r="A408" t="s">
        <v>276</v>
      </c>
      <c r="C408" t="str">
        <f t="shared" si="54"/>
        <v>$('#').val(response[0]['month_of']);</v>
      </c>
      <c r="D408" t="str">
        <f t="shared" si="55"/>
        <v>$prmonth_of,</v>
      </c>
      <c r="E408" t="str">
        <f t="shared" si="56"/>
        <v>public $month_of;</v>
      </c>
      <c r="F408" t="str">
        <f t="shared" si="57"/>
        <v>$this-&gt;month_of = $obj-&gt;month_of;</v>
      </c>
      <c r="G408" t="str">
        <f t="shared" si="58"/>
        <v>month_of='$prmonth_of',</v>
      </c>
      <c r="H408" t="str">
        <f t="shared" si="59"/>
        <v>month_of = $prmonth_of,</v>
      </c>
      <c r="I408" t="str">
        <f t="shared" si="60"/>
        <v>month_of :  FROM ".$oldV['month_of'] ." TO $prmonth_of,</v>
      </c>
      <c r="J408" t="s">
        <v>8</v>
      </c>
      <c r="K408" t="s">
        <v>9</v>
      </c>
    </row>
    <row r="409" spans="1:11" x14ac:dyDescent="0.25">
      <c r="A409" t="s">
        <v>277</v>
      </c>
      <c r="C409" t="str">
        <f t="shared" si="54"/>
        <v>$('#').val(response[0]['year_of']);</v>
      </c>
      <c r="D409" t="str">
        <f t="shared" si="55"/>
        <v>$pryear_of,</v>
      </c>
      <c r="E409" t="str">
        <f t="shared" si="56"/>
        <v>public $year_of;</v>
      </c>
      <c r="F409" t="str">
        <f t="shared" si="57"/>
        <v>$this-&gt;year_of = $obj-&gt;year_of;</v>
      </c>
      <c r="G409" t="str">
        <f t="shared" si="58"/>
        <v>year_of='$pryear_of',</v>
      </c>
      <c r="H409" t="str">
        <f t="shared" si="59"/>
        <v>year_of = $pryear_of,</v>
      </c>
      <c r="I409" t="str">
        <f t="shared" si="60"/>
        <v>year_of :  FROM ".$oldV['year_of'] ." TO $pryear_of,</v>
      </c>
      <c r="J409" t="s">
        <v>8</v>
      </c>
      <c r="K409" t="s">
        <v>9</v>
      </c>
    </row>
    <row r="410" spans="1:11" x14ac:dyDescent="0.25">
      <c r="A410" t="s">
        <v>278</v>
      </c>
      <c r="C410" t="str">
        <f t="shared" si="54"/>
        <v>$('#').val(response[0]['is_locked']);</v>
      </c>
      <c r="D410" t="str">
        <f t="shared" si="55"/>
        <v>$pris_locked,</v>
      </c>
      <c r="E410" t="str">
        <f t="shared" si="56"/>
        <v>public $is_locked;</v>
      </c>
      <c r="F410" t="str">
        <f t="shared" si="57"/>
        <v>$this-&gt;is_locked = $obj-&gt;is_locked;</v>
      </c>
      <c r="G410" t="str">
        <f t="shared" si="58"/>
        <v>is_locked='$pris_locked',</v>
      </c>
      <c r="H410" t="str">
        <f t="shared" si="59"/>
        <v>is_locked = $pris_locked,</v>
      </c>
      <c r="I410" t="str">
        <f t="shared" si="60"/>
        <v>is_locked :  FROM ".$oldV['is_locked'] ." TO $pris_locked,</v>
      </c>
      <c r="J410" t="s">
        <v>8</v>
      </c>
      <c r="K410" t="s">
        <v>9</v>
      </c>
    </row>
    <row r="411" spans="1:11" x14ac:dyDescent="0.25">
      <c r="A411" t="s">
        <v>10</v>
      </c>
      <c r="C411" t="str">
        <f t="shared" si="54"/>
        <v>$('#').val(response[0]['is_valid']);</v>
      </c>
      <c r="D411" t="str">
        <f t="shared" si="55"/>
        <v>$pris_valid,</v>
      </c>
      <c r="E411" t="str">
        <f t="shared" si="56"/>
        <v>public $is_valid;</v>
      </c>
      <c r="F411" t="str">
        <f t="shared" si="57"/>
        <v>$this-&gt;is_valid = $obj-&gt;is_valid;</v>
      </c>
      <c r="G411" t="str">
        <f t="shared" si="58"/>
        <v>is_valid='$pris_valid',</v>
      </c>
      <c r="H411" t="str">
        <f t="shared" si="59"/>
        <v>is_valid = $pris_valid,</v>
      </c>
      <c r="I411" t="str">
        <f t="shared" si="60"/>
        <v>is_valid :  FROM ".$oldV['is_valid'] ." TO $pris_valid,</v>
      </c>
      <c r="J411" t="s">
        <v>8</v>
      </c>
      <c r="K411" t="s">
        <v>9</v>
      </c>
    </row>
    <row r="412" spans="1:11" x14ac:dyDescent="0.25">
      <c r="A412" t="s">
        <v>11</v>
      </c>
      <c r="C412" t="str">
        <f t="shared" si="54"/>
        <v>$('#').val(response[0]['is_del']);</v>
      </c>
      <c r="D412" t="str">
        <f t="shared" si="55"/>
        <v>$pris_del,</v>
      </c>
      <c r="E412" t="str">
        <f t="shared" si="56"/>
        <v>public $is_del;</v>
      </c>
      <c r="F412" t="str">
        <f t="shared" si="57"/>
        <v>$this-&gt;is_del = $obj-&gt;is_del;</v>
      </c>
      <c r="G412" t="str">
        <f t="shared" si="58"/>
        <v>is_del='$pris_del',</v>
      </c>
      <c r="H412" t="str">
        <f t="shared" si="59"/>
        <v>is_del = $pris_del,</v>
      </c>
      <c r="I412" t="str">
        <f t="shared" si="60"/>
        <v>is_del :  FROM ".$oldV['is_del'] ." TO $pris_del,</v>
      </c>
      <c r="J412" t="s">
        <v>8</v>
      </c>
      <c r="K412" t="s">
        <v>9</v>
      </c>
    </row>
    <row r="413" spans="1:11" x14ac:dyDescent="0.25">
      <c r="A413" t="s">
        <v>12</v>
      </c>
      <c r="C413" t="str">
        <f t="shared" si="54"/>
        <v>$('#').val(response[0]['createdate']);</v>
      </c>
      <c r="D413" t="str">
        <f t="shared" si="55"/>
        <v>$prcreatedate,</v>
      </c>
      <c r="E413" t="str">
        <f t="shared" si="56"/>
        <v>public $createdate;</v>
      </c>
      <c r="F413" t="str">
        <f t="shared" si="57"/>
        <v>$this-&gt;createdate = $obj-&gt;createdate;</v>
      </c>
      <c r="G413" t="str">
        <f t="shared" si="58"/>
        <v>createdate='$prcreatedate',</v>
      </c>
      <c r="H413" t="str">
        <f t="shared" si="59"/>
        <v>createdate = $prcreatedate,</v>
      </c>
      <c r="I413" t="str">
        <f t="shared" si="60"/>
        <v>createdate :  FROM ".$oldV['createdate'] ." TO $prcreatedate,</v>
      </c>
      <c r="J413" t="s">
        <v>8</v>
      </c>
      <c r="K413" t="s">
        <v>9</v>
      </c>
    </row>
    <row r="414" spans="1:11" x14ac:dyDescent="0.25">
      <c r="A414" t="s">
        <v>13</v>
      </c>
      <c r="C414" t="str">
        <f t="shared" si="54"/>
        <v>$('#').val(response[0]['createdby']);</v>
      </c>
      <c r="D414" t="str">
        <f t="shared" si="55"/>
        <v>$prcreatedby,</v>
      </c>
      <c r="E414" t="str">
        <f t="shared" si="56"/>
        <v>public $createdby;</v>
      </c>
      <c r="F414" t="str">
        <f t="shared" si="57"/>
        <v>$this-&gt;createdby = $obj-&gt;createdby;</v>
      </c>
      <c r="G414" t="str">
        <f t="shared" si="58"/>
        <v>createdby='$prcreatedby',</v>
      </c>
      <c r="H414" t="str">
        <f t="shared" si="59"/>
        <v>createdby = $prcreatedby,</v>
      </c>
      <c r="I414" t="str">
        <f t="shared" si="60"/>
        <v>createdby :  FROM ".$oldV['createdby'] ." TO $prcreatedby,</v>
      </c>
      <c r="J414" t="s">
        <v>8</v>
      </c>
      <c r="K414" t="s">
        <v>9</v>
      </c>
    </row>
    <row r="415" spans="1:11" x14ac:dyDescent="0.25">
      <c r="A415" t="s">
        <v>14</v>
      </c>
      <c r="C415" t="str">
        <f t="shared" si="54"/>
        <v>$('#').val(response[0]['modifydate']);</v>
      </c>
      <c r="D415" t="str">
        <f t="shared" si="55"/>
        <v>$prmodifydate,</v>
      </c>
      <c r="E415" t="str">
        <f t="shared" si="56"/>
        <v>public $modifydate;</v>
      </c>
      <c r="F415" t="str">
        <f t="shared" si="57"/>
        <v>$this-&gt;modifydate = $obj-&gt;modifydate;</v>
      </c>
      <c r="G415" t="str">
        <f t="shared" si="58"/>
        <v>modifydate='$prmodifydate',</v>
      </c>
      <c r="H415" t="str">
        <f t="shared" si="59"/>
        <v>modifydate = $prmodifydate,</v>
      </c>
      <c r="I415" t="str">
        <f t="shared" si="60"/>
        <v>modifydate :  FROM ".$oldV['modifydate'] ." TO $prmodifydate,</v>
      </c>
      <c r="J415" t="s">
        <v>8</v>
      </c>
      <c r="K415" t="s">
        <v>9</v>
      </c>
    </row>
    <row r="416" spans="1:11" x14ac:dyDescent="0.25">
      <c r="A416" t="s">
        <v>15</v>
      </c>
      <c r="C416" t="str">
        <f t="shared" si="54"/>
        <v>$('#').val(response[0]['modifiedby']);</v>
      </c>
      <c r="D416" t="str">
        <f t="shared" si="55"/>
        <v>$prmodifiedby,</v>
      </c>
      <c r="E416" t="str">
        <f t="shared" si="56"/>
        <v>public $modifiedby;</v>
      </c>
      <c r="F416" t="str">
        <f t="shared" si="57"/>
        <v>$this-&gt;modifiedby = $obj-&gt;modifiedby;</v>
      </c>
      <c r="G416" t="str">
        <f t="shared" si="58"/>
        <v>modifiedby='$prmodifiedby',</v>
      </c>
      <c r="H416" t="str">
        <f t="shared" si="59"/>
        <v>modifiedby = $prmodifiedby,</v>
      </c>
      <c r="I416" t="str">
        <f t="shared" si="60"/>
        <v>modifiedby :  FROM ".$oldV['modifiedby'] ." TO $prmodifiedby,</v>
      </c>
      <c r="J416" t="s">
        <v>8</v>
      </c>
      <c r="K416" t="s">
        <v>9</v>
      </c>
    </row>
    <row r="417" spans="1:11" x14ac:dyDescent="0.25">
      <c r="C417" t="str">
        <f t="shared" si="54"/>
        <v>$('#').val(response[0]['']);</v>
      </c>
      <c r="D417" t="str">
        <f t="shared" si="55"/>
        <v>$pr,</v>
      </c>
      <c r="E417" t="str">
        <f t="shared" si="56"/>
        <v>public $;</v>
      </c>
      <c r="F417" t="str">
        <f t="shared" si="57"/>
        <v>$this-&gt; = $obj-&gt;;</v>
      </c>
      <c r="G417" t="str">
        <f t="shared" si="58"/>
        <v>='$pr',</v>
      </c>
      <c r="H417" t="str">
        <f t="shared" si="59"/>
        <v xml:space="preserve"> = $pr,</v>
      </c>
      <c r="I417" t="str">
        <f t="shared" si="60"/>
        <v xml:space="preserve"> :  FROM ".$oldV[''] ." TO $pr,</v>
      </c>
      <c r="J417" t="s">
        <v>8</v>
      </c>
      <c r="K417" t="s">
        <v>9</v>
      </c>
    </row>
    <row r="418" spans="1:11" x14ac:dyDescent="0.25">
      <c r="A418" t="s">
        <v>283</v>
      </c>
      <c r="C418" t="str">
        <f t="shared" si="54"/>
        <v>$('#').val(response[0]['pr_phic_id']);</v>
      </c>
      <c r="D418" t="str">
        <f t="shared" si="55"/>
        <v>$prpr_phic_id,</v>
      </c>
      <c r="E418" t="str">
        <f t="shared" si="56"/>
        <v>public $pr_phic_id;</v>
      </c>
      <c r="F418" t="str">
        <f t="shared" si="57"/>
        <v>$this-&gt;pr_phic_id = $obj-&gt;pr_phic_id;</v>
      </c>
      <c r="G418" t="str">
        <f t="shared" si="58"/>
        <v>pr_phic_id='$prpr_phic_id',</v>
      </c>
      <c r="H418" t="str">
        <f t="shared" si="59"/>
        <v>pr_phic_id = $prpr_phic_id,</v>
      </c>
      <c r="I418" t="str">
        <f t="shared" si="60"/>
        <v>pr_phic_id :  FROM ".$oldV['pr_phic_id'] ." TO $prpr_phic_id,</v>
      </c>
      <c r="J418" t="s">
        <v>8</v>
      </c>
      <c r="K418" t="s">
        <v>9</v>
      </c>
    </row>
    <row r="419" spans="1:11" x14ac:dyDescent="0.25">
      <c r="A419" t="s">
        <v>238</v>
      </c>
      <c r="B419" t="s">
        <v>288</v>
      </c>
      <c r="C419" t="str">
        <f t="shared" si="54"/>
        <v>$('#PHIC_lower').val(response[0]['lower_limit']);</v>
      </c>
      <c r="D419" t="str">
        <f t="shared" si="55"/>
        <v>$prlower_limit,</v>
      </c>
      <c r="E419" t="str">
        <f t="shared" si="56"/>
        <v>public $lower_limit;</v>
      </c>
      <c r="F419" t="str">
        <f t="shared" si="57"/>
        <v>$this-&gt;lower_limit = $obj-&gt;lower_limit;</v>
      </c>
      <c r="G419" t="str">
        <f t="shared" si="58"/>
        <v>lower_limit='$prlower_limit',</v>
      </c>
      <c r="H419" t="str">
        <f t="shared" si="59"/>
        <v>lower_limit = $prlower_limit,</v>
      </c>
      <c r="I419" t="str">
        <f t="shared" si="60"/>
        <v>lower_limit :  FROM ".$oldV['lower_limit'] ." TO $prlower_limit,</v>
      </c>
      <c r="J419" t="s">
        <v>8</v>
      </c>
      <c r="K419" t="s">
        <v>9</v>
      </c>
    </row>
    <row r="420" spans="1:11" x14ac:dyDescent="0.25">
      <c r="A420" t="s">
        <v>239</v>
      </c>
      <c r="B420" t="s">
        <v>289</v>
      </c>
      <c r="C420" t="str">
        <f t="shared" si="54"/>
        <v>$('#PHIC_upper').val(response[0]['upper_limit']);</v>
      </c>
      <c r="D420" t="str">
        <f t="shared" si="55"/>
        <v>$prupper_limit,</v>
      </c>
      <c r="E420" t="str">
        <f t="shared" si="56"/>
        <v>public $upper_limit;</v>
      </c>
      <c r="F420" t="str">
        <f t="shared" si="57"/>
        <v>$this-&gt;upper_limit = $obj-&gt;upper_limit;</v>
      </c>
      <c r="G420" t="str">
        <f t="shared" si="58"/>
        <v>upper_limit='$prupper_limit',</v>
      </c>
      <c r="H420" t="str">
        <f t="shared" si="59"/>
        <v>upper_limit = $prupper_limit,</v>
      </c>
      <c r="I420" t="str">
        <f t="shared" si="60"/>
        <v>upper_limit :  FROM ".$oldV['upper_limit'] ." TO $prupper_limit,</v>
      </c>
      <c r="J420" t="s">
        <v>8</v>
      </c>
      <c r="K420" t="s">
        <v>9</v>
      </c>
    </row>
    <row r="421" spans="1:11" x14ac:dyDescent="0.25">
      <c r="A421" t="s">
        <v>240</v>
      </c>
      <c r="B421" t="s">
        <v>290</v>
      </c>
      <c r="C421" t="str">
        <f t="shared" ref="C421:C484" si="61">"$('#"&amp;B421&amp;"').val(response[0]['"&amp;A421&amp;"']);"</f>
        <v>$('#PHIC_monthly').val(response[0]['sal_base']);</v>
      </c>
      <c r="D421" t="str">
        <f t="shared" ref="D421:D484" si="62">"$pr"&amp;A421&amp;","</f>
        <v>$prsal_base,</v>
      </c>
      <c r="E421" t="str">
        <f t="shared" ref="E421:E484" si="63">"public $"&amp;A421&amp;";"</f>
        <v>public $sal_base;</v>
      </c>
      <c r="F421" t="str">
        <f t="shared" ref="F421:F484" si="64">"$this-&gt;"&amp;A421&amp;" = $obj-&gt;"&amp;A421&amp;";"</f>
        <v>$this-&gt;sal_base = $obj-&gt;sal_base;</v>
      </c>
      <c r="G421" t="str">
        <f t="shared" ref="G421:G484" si="65">A421&amp;"="&amp;"'$pr"&amp;A421&amp;"',"</f>
        <v>sal_base='$prsal_base',</v>
      </c>
      <c r="H421" t="str">
        <f t="shared" ref="H421:H484" si="66">A421&amp; " = " &amp; D421</f>
        <v>sal_base = $prsal_base,</v>
      </c>
      <c r="I421" t="str">
        <f t="shared" ref="I421:I484" si="67">A421&amp;" :  "&amp; J421 &amp;"$oldV['"&amp;A421&amp;"'] " &amp;K421 &amp;D421</f>
        <v>sal_base :  FROM ".$oldV['sal_base'] ." TO $prsal_base,</v>
      </c>
      <c r="J421" t="s">
        <v>8</v>
      </c>
      <c r="K421" t="s">
        <v>9</v>
      </c>
    </row>
    <row r="422" spans="1:11" x14ac:dyDescent="0.25">
      <c r="A422" t="s">
        <v>284</v>
      </c>
      <c r="B422" t="s">
        <v>292</v>
      </c>
      <c r="C422" t="str">
        <f t="shared" si="61"/>
        <v>$('#PHIC_empcon').val(response[0]['ps']);</v>
      </c>
      <c r="D422" t="str">
        <f t="shared" si="62"/>
        <v>$prps,</v>
      </c>
      <c r="E422" t="str">
        <f t="shared" si="63"/>
        <v>public $ps;</v>
      </c>
      <c r="F422" t="str">
        <f t="shared" si="64"/>
        <v>$this-&gt;ps = $obj-&gt;ps;</v>
      </c>
      <c r="G422" t="str">
        <f t="shared" si="65"/>
        <v>ps='$prps',</v>
      </c>
      <c r="H422" t="str">
        <f t="shared" si="66"/>
        <v>ps = $prps,</v>
      </c>
      <c r="I422" t="str">
        <f t="shared" si="67"/>
        <v>ps :  FROM ".$oldV['ps'] ." TO $prps,</v>
      </c>
      <c r="J422" t="s">
        <v>8</v>
      </c>
      <c r="K422" t="s">
        <v>9</v>
      </c>
    </row>
    <row r="423" spans="1:11" x14ac:dyDescent="0.25">
      <c r="A423" t="s">
        <v>285</v>
      </c>
      <c r="B423" t="s">
        <v>291</v>
      </c>
      <c r="C423" t="str">
        <f t="shared" si="61"/>
        <v>$('#PHIC_empshare').val(response[0]['es']);</v>
      </c>
      <c r="D423" t="str">
        <f t="shared" si="62"/>
        <v>$pres,</v>
      </c>
      <c r="E423" t="str">
        <f t="shared" si="63"/>
        <v>public $es;</v>
      </c>
      <c r="F423" t="str">
        <f t="shared" si="64"/>
        <v>$this-&gt;es = $obj-&gt;es;</v>
      </c>
      <c r="G423" t="str">
        <f t="shared" si="65"/>
        <v>es='$pres',</v>
      </c>
      <c r="H423" t="str">
        <f t="shared" si="66"/>
        <v>es = $pres,</v>
      </c>
      <c r="I423" t="str">
        <f t="shared" si="67"/>
        <v>es :  FROM ".$oldV['es'] ." TO $pres,</v>
      </c>
      <c r="J423" t="s">
        <v>8</v>
      </c>
      <c r="K423" t="s">
        <v>9</v>
      </c>
    </row>
    <row r="424" spans="1:11" x14ac:dyDescent="0.25">
      <c r="A424" t="s">
        <v>286</v>
      </c>
      <c r="B424" t="s">
        <v>293</v>
      </c>
      <c r="C424" t="str">
        <f t="shared" si="61"/>
        <v>$('#PHIC_totalcon').val(response[0]['total_phic']);</v>
      </c>
      <c r="D424" t="str">
        <f t="shared" si="62"/>
        <v>$prtotal_phic,</v>
      </c>
      <c r="E424" t="str">
        <f t="shared" si="63"/>
        <v>public $total_phic;</v>
      </c>
      <c r="F424" t="str">
        <f t="shared" si="64"/>
        <v>$this-&gt;total_phic = $obj-&gt;total_phic;</v>
      </c>
      <c r="G424" t="str">
        <f t="shared" si="65"/>
        <v>total_phic='$prtotal_phic',</v>
      </c>
      <c r="H424" t="str">
        <f t="shared" si="66"/>
        <v>total_phic = $prtotal_phic,</v>
      </c>
      <c r="I424" t="str">
        <f t="shared" si="67"/>
        <v>total_phic :  FROM ".$oldV['total_phic'] ." TO $prtotal_phic,</v>
      </c>
      <c r="J424" t="s">
        <v>8</v>
      </c>
      <c r="K424" t="s">
        <v>9</v>
      </c>
    </row>
    <row r="425" spans="1:11" x14ac:dyDescent="0.25">
      <c r="A425" t="s">
        <v>287</v>
      </c>
      <c r="B425" t="s">
        <v>294</v>
      </c>
      <c r="C425" t="str">
        <f t="shared" si="61"/>
        <v>$('#PHIC_percent').val(response[0]['percentage']);</v>
      </c>
      <c r="D425" t="str">
        <f t="shared" si="62"/>
        <v>$prpercentage,</v>
      </c>
      <c r="E425" t="str">
        <f t="shared" si="63"/>
        <v>public $percentage;</v>
      </c>
      <c r="F425" t="str">
        <f t="shared" si="64"/>
        <v>$this-&gt;percentage = $obj-&gt;percentage;</v>
      </c>
      <c r="G425" t="str">
        <f t="shared" si="65"/>
        <v>percentage='$prpercentage',</v>
      </c>
      <c r="H425" t="str">
        <f t="shared" si="66"/>
        <v>percentage = $prpercentage,</v>
      </c>
      <c r="I425" t="str">
        <f t="shared" si="67"/>
        <v>percentage :  FROM ".$oldV['percentage'] ." TO $prpercentage,</v>
      </c>
      <c r="J425" t="s">
        <v>8</v>
      </c>
      <c r="K425" t="s">
        <v>9</v>
      </c>
    </row>
    <row r="426" spans="1:11" x14ac:dyDescent="0.25">
      <c r="A426" t="s">
        <v>262</v>
      </c>
      <c r="B426" t="s">
        <v>295</v>
      </c>
      <c r="C426" t="str">
        <f t="shared" si="61"/>
        <v>$('#PHIC_effdate').val(response[0]['implement_date']);</v>
      </c>
      <c r="D426" t="str">
        <f t="shared" si="62"/>
        <v>$primplement_date,</v>
      </c>
      <c r="E426" t="str">
        <f t="shared" si="63"/>
        <v>public $implement_date;</v>
      </c>
      <c r="F426" t="str">
        <f t="shared" si="64"/>
        <v>$this-&gt;implement_date = $obj-&gt;implement_date;</v>
      </c>
      <c r="G426" t="str">
        <f t="shared" si="65"/>
        <v>implement_date='$primplement_date',</v>
      </c>
      <c r="H426" t="str">
        <f t="shared" si="66"/>
        <v>implement_date = $primplement_date,</v>
      </c>
      <c r="I426" t="str">
        <f t="shared" si="67"/>
        <v>implement_date :  FROM ".$oldV['implement_date'] ." TO $primplement_date,</v>
      </c>
      <c r="J426" t="s">
        <v>8</v>
      </c>
      <c r="K426" t="s">
        <v>9</v>
      </c>
    </row>
    <row r="427" spans="1:11" x14ac:dyDescent="0.25">
      <c r="A427" t="s">
        <v>263</v>
      </c>
      <c r="C427" t="str">
        <f t="shared" si="61"/>
        <v>$('#').val(response[0]['expire_date']);</v>
      </c>
      <c r="D427" t="str">
        <f t="shared" si="62"/>
        <v>$prexpire_date,</v>
      </c>
      <c r="E427" t="str">
        <f t="shared" si="63"/>
        <v>public $expire_date;</v>
      </c>
      <c r="F427" t="str">
        <f t="shared" si="64"/>
        <v>$this-&gt;expire_date = $obj-&gt;expire_date;</v>
      </c>
      <c r="G427" t="str">
        <f t="shared" si="65"/>
        <v>expire_date='$prexpire_date',</v>
      </c>
      <c r="H427" t="str">
        <f t="shared" si="66"/>
        <v>expire_date = $prexpire_date,</v>
      </c>
      <c r="I427" t="str">
        <f t="shared" si="67"/>
        <v>expire_date :  FROM ".$oldV['expire_date'] ." TO $prexpire_date,</v>
      </c>
      <c r="J427" t="s">
        <v>8</v>
      </c>
      <c r="K427" t="s">
        <v>9</v>
      </c>
    </row>
    <row r="428" spans="1:11" x14ac:dyDescent="0.25">
      <c r="A428" t="s">
        <v>166</v>
      </c>
      <c r="C428" t="str">
        <f t="shared" si="61"/>
        <v>$('#').val(response[0]['is_active']);</v>
      </c>
      <c r="D428" t="str">
        <f t="shared" si="62"/>
        <v>$pris_active,</v>
      </c>
      <c r="E428" t="str">
        <f t="shared" si="63"/>
        <v>public $is_active;</v>
      </c>
      <c r="F428" t="str">
        <f t="shared" si="64"/>
        <v>$this-&gt;is_active = $obj-&gt;is_active;</v>
      </c>
      <c r="G428" t="str">
        <f t="shared" si="65"/>
        <v>is_active='$pris_active',</v>
      </c>
      <c r="H428" t="str">
        <f t="shared" si="66"/>
        <v>is_active = $pris_active,</v>
      </c>
      <c r="I428" t="str">
        <f t="shared" si="67"/>
        <v>is_active :  FROM ".$oldV['is_active'] ." TO $pris_active,</v>
      </c>
      <c r="J428" t="s">
        <v>8</v>
      </c>
      <c r="K428" t="s">
        <v>9</v>
      </c>
    </row>
    <row r="429" spans="1:11" x14ac:dyDescent="0.25">
      <c r="A429" t="s">
        <v>10</v>
      </c>
      <c r="C429" t="str">
        <f t="shared" si="61"/>
        <v>$('#').val(response[0]['is_valid']);</v>
      </c>
      <c r="D429" t="str">
        <f t="shared" si="62"/>
        <v>$pris_valid,</v>
      </c>
      <c r="E429" t="str">
        <f t="shared" si="63"/>
        <v>public $is_valid;</v>
      </c>
      <c r="F429" t="str">
        <f t="shared" si="64"/>
        <v>$this-&gt;is_valid = $obj-&gt;is_valid;</v>
      </c>
      <c r="G429" t="str">
        <f t="shared" si="65"/>
        <v>is_valid='$pris_valid',</v>
      </c>
      <c r="H429" t="str">
        <f t="shared" si="66"/>
        <v>is_valid = $pris_valid,</v>
      </c>
      <c r="I429" t="str">
        <f t="shared" si="67"/>
        <v>is_valid :  FROM ".$oldV['is_valid'] ." TO $pris_valid,</v>
      </c>
      <c r="J429" t="s">
        <v>8</v>
      </c>
      <c r="K429" t="s">
        <v>9</v>
      </c>
    </row>
    <row r="430" spans="1:11" x14ac:dyDescent="0.25">
      <c r="A430" t="s">
        <v>11</v>
      </c>
      <c r="C430" t="str">
        <f t="shared" si="61"/>
        <v>$('#').val(response[0]['is_del']);</v>
      </c>
      <c r="D430" t="str">
        <f t="shared" si="62"/>
        <v>$pris_del,</v>
      </c>
      <c r="E430" t="str">
        <f t="shared" si="63"/>
        <v>public $is_del;</v>
      </c>
      <c r="F430" t="str">
        <f t="shared" si="64"/>
        <v>$this-&gt;is_del = $obj-&gt;is_del;</v>
      </c>
      <c r="G430" t="str">
        <f t="shared" si="65"/>
        <v>is_del='$pris_del',</v>
      </c>
      <c r="H430" t="str">
        <f t="shared" si="66"/>
        <v>is_del = $pris_del,</v>
      </c>
      <c r="I430" t="str">
        <f t="shared" si="67"/>
        <v>is_del :  FROM ".$oldV['is_del'] ." TO $pris_del,</v>
      </c>
      <c r="J430" t="s">
        <v>8</v>
      </c>
      <c r="K430" t="s">
        <v>9</v>
      </c>
    </row>
    <row r="431" spans="1:11" x14ac:dyDescent="0.25">
      <c r="A431" t="s">
        <v>12</v>
      </c>
      <c r="C431" t="str">
        <f t="shared" si="61"/>
        <v>$('#').val(response[0]['createdate']);</v>
      </c>
      <c r="D431" t="str">
        <f t="shared" si="62"/>
        <v>$prcreatedate,</v>
      </c>
      <c r="E431" t="str">
        <f t="shared" si="63"/>
        <v>public $createdate;</v>
      </c>
      <c r="F431" t="str">
        <f t="shared" si="64"/>
        <v>$this-&gt;createdate = $obj-&gt;createdate;</v>
      </c>
      <c r="G431" t="str">
        <f t="shared" si="65"/>
        <v>createdate='$prcreatedate',</v>
      </c>
      <c r="H431" t="str">
        <f t="shared" si="66"/>
        <v>createdate = $prcreatedate,</v>
      </c>
      <c r="I431" t="str">
        <f t="shared" si="67"/>
        <v>createdate :  FROM ".$oldV['createdate'] ." TO $prcreatedate,</v>
      </c>
      <c r="J431" t="s">
        <v>8</v>
      </c>
      <c r="K431" t="s">
        <v>9</v>
      </c>
    </row>
    <row r="432" spans="1:11" x14ac:dyDescent="0.25">
      <c r="A432" t="s">
        <v>13</v>
      </c>
      <c r="C432" t="str">
        <f t="shared" si="61"/>
        <v>$('#').val(response[0]['createdby']);</v>
      </c>
      <c r="D432" t="str">
        <f t="shared" si="62"/>
        <v>$prcreatedby,</v>
      </c>
      <c r="E432" t="str">
        <f t="shared" si="63"/>
        <v>public $createdby;</v>
      </c>
      <c r="F432" t="str">
        <f t="shared" si="64"/>
        <v>$this-&gt;createdby = $obj-&gt;createdby;</v>
      </c>
      <c r="G432" t="str">
        <f t="shared" si="65"/>
        <v>createdby='$prcreatedby',</v>
      </c>
      <c r="H432" t="str">
        <f t="shared" si="66"/>
        <v>createdby = $prcreatedby,</v>
      </c>
      <c r="I432" t="str">
        <f t="shared" si="67"/>
        <v>createdby :  FROM ".$oldV['createdby'] ." TO $prcreatedby,</v>
      </c>
      <c r="J432" t="s">
        <v>8</v>
      </c>
      <c r="K432" t="s">
        <v>9</v>
      </c>
    </row>
    <row r="433" spans="1:11" x14ac:dyDescent="0.25">
      <c r="A433" t="s">
        <v>14</v>
      </c>
      <c r="C433" t="str">
        <f t="shared" si="61"/>
        <v>$('#').val(response[0]['modifydate']);</v>
      </c>
      <c r="D433" t="str">
        <f t="shared" si="62"/>
        <v>$prmodifydate,</v>
      </c>
      <c r="E433" t="str">
        <f t="shared" si="63"/>
        <v>public $modifydate;</v>
      </c>
      <c r="F433" t="str">
        <f t="shared" si="64"/>
        <v>$this-&gt;modifydate = $obj-&gt;modifydate;</v>
      </c>
      <c r="G433" t="str">
        <f t="shared" si="65"/>
        <v>modifydate='$prmodifydate',</v>
      </c>
      <c r="H433" t="str">
        <f t="shared" si="66"/>
        <v>modifydate = $prmodifydate,</v>
      </c>
      <c r="I433" t="str">
        <f t="shared" si="67"/>
        <v>modifydate :  FROM ".$oldV['modifydate'] ." TO $prmodifydate,</v>
      </c>
      <c r="J433" t="s">
        <v>8</v>
      </c>
      <c r="K433" t="s">
        <v>9</v>
      </c>
    </row>
    <row r="434" spans="1:11" x14ac:dyDescent="0.25">
      <c r="A434" t="s">
        <v>15</v>
      </c>
      <c r="C434" t="str">
        <f t="shared" si="61"/>
        <v>$('#').val(response[0]['modifiedby']);</v>
      </c>
      <c r="D434" t="str">
        <f t="shared" si="62"/>
        <v>$prmodifiedby,</v>
      </c>
      <c r="E434" t="str">
        <f t="shared" si="63"/>
        <v>public $modifiedby;</v>
      </c>
      <c r="F434" t="str">
        <f t="shared" si="64"/>
        <v>$this-&gt;modifiedby = $obj-&gt;modifiedby;</v>
      </c>
      <c r="G434" t="str">
        <f t="shared" si="65"/>
        <v>modifiedby='$prmodifiedby',</v>
      </c>
      <c r="H434" t="str">
        <f t="shared" si="66"/>
        <v>modifiedby = $prmodifiedby,</v>
      </c>
      <c r="I434" t="str">
        <f t="shared" si="67"/>
        <v>modifiedby :  FROM ".$oldV['modifiedby'] ." TO $prmodifiedby,</v>
      </c>
      <c r="J434" t="s">
        <v>8</v>
      </c>
      <c r="K434" t="s">
        <v>9</v>
      </c>
    </row>
    <row r="435" spans="1:11" x14ac:dyDescent="0.25">
      <c r="C435" t="str">
        <f t="shared" si="61"/>
        <v>$('#').val(response[0]['']);</v>
      </c>
      <c r="D435" t="str">
        <f t="shared" si="62"/>
        <v>$pr,</v>
      </c>
      <c r="E435" t="str">
        <f t="shared" si="63"/>
        <v>public $;</v>
      </c>
      <c r="F435" t="str">
        <f t="shared" si="64"/>
        <v>$this-&gt; = $obj-&gt;;</v>
      </c>
      <c r="G435" t="str">
        <f t="shared" si="65"/>
        <v>='$pr',</v>
      </c>
      <c r="H435" t="str">
        <f t="shared" si="66"/>
        <v xml:space="preserve"> = $pr,</v>
      </c>
      <c r="I435" t="str">
        <f t="shared" si="67"/>
        <v xml:space="preserve"> :  FROM ".$oldV[''] ." TO $pr,</v>
      </c>
      <c r="J435" t="s">
        <v>8</v>
      </c>
      <c r="K435" t="s">
        <v>9</v>
      </c>
    </row>
    <row r="436" spans="1:11" x14ac:dyDescent="0.25">
      <c r="A436" t="s">
        <v>296</v>
      </c>
      <c r="C436" t="str">
        <f t="shared" si="61"/>
        <v>$('#').val(response[0]['tax_id']);</v>
      </c>
      <c r="D436" t="str">
        <f t="shared" si="62"/>
        <v>$prtax_id,</v>
      </c>
      <c r="E436" t="str">
        <f t="shared" si="63"/>
        <v>public $tax_id;</v>
      </c>
      <c r="F436" t="str">
        <f t="shared" si="64"/>
        <v>$this-&gt;tax_id = $obj-&gt;tax_id;</v>
      </c>
      <c r="G436" t="str">
        <f t="shared" si="65"/>
        <v>tax_id='$prtax_id',</v>
      </c>
      <c r="H436" t="str">
        <f t="shared" si="66"/>
        <v>tax_id = $prtax_id,</v>
      </c>
      <c r="I436" t="str">
        <f t="shared" si="67"/>
        <v>tax_id :  FROM ".$oldV['tax_id'] ." TO $prtax_id,</v>
      </c>
      <c r="J436" t="s">
        <v>8</v>
      </c>
      <c r="K436" t="s">
        <v>9</v>
      </c>
    </row>
    <row r="437" spans="1:11" x14ac:dyDescent="0.25">
      <c r="A437" t="s">
        <v>297</v>
      </c>
      <c r="B437" t="s">
        <v>303</v>
      </c>
      <c r="C437" t="str">
        <f t="shared" si="61"/>
        <v>$('#Tax_code').val(response[0]['tax_code']);</v>
      </c>
      <c r="D437" t="str">
        <f t="shared" si="62"/>
        <v>$prtax_code,</v>
      </c>
      <c r="E437" t="str">
        <f t="shared" si="63"/>
        <v>public $tax_code;</v>
      </c>
      <c r="F437" t="str">
        <f t="shared" si="64"/>
        <v>$this-&gt;tax_code = $obj-&gt;tax_code;</v>
      </c>
      <c r="G437" t="str">
        <f t="shared" si="65"/>
        <v>tax_code='$prtax_code',</v>
      </c>
      <c r="H437" t="str">
        <f t="shared" si="66"/>
        <v>tax_code = $prtax_code,</v>
      </c>
      <c r="I437" t="str">
        <f t="shared" si="67"/>
        <v>tax_code :  FROM ".$oldV['tax_code'] ." TO $prtax_code,</v>
      </c>
      <c r="J437" t="s">
        <v>8</v>
      </c>
      <c r="K437" t="s">
        <v>9</v>
      </c>
    </row>
    <row r="438" spans="1:11" x14ac:dyDescent="0.25">
      <c r="A438" t="s">
        <v>298</v>
      </c>
      <c r="B438" t="s">
        <v>304</v>
      </c>
      <c r="C438" t="str">
        <f t="shared" si="61"/>
        <v>$('#Tax_name').val(response[0]['tax_name']);</v>
      </c>
      <c r="D438" t="str">
        <f t="shared" si="62"/>
        <v>$prtax_name,</v>
      </c>
      <c r="E438" t="str">
        <f t="shared" si="63"/>
        <v>public $tax_name;</v>
      </c>
      <c r="F438" t="str">
        <f t="shared" si="64"/>
        <v>$this-&gt;tax_name = $obj-&gt;tax_name;</v>
      </c>
      <c r="G438" t="str">
        <f t="shared" si="65"/>
        <v>tax_name='$prtax_name',</v>
      </c>
      <c r="H438" t="str">
        <f t="shared" si="66"/>
        <v>tax_name = $prtax_name,</v>
      </c>
      <c r="I438" t="str">
        <f t="shared" si="67"/>
        <v>tax_name :  FROM ".$oldV['tax_name'] ." TO $prtax_name,</v>
      </c>
      <c r="J438" t="s">
        <v>8</v>
      </c>
      <c r="K438" t="s">
        <v>9</v>
      </c>
    </row>
    <row r="439" spans="1:11" x14ac:dyDescent="0.25">
      <c r="A439" t="s">
        <v>238</v>
      </c>
      <c r="B439" t="s">
        <v>305</v>
      </c>
      <c r="C439" t="str">
        <f t="shared" si="61"/>
        <v>$('#Tax_lower').val(response[0]['lower_limit']);</v>
      </c>
      <c r="D439" t="str">
        <f t="shared" si="62"/>
        <v>$prlower_limit,</v>
      </c>
      <c r="E439" t="str">
        <f t="shared" si="63"/>
        <v>public $lower_limit;</v>
      </c>
      <c r="F439" t="str">
        <f t="shared" si="64"/>
        <v>$this-&gt;lower_limit = $obj-&gt;lower_limit;</v>
      </c>
      <c r="G439" t="str">
        <f t="shared" si="65"/>
        <v>lower_limit='$prlower_limit',</v>
      </c>
      <c r="H439" t="str">
        <f t="shared" si="66"/>
        <v>lower_limit = $prlower_limit,</v>
      </c>
      <c r="I439" t="str">
        <f t="shared" si="67"/>
        <v>lower_limit :  FROM ".$oldV['lower_limit'] ." TO $prlower_limit,</v>
      </c>
      <c r="J439" t="s">
        <v>8</v>
      </c>
      <c r="K439" t="s">
        <v>9</v>
      </c>
    </row>
    <row r="440" spans="1:11" x14ac:dyDescent="0.25">
      <c r="A440" t="s">
        <v>239</v>
      </c>
      <c r="B440" t="s">
        <v>306</v>
      </c>
      <c r="C440" t="str">
        <f t="shared" si="61"/>
        <v>$('#Tax_upper').val(response[0]['upper_limit']);</v>
      </c>
      <c r="D440" t="str">
        <f t="shared" si="62"/>
        <v>$prupper_limit,</v>
      </c>
      <c r="E440" t="str">
        <f t="shared" si="63"/>
        <v>public $upper_limit;</v>
      </c>
      <c r="F440" t="str">
        <f t="shared" si="64"/>
        <v>$this-&gt;upper_limit = $obj-&gt;upper_limit;</v>
      </c>
      <c r="G440" t="str">
        <f t="shared" si="65"/>
        <v>upper_limit='$prupper_limit',</v>
      </c>
      <c r="H440" t="str">
        <f t="shared" si="66"/>
        <v>upper_limit = $prupper_limit,</v>
      </c>
      <c r="I440" t="str">
        <f t="shared" si="67"/>
        <v>upper_limit :  FROM ".$oldV['upper_limit'] ." TO $prupper_limit,</v>
      </c>
      <c r="J440" t="s">
        <v>8</v>
      </c>
      <c r="K440" t="s">
        <v>9</v>
      </c>
    </row>
    <row r="441" spans="1:11" x14ac:dyDescent="0.25">
      <c r="A441" t="s">
        <v>299</v>
      </c>
      <c r="B441" t="s">
        <v>307</v>
      </c>
      <c r="C441" t="str">
        <f t="shared" si="61"/>
        <v>$('#Tax_onLower').val(response[0]['tax_on_lower_limit']);</v>
      </c>
      <c r="D441" t="str">
        <f t="shared" si="62"/>
        <v>$prtax_on_lower_limit,</v>
      </c>
      <c r="E441" t="str">
        <f t="shared" si="63"/>
        <v>public $tax_on_lower_limit;</v>
      </c>
      <c r="F441" t="str">
        <f t="shared" si="64"/>
        <v>$this-&gt;tax_on_lower_limit = $obj-&gt;tax_on_lower_limit;</v>
      </c>
      <c r="G441" t="str">
        <f t="shared" si="65"/>
        <v>tax_on_lower_limit='$prtax_on_lower_limit',</v>
      </c>
      <c r="H441" t="str">
        <f t="shared" si="66"/>
        <v>tax_on_lower_limit = $prtax_on_lower_limit,</v>
      </c>
      <c r="I441" t="str">
        <f t="shared" si="67"/>
        <v>tax_on_lower_limit :  FROM ".$oldV['tax_on_lower_limit'] ." TO $prtax_on_lower_limit,</v>
      </c>
      <c r="J441" t="s">
        <v>8</v>
      </c>
      <c r="K441" t="s">
        <v>9</v>
      </c>
    </row>
    <row r="442" spans="1:11" x14ac:dyDescent="0.25">
      <c r="A442" t="s">
        <v>300</v>
      </c>
      <c r="B442" t="s">
        <v>308</v>
      </c>
      <c r="C442" t="str">
        <f t="shared" si="61"/>
        <v>$('#Tax_Percentage').val(response[0]['tax_per']);</v>
      </c>
      <c r="D442" t="str">
        <f t="shared" si="62"/>
        <v>$prtax_per,</v>
      </c>
      <c r="E442" t="str">
        <f t="shared" si="63"/>
        <v>public $tax_per;</v>
      </c>
      <c r="F442" t="str">
        <f t="shared" si="64"/>
        <v>$this-&gt;tax_per = $obj-&gt;tax_per;</v>
      </c>
      <c r="G442" t="str">
        <f t="shared" si="65"/>
        <v>tax_per='$prtax_per',</v>
      </c>
      <c r="H442" t="str">
        <f t="shared" si="66"/>
        <v>tax_per = $prtax_per,</v>
      </c>
      <c r="I442" t="str">
        <f t="shared" si="67"/>
        <v>tax_per :  FROM ".$oldV['tax_per'] ." TO $prtax_per,</v>
      </c>
      <c r="J442" t="s">
        <v>8</v>
      </c>
      <c r="K442" t="s">
        <v>9</v>
      </c>
    </row>
    <row r="443" spans="1:11" x14ac:dyDescent="0.25">
      <c r="A443" t="s">
        <v>301</v>
      </c>
      <c r="B443" t="s">
        <v>309</v>
      </c>
      <c r="C443" t="str">
        <f t="shared" si="61"/>
        <v>$('#Tax_effdate').val(response[0]['date_effective']);</v>
      </c>
      <c r="D443" t="str">
        <f t="shared" si="62"/>
        <v>$prdate_effective,</v>
      </c>
      <c r="E443" t="str">
        <f t="shared" si="63"/>
        <v>public $date_effective;</v>
      </c>
      <c r="F443" t="str">
        <f t="shared" si="64"/>
        <v>$this-&gt;date_effective = $obj-&gt;date_effective;</v>
      </c>
      <c r="G443" t="str">
        <f t="shared" si="65"/>
        <v>date_effective='$prdate_effective',</v>
      </c>
      <c r="H443" t="str">
        <f t="shared" si="66"/>
        <v>date_effective = $prdate_effective,</v>
      </c>
      <c r="I443" t="str">
        <f t="shared" si="67"/>
        <v>date_effective :  FROM ".$oldV['date_effective'] ." TO $prdate_effective,</v>
      </c>
      <c r="J443" t="s">
        <v>8</v>
      </c>
      <c r="K443" t="s">
        <v>9</v>
      </c>
    </row>
    <row r="444" spans="1:11" x14ac:dyDescent="0.25">
      <c r="A444" t="s">
        <v>302</v>
      </c>
      <c r="C444" t="str">
        <f t="shared" si="61"/>
        <v>$('#').val(response[0]['date_expire']);</v>
      </c>
      <c r="D444" t="str">
        <f t="shared" si="62"/>
        <v>$prdate_expire,</v>
      </c>
      <c r="E444" t="str">
        <f t="shared" si="63"/>
        <v>public $date_expire;</v>
      </c>
      <c r="F444" t="str">
        <f t="shared" si="64"/>
        <v>$this-&gt;date_expire = $obj-&gt;date_expire;</v>
      </c>
      <c r="G444" t="str">
        <f t="shared" si="65"/>
        <v>date_expire='$prdate_expire',</v>
      </c>
      <c r="H444" t="str">
        <f t="shared" si="66"/>
        <v>date_expire = $prdate_expire,</v>
      </c>
      <c r="I444" t="str">
        <f t="shared" si="67"/>
        <v>date_expire :  FROM ".$oldV['date_expire'] ." TO $prdate_expire,</v>
      </c>
      <c r="J444" t="s">
        <v>8</v>
      </c>
      <c r="K444" t="s">
        <v>9</v>
      </c>
    </row>
    <row r="445" spans="1:11" x14ac:dyDescent="0.25">
      <c r="A445" t="s">
        <v>166</v>
      </c>
      <c r="C445" t="str">
        <f t="shared" si="61"/>
        <v>$('#').val(response[0]['is_active']);</v>
      </c>
      <c r="D445" t="str">
        <f t="shared" si="62"/>
        <v>$pris_active,</v>
      </c>
      <c r="E445" t="str">
        <f t="shared" si="63"/>
        <v>public $is_active;</v>
      </c>
      <c r="F445" t="str">
        <f t="shared" si="64"/>
        <v>$this-&gt;is_active = $obj-&gt;is_active;</v>
      </c>
      <c r="G445" t="str">
        <f t="shared" si="65"/>
        <v>is_active='$pris_active',</v>
      </c>
      <c r="H445" t="str">
        <f t="shared" si="66"/>
        <v>is_active = $pris_active,</v>
      </c>
      <c r="I445" t="str">
        <f t="shared" si="67"/>
        <v>is_active :  FROM ".$oldV['is_active'] ." TO $pris_active,</v>
      </c>
      <c r="J445" t="s">
        <v>8</v>
      </c>
      <c r="K445" t="s">
        <v>9</v>
      </c>
    </row>
    <row r="446" spans="1:11" x14ac:dyDescent="0.25">
      <c r="A446" t="s">
        <v>10</v>
      </c>
      <c r="C446" t="str">
        <f t="shared" si="61"/>
        <v>$('#').val(response[0]['is_valid']);</v>
      </c>
      <c r="D446" t="str">
        <f t="shared" si="62"/>
        <v>$pris_valid,</v>
      </c>
      <c r="E446" t="str">
        <f t="shared" si="63"/>
        <v>public $is_valid;</v>
      </c>
      <c r="F446" t="str">
        <f t="shared" si="64"/>
        <v>$this-&gt;is_valid = $obj-&gt;is_valid;</v>
      </c>
      <c r="G446" t="str">
        <f t="shared" si="65"/>
        <v>is_valid='$pris_valid',</v>
      </c>
      <c r="H446" t="str">
        <f t="shared" si="66"/>
        <v>is_valid = $pris_valid,</v>
      </c>
      <c r="I446" t="str">
        <f t="shared" si="67"/>
        <v>is_valid :  FROM ".$oldV['is_valid'] ." TO $pris_valid,</v>
      </c>
      <c r="J446" t="s">
        <v>8</v>
      </c>
      <c r="K446" t="s">
        <v>9</v>
      </c>
    </row>
    <row r="447" spans="1:11" x14ac:dyDescent="0.25">
      <c r="A447" t="s">
        <v>11</v>
      </c>
      <c r="C447" t="str">
        <f t="shared" si="61"/>
        <v>$('#').val(response[0]['is_del']);</v>
      </c>
      <c r="D447" t="str">
        <f t="shared" si="62"/>
        <v>$pris_del,</v>
      </c>
      <c r="E447" t="str">
        <f t="shared" si="63"/>
        <v>public $is_del;</v>
      </c>
      <c r="F447" t="str">
        <f t="shared" si="64"/>
        <v>$this-&gt;is_del = $obj-&gt;is_del;</v>
      </c>
      <c r="G447" t="str">
        <f t="shared" si="65"/>
        <v>is_del='$pris_del',</v>
      </c>
      <c r="H447" t="str">
        <f t="shared" si="66"/>
        <v>is_del = $pris_del,</v>
      </c>
      <c r="I447" t="str">
        <f t="shared" si="67"/>
        <v>is_del :  FROM ".$oldV['is_del'] ." TO $pris_del,</v>
      </c>
      <c r="J447" t="s">
        <v>8</v>
      </c>
      <c r="K447" t="s">
        <v>9</v>
      </c>
    </row>
    <row r="448" spans="1:11" x14ac:dyDescent="0.25">
      <c r="A448" t="s">
        <v>12</v>
      </c>
      <c r="C448" t="str">
        <f t="shared" si="61"/>
        <v>$('#').val(response[0]['createdate']);</v>
      </c>
      <c r="D448" t="str">
        <f t="shared" si="62"/>
        <v>$prcreatedate,</v>
      </c>
      <c r="E448" t="str">
        <f t="shared" si="63"/>
        <v>public $createdate;</v>
      </c>
      <c r="F448" t="str">
        <f t="shared" si="64"/>
        <v>$this-&gt;createdate = $obj-&gt;createdate;</v>
      </c>
      <c r="G448" t="str">
        <f t="shared" si="65"/>
        <v>createdate='$prcreatedate',</v>
      </c>
      <c r="H448" t="str">
        <f t="shared" si="66"/>
        <v>createdate = $prcreatedate,</v>
      </c>
      <c r="I448" t="str">
        <f t="shared" si="67"/>
        <v>createdate :  FROM ".$oldV['createdate'] ." TO $prcreatedate,</v>
      </c>
      <c r="J448" t="s">
        <v>8</v>
      </c>
      <c r="K448" t="s">
        <v>9</v>
      </c>
    </row>
    <row r="449" spans="1:11" x14ac:dyDescent="0.25">
      <c r="A449" t="s">
        <v>13</v>
      </c>
      <c r="C449" t="str">
        <f t="shared" si="61"/>
        <v>$('#').val(response[0]['createdby']);</v>
      </c>
      <c r="D449" t="str">
        <f t="shared" si="62"/>
        <v>$prcreatedby,</v>
      </c>
      <c r="E449" t="str">
        <f t="shared" si="63"/>
        <v>public $createdby;</v>
      </c>
      <c r="F449" t="str">
        <f t="shared" si="64"/>
        <v>$this-&gt;createdby = $obj-&gt;createdby;</v>
      </c>
      <c r="G449" t="str">
        <f t="shared" si="65"/>
        <v>createdby='$prcreatedby',</v>
      </c>
      <c r="H449" t="str">
        <f t="shared" si="66"/>
        <v>createdby = $prcreatedby,</v>
      </c>
      <c r="I449" t="str">
        <f t="shared" si="67"/>
        <v>createdby :  FROM ".$oldV['createdby'] ." TO $prcreatedby,</v>
      </c>
      <c r="J449" t="s">
        <v>8</v>
      </c>
      <c r="K449" t="s">
        <v>9</v>
      </c>
    </row>
    <row r="450" spans="1:11" x14ac:dyDescent="0.25">
      <c r="A450" t="s">
        <v>14</v>
      </c>
      <c r="C450" t="str">
        <f t="shared" si="61"/>
        <v>$('#').val(response[0]['modifydate']);</v>
      </c>
      <c r="D450" t="str">
        <f t="shared" si="62"/>
        <v>$prmodifydate,</v>
      </c>
      <c r="E450" t="str">
        <f t="shared" si="63"/>
        <v>public $modifydate;</v>
      </c>
      <c r="F450" t="str">
        <f t="shared" si="64"/>
        <v>$this-&gt;modifydate = $obj-&gt;modifydate;</v>
      </c>
      <c r="G450" t="str">
        <f t="shared" si="65"/>
        <v>modifydate='$prmodifydate',</v>
      </c>
      <c r="H450" t="str">
        <f t="shared" si="66"/>
        <v>modifydate = $prmodifydate,</v>
      </c>
      <c r="I450" t="str">
        <f t="shared" si="67"/>
        <v>modifydate :  FROM ".$oldV['modifydate'] ." TO $prmodifydate,</v>
      </c>
      <c r="J450" t="s">
        <v>8</v>
      </c>
      <c r="K450" t="s">
        <v>9</v>
      </c>
    </row>
    <row r="451" spans="1:11" x14ac:dyDescent="0.25">
      <c r="A451" t="s">
        <v>15</v>
      </c>
      <c r="C451" t="str">
        <f t="shared" si="61"/>
        <v>$('#').val(response[0]['modifiedby']);</v>
      </c>
      <c r="D451" t="str">
        <f t="shared" si="62"/>
        <v>$prmodifiedby,</v>
      </c>
      <c r="E451" t="str">
        <f t="shared" si="63"/>
        <v>public $modifiedby;</v>
      </c>
      <c r="F451" t="str">
        <f t="shared" si="64"/>
        <v>$this-&gt;modifiedby = $obj-&gt;modifiedby;</v>
      </c>
      <c r="G451" t="str">
        <f t="shared" si="65"/>
        <v>modifiedby='$prmodifiedby',</v>
      </c>
      <c r="H451" t="str">
        <f t="shared" si="66"/>
        <v>modifiedby = $prmodifiedby,</v>
      </c>
      <c r="I451" t="str">
        <f t="shared" si="67"/>
        <v>modifiedby :  FROM ".$oldV['modifiedby'] ." TO $prmodifiedby,</v>
      </c>
      <c r="J451" t="s">
        <v>8</v>
      </c>
      <c r="K451" t="s">
        <v>9</v>
      </c>
    </row>
    <row r="452" spans="1:11" x14ac:dyDescent="0.25">
      <c r="C452" t="str">
        <f t="shared" si="61"/>
        <v>$('#').val(response[0]['']);</v>
      </c>
      <c r="D452" t="str">
        <f t="shared" si="62"/>
        <v>$pr,</v>
      </c>
      <c r="E452" t="str">
        <f t="shared" si="63"/>
        <v>public $;</v>
      </c>
      <c r="F452" t="str">
        <f t="shared" si="64"/>
        <v>$this-&gt; = $obj-&gt;;</v>
      </c>
      <c r="G452" t="str">
        <f t="shared" si="65"/>
        <v>='$pr',</v>
      </c>
      <c r="H452" t="str">
        <f t="shared" si="66"/>
        <v xml:space="preserve"> = $pr,</v>
      </c>
      <c r="I452" t="str">
        <f t="shared" si="67"/>
        <v xml:space="preserve"> :  FROM ".$oldV[''] ." TO $pr,</v>
      </c>
      <c r="J452" t="s">
        <v>8</v>
      </c>
      <c r="K452" t="s">
        <v>9</v>
      </c>
    </row>
    <row r="453" spans="1:11" x14ac:dyDescent="0.25">
      <c r="A453" t="s">
        <v>311</v>
      </c>
      <c r="C453" t="str">
        <f t="shared" si="61"/>
        <v>$('#').val(response[0]['ot_type_id']);</v>
      </c>
      <c r="D453" t="str">
        <f t="shared" si="62"/>
        <v>$prot_type_id,</v>
      </c>
      <c r="E453" t="str">
        <f t="shared" si="63"/>
        <v>public $ot_type_id;</v>
      </c>
      <c r="F453" t="str">
        <f t="shared" si="64"/>
        <v>$this-&gt;ot_type_id = $obj-&gt;ot_type_id;</v>
      </c>
      <c r="G453" t="str">
        <f t="shared" si="65"/>
        <v>ot_type_id='$prot_type_id',</v>
      </c>
      <c r="H453" t="str">
        <f t="shared" si="66"/>
        <v>ot_type_id = $prot_type_id,</v>
      </c>
      <c r="I453" t="str">
        <f t="shared" si="67"/>
        <v>ot_type_id :  FROM ".$oldV['ot_type_id'] ." TO $prot_type_id,</v>
      </c>
      <c r="J453" t="s">
        <v>8</v>
      </c>
      <c r="K453" t="s">
        <v>9</v>
      </c>
    </row>
    <row r="454" spans="1:11" x14ac:dyDescent="0.25">
      <c r="A454" t="s">
        <v>21</v>
      </c>
      <c r="C454" t="str">
        <f t="shared" si="61"/>
        <v>$('#').val(response[0]['type_name']);</v>
      </c>
      <c r="D454" t="str">
        <f t="shared" si="62"/>
        <v>$prtype_name,</v>
      </c>
      <c r="E454" t="str">
        <f t="shared" si="63"/>
        <v>public $type_name;</v>
      </c>
      <c r="F454" t="str">
        <f t="shared" si="64"/>
        <v>$this-&gt;type_name = $obj-&gt;type_name;</v>
      </c>
      <c r="G454" t="str">
        <f t="shared" si="65"/>
        <v>type_name='$prtype_name',</v>
      </c>
      <c r="H454" t="str">
        <f t="shared" si="66"/>
        <v>type_name = $prtype_name,</v>
      </c>
      <c r="I454" t="str">
        <f t="shared" si="67"/>
        <v>type_name :  FROM ".$oldV['type_name'] ." TO $prtype_name,</v>
      </c>
      <c r="J454" t="s">
        <v>8</v>
      </c>
      <c r="K454" t="s">
        <v>9</v>
      </c>
    </row>
    <row r="455" spans="1:11" x14ac:dyDescent="0.25">
      <c r="A455" t="s">
        <v>312</v>
      </c>
      <c r="C455" t="str">
        <f t="shared" si="61"/>
        <v>$('#').val(response[0]['ot_percentage']);</v>
      </c>
      <c r="D455" t="str">
        <f t="shared" si="62"/>
        <v>$prot_percentage,</v>
      </c>
      <c r="E455" t="str">
        <f t="shared" si="63"/>
        <v>public $ot_percentage;</v>
      </c>
      <c r="F455" t="str">
        <f t="shared" si="64"/>
        <v>$this-&gt;ot_percentage = $obj-&gt;ot_percentage;</v>
      </c>
      <c r="G455" t="str">
        <f t="shared" si="65"/>
        <v>ot_percentage='$prot_percentage',</v>
      </c>
      <c r="H455" t="str">
        <f t="shared" si="66"/>
        <v>ot_percentage = $prot_percentage,</v>
      </c>
      <c r="I455" t="str">
        <f t="shared" si="67"/>
        <v>ot_percentage :  FROM ".$oldV['ot_percentage'] ." TO $prot_percentage,</v>
      </c>
      <c r="J455" t="s">
        <v>8</v>
      </c>
      <c r="K455" t="s">
        <v>9</v>
      </c>
    </row>
    <row r="456" spans="1:11" x14ac:dyDescent="0.25">
      <c r="A456" t="s">
        <v>313</v>
      </c>
      <c r="C456" t="str">
        <f t="shared" si="61"/>
        <v>$('#').val(response[0]['time_from']);</v>
      </c>
      <c r="D456" t="str">
        <f t="shared" si="62"/>
        <v>$prtime_from,</v>
      </c>
      <c r="E456" t="str">
        <f t="shared" si="63"/>
        <v>public $time_from;</v>
      </c>
      <c r="F456" t="str">
        <f t="shared" si="64"/>
        <v>$this-&gt;time_from = $obj-&gt;time_from;</v>
      </c>
      <c r="G456" t="str">
        <f t="shared" si="65"/>
        <v>time_from='$prtime_from',</v>
      </c>
      <c r="H456" t="str">
        <f t="shared" si="66"/>
        <v>time_from = $prtime_from,</v>
      </c>
      <c r="I456" t="str">
        <f t="shared" si="67"/>
        <v>time_from :  FROM ".$oldV['time_from'] ." TO $prtime_from,</v>
      </c>
      <c r="J456" t="s">
        <v>8</v>
      </c>
      <c r="K456" t="s">
        <v>9</v>
      </c>
    </row>
    <row r="457" spans="1:11" x14ac:dyDescent="0.25">
      <c r="A457" t="s">
        <v>314</v>
      </c>
      <c r="C457" t="str">
        <f t="shared" si="61"/>
        <v>$('#').val(response[0]['time_end']);</v>
      </c>
      <c r="D457" t="str">
        <f t="shared" si="62"/>
        <v>$prtime_end,</v>
      </c>
      <c r="E457" t="str">
        <f t="shared" si="63"/>
        <v>public $time_end;</v>
      </c>
      <c r="F457" t="str">
        <f t="shared" si="64"/>
        <v>$this-&gt;time_end = $obj-&gt;time_end;</v>
      </c>
      <c r="G457" t="str">
        <f t="shared" si="65"/>
        <v>time_end='$prtime_end',</v>
      </c>
      <c r="H457" t="str">
        <f t="shared" si="66"/>
        <v>time_end = $prtime_end,</v>
      </c>
      <c r="I457" t="str">
        <f t="shared" si="67"/>
        <v>time_end :  FROM ".$oldV['time_end'] ." TO $prtime_end,</v>
      </c>
      <c r="J457" t="s">
        <v>8</v>
      </c>
      <c r="K457" t="s">
        <v>9</v>
      </c>
    </row>
    <row r="458" spans="1:11" x14ac:dyDescent="0.25">
      <c r="A458" t="s">
        <v>10</v>
      </c>
      <c r="C458" t="str">
        <f t="shared" si="61"/>
        <v>$('#').val(response[0]['is_valid']);</v>
      </c>
      <c r="D458" t="str">
        <f t="shared" si="62"/>
        <v>$pris_valid,</v>
      </c>
      <c r="E458" t="str">
        <f t="shared" si="63"/>
        <v>public $is_valid;</v>
      </c>
      <c r="F458" t="str">
        <f t="shared" si="64"/>
        <v>$this-&gt;is_valid = $obj-&gt;is_valid;</v>
      </c>
      <c r="G458" t="str">
        <f t="shared" si="65"/>
        <v>is_valid='$pris_valid',</v>
      </c>
      <c r="H458" t="str">
        <f t="shared" si="66"/>
        <v>is_valid = $pris_valid,</v>
      </c>
      <c r="I458" t="str">
        <f t="shared" si="67"/>
        <v>is_valid :  FROM ".$oldV['is_valid'] ." TO $pris_valid,</v>
      </c>
      <c r="J458" t="s">
        <v>8</v>
      </c>
      <c r="K458" t="s">
        <v>9</v>
      </c>
    </row>
    <row r="459" spans="1:11" x14ac:dyDescent="0.25">
      <c r="A459" t="s">
        <v>11</v>
      </c>
      <c r="C459" t="str">
        <f t="shared" si="61"/>
        <v>$('#').val(response[0]['is_del']);</v>
      </c>
      <c r="D459" t="str">
        <f t="shared" si="62"/>
        <v>$pris_del,</v>
      </c>
      <c r="E459" t="str">
        <f t="shared" si="63"/>
        <v>public $is_del;</v>
      </c>
      <c r="F459" t="str">
        <f t="shared" si="64"/>
        <v>$this-&gt;is_del = $obj-&gt;is_del;</v>
      </c>
      <c r="G459" t="str">
        <f t="shared" si="65"/>
        <v>is_del='$pris_del',</v>
      </c>
      <c r="H459" t="str">
        <f t="shared" si="66"/>
        <v>is_del = $pris_del,</v>
      </c>
      <c r="I459" t="str">
        <f t="shared" si="67"/>
        <v>is_del :  FROM ".$oldV['is_del'] ." TO $pris_del,</v>
      </c>
      <c r="J459" t="s">
        <v>8</v>
      </c>
      <c r="K459" t="s">
        <v>9</v>
      </c>
    </row>
    <row r="460" spans="1:11" x14ac:dyDescent="0.25">
      <c r="A460" t="s">
        <v>12</v>
      </c>
      <c r="C460" t="str">
        <f t="shared" si="61"/>
        <v>$('#').val(response[0]['createdate']);</v>
      </c>
      <c r="D460" t="str">
        <f t="shared" si="62"/>
        <v>$prcreatedate,</v>
      </c>
      <c r="E460" t="str">
        <f t="shared" si="63"/>
        <v>public $createdate;</v>
      </c>
      <c r="F460" t="str">
        <f t="shared" si="64"/>
        <v>$this-&gt;createdate = $obj-&gt;createdate;</v>
      </c>
      <c r="G460" t="str">
        <f t="shared" si="65"/>
        <v>createdate='$prcreatedate',</v>
      </c>
      <c r="H460" t="str">
        <f t="shared" si="66"/>
        <v>createdate = $prcreatedate,</v>
      </c>
      <c r="I460" t="str">
        <f t="shared" si="67"/>
        <v>createdate :  FROM ".$oldV['createdate'] ." TO $prcreatedate,</v>
      </c>
      <c r="J460" t="s">
        <v>8</v>
      </c>
      <c r="K460" t="s">
        <v>9</v>
      </c>
    </row>
    <row r="461" spans="1:11" x14ac:dyDescent="0.25">
      <c r="A461" t="s">
        <v>13</v>
      </c>
      <c r="C461" t="str">
        <f t="shared" si="61"/>
        <v>$('#').val(response[0]['createdby']);</v>
      </c>
      <c r="D461" t="str">
        <f t="shared" si="62"/>
        <v>$prcreatedby,</v>
      </c>
      <c r="E461" t="str">
        <f t="shared" si="63"/>
        <v>public $createdby;</v>
      </c>
      <c r="F461" t="str">
        <f t="shared" si="64"/>
        <v>$this-&gt;createdby = $obj-&gt;createdby;</v>
      </c>
      <c r="G461" t="str">
        <f t="shared" si="65"/>
        <v>createdby='$prcreatedby',</v>
      </c>
      <c r="H461" t="str">
        <f t="shared" si="66"/>
        <v>createdby = $prcreatedby,</v>
      </c>
      <c r="I461" t="str">
        <f t="shared" si="67"/>
        <v>createdby :  FROM ".$oldV['createdby'] ." TO $prcreatedby,</v>
      </c>
      <c r="J461" t="s">
        <v>8</v>
      </c>
      <c r="K461" t="s">
        <v>9</v>
      </c>
    </row>
    <row r="462" spans="1:11" x14ac:dyDescent="0.25">
      <c r="A462" t="s">
        <v>14</v>
      </c>
      <c r="C462" t="str">
        <f t="shared" si="61"/>
        <v>$('#').val(response[0]['modifydate']);</v>
      </c>
      <c r="D462" t="str">
        <f t="shared" si="62"/>
        <v>$prmodifydate,</v>
      </c>
      <c r="E462" t="str">
        <f t="shared" si="63"/>
        <v>public $modifydate;</v>
      </c>
      <c r="F462" t="str">
        <f t="shared" si="64"/>
        <v>$this-&gt;modifydate = $obj-&gt;modifydate;</v>
      </c>
      <c r="G462" t="str">
        <f t="shared" si="65"/>
        <v>modifydate='$prmodifydate',</v>
      </c>
      <c r="H462" t="str">
        <f t="shared" si="66"/>
        <v>modifydate = $prmodifydate,</v>
      </c>
      <c r="I462" t="str">
        <f t="shared" si="67"/>
        <v>modifydate :  FROM ".$oldV['modifydate'] ." TO $prmodifydate,</v>
      </c>
      <c r="J462" t="s">
        <v>8</v>
      </c>
      <c r="K462" t="s">
        <v>9</v>
      </c>
    </row>
    <row r="463" spans="1:11" x14ac:dyDescent="0.25">
      <c r="A463" t="s">
        <v>15</v>
      </c>
      <c r="C463" t="str">
        <f t="shared" si="61"/>
        <v>$('#').val(response[0]['modifiedby']);</v>
      </c>
      <c r="D463" t="str">
        <f t="shared" si="62"/>
        <v>$prmodifiedby,</v>
      </c>
      <c r="E463" t="str">
        <f t="shared" si="63"/>
        <v>public $modifiedby;</v>
      </c>
      <c r="F463" t="str">
        <f t="shared" si="64"/>
        <v>$this-&gt;modifiedby = $obj-&gt;modifiedby;</v>
      </c>
      <c r="G463" t="str">
        <f t="shared" si="65"/>
        <v>modifiedby='$prmodifiedby',</v>
      </c>
      <c r="H463" t="str">
        <f t="shared" si="66"/>
        <v>modifiedby = $prmodifiedby,</v>
      </c>
      <c r="I463" t="str">
        <f t="shared" si="67"/>
        <v>modifiedby :  FROM ".$oldV['modifiedby'] ." TO $prmodifiedby,</v>
      </c>
      <c r="J463" t="s">
        <v>8</v>
      </c>
      <c r="K463" t="s">
        <v>9</v>
      </c>
    </row>
    <row r="464" spans="1:11" x14ac:dyDescent="0.25">
      <c r="C464" t="str">
        <f t="shared" si="61"/>
        <v>$('#').val(response[0]['']);</v>
      </c>
      <c r="D464" t="str">
        <f t="shared" si="62"/>
        <v>$pr,</v>
      </c>
      <c r="E464" t="str">
        <f t="shared" si="63"/>
        <v>public $;</v>
      </c>
      <c r="F464" t="str">
        <f t="shared" si="64"/>
        <v>$this-&gt; = $obj-&gt;;</v>
      </c>
      <c r="G464" t="str">
        <f t="shared" si="65"/>
        <v>='$pr',</v>
      </c>
      <c r="H464" t="str">
        <f t="shared" si="66"/>
        <v xml:space="preserve"> = $pr,</v>
      </c>
      <c r="I464" t="str">
        <f t="shared" si="67"/>
        <v xml:space="preserve"> :  FROM ".$oldV[''] ." TO $pr,</v>
      </c>
      <c r="J464" t="s">
        <v>8</v>
      </c>
      <c r="K464" t="s">
        <v>9</v>
      </c>
    </row>
    <row r="465" spans="1:11" x14ac:dyDescent="0.25">
      <c r="A465" t="s">
        <v>315</v>
      </c>
      <c r="C465" t="str">
        <f t="shared" si="61"/>
        <v>$('#').val(response[0]['edtr_emp_wk']);</v>
      </c>
      <c r="D465" t="str">
        <f t="shared" si="62"/>
        <v>$predtr_emp_wk,</v>
      </c>
      <c r="E465" t="str">
        <f t="shared" si="63"/>
        <v>public $edtr_emp_wk;</v>
      </c>
      <c r="F465" t="str">
        <f t="shared" si="64"/>
        <v>$this-&gt;edtr_emp_wk = $obj-&gt;edtr_emp_wk;</v>
      </c>
      <c r="G465" t="str">
        <f t="shared" si="65"/>
        <v>edtr_emp_wk='$predtr_emp_wk',</v>
      </c>
      <c r="H465" t="str">
        <f t="shared" si="66"/>
        <v>edtr_emp_wk = $predtr_emp_wk,</v>
      </c>
      <c r="I465" t="str">
        <f t="shared" si="67"/>
        <v>edtr_emp_wk :  FROM ".$oldV['edtr_emp_wk'] ." TO $predtr_emp_wk,</v>
      </c>
      <c r="J465" t="s">
        <v>8</v>
      </c>
      <c r="K465" t="s">
        <v>9</v>
      </c>
    </row>
    <row r="466" spans="1:11" x14ac:dyDescent="0.25">
      <c r="A466" t="s">
        <v>145</v>
      </c>
      <c r="C466" t="str">
        <f t="shared" si="61"/>
        <v>$('#').val(response[0]['emp_id']);</v>
      </c>
      <c r="D466" t="str">
        <f t="shared" si="62"/>
        <v>$premp_id,</v>
      </c>
      <c r="E466" t="str">
        <f t="shared" si="63"/>
        <v>public $emp_id;</v>
      </c>
      <c r="F466" t="str">
        <f t="shared" si="64"/>
        <v>$this-&gt;emp_id = $obj-&gt;emp_id;</v>
      </c>
      <c r="G466" t="str">
        <f t="shared" si="65"/>
        <v>emp_id='$premp_id',</v>
      </c>
      <c r="H466" t="str">
        <f t="shared" si="66"/>
        <v>emp_id = $premp_id,</v>
      </c>
      <c r="I466" t="str">
        <f t="shared" si="67"/>
        <v>emp_id :  FROM ".$oldV['emp_id'] ." TO $premp_id,</v>
      </c>
      <c r="J466" t="s">
        <v>8</v>
      </c>
      <c r="K466" t="s">
        <v>9</v>
      </c>
    </row>
    <row r="467" spans="1:11" x14ac:dyDescent="0.25">
      <c r="A467" t="s">
        <v>316</v>
      </c>
      <c r="C467" t="str">
        <f t="shared" si="61"/>
        <v>$('#').val(response[0]['edtr_wk_id']);</v>
      </c>
      <c r="D467" t="str">
        <f t="shared" si="62"/>
        <v>$predtr_wk_id,</v>
      </c>
      <c r="E467" t="str">
        <f t="shared" si="63"/>
        <v>public $edtr_wk_id;</v>
      </c>
      <c r="F467" t="str">
        <f t="shared" si="64"/>
        <v>$this-&gt;edtr_wk_id = $obj-&gt;edtr_wk_id;</v>
      </c>
      <c r="G467" t="str">
        <f t="shared" si="65"/>
        <v>edtr_wk_id='$predtr_wk_id',</v>
      </c>
      <c r="H467" t="str">
        <f t="shared" si="66"/>
        <v>edtr_wk_id = $predtr_wk_id,</v>
      </c>
      <c r="I467" t="str">
        <f t="shared" si="67"/>
        <v>edtr_wk_id :  FROM ".$oldV['edtr_wk_id'] ." TO $predtr_wk_id,</v>
      </c>
      <c r="J467" t="s">
        <v>8</v>
      </c>
      <c r="K467" t="s">
        <v>9</v>
      </c>
    </row>
    <row r="468" spans="1:11" x14ac:dyDescent="0.25">
      <c r="A468" t="s">
        <v>317</v>
      </c>
      <c r="C468" t="str">
        <f t="shared" si="61"/>
        <v>$('#').val(response[0]['eff_date_from']);</v>
      </c>
      <c r="D468" t="str">
        <f t="shared" si="62"/>
        <v>$preff_date_from,</v>
      </c>
      <c r="E468" t="str">
        <f t="shared" si="63"/>
        <v>public $eff_date_from;</v>
      </c>
      <c r="F468" t="str">
        <f t="shared" si="64"/>
        <v>$this-&gt;eff_date_from = $obj-&gt;eff_date_from;</v>
      </c>
      <c r="G468" t="str">
        <f t="shared" si="65"/>
        <v>eff_date_from='$preff_date_from',</v>
      </c>
      <c r="H468" t="str">
        <f t="shared" si="66"/>
        <v>eff_date_from = $preff_date_from,</v>
      </c>
      <c r="I468" t="str">
        <f t="shared" si="67"/>
        <v>eff_date_from :  FROM ".$oldV['eff_date_from'] ." TO $preff_date_from,</v>
      </c>
      <c r="J468" t="s">
        <v>8</v>
      </c>
      <c r="K468" t="s">
        <v>9</v>
      </c>
    </row>
    <row r="469" spans="1:11" x14ac:dyDescent="0.25">
      <c r="A469" t="s">
        <v>318</v>
      </c>
      <c r="C469" t="str">
        <f t="shared" si="61"/>
        <v>$('#').val(response[0]['eff_date_to']);</v>
      </c>
      <c r="D469" t="str">
        <f t="shared" si="62"/>
        <v>$preff_date_to,</v>
      </c>
      <c r="E469" t="str">
        <f t="shared" si="63"/>
        <v>public $eff_date_to;</v>
      </c>
      <c r="F469" t="str">
        <f t="shared" si="64"/>
        <v>$this-&gt;eff_date_to = $obj-&gt;eff_date_to;</v>
      </c>
      <c r="G469" t="str">
        <f t="shared" si="65"/>
        <v>eff_date_to='$preff_date_to',</v>
      </c>
      <c r="H469" t="str">
        <f t="shared" si="66"/>
        <v>eff_date_to = $preff_date_to,</v>
      </c>
      <c r="I469" t="str">
        <f t="shared" si="67"/>
        <v>eff_date_to :  FROM ".$oldV['eff_date_to'] ." TO $preff_date_to,</v>
      </c>
      <c r="J469" t="s">
        <v>8</v>
      </c>
      <c r="K469" t="s">
        <v>9</v>
      </c>
    </row>
    <row r="470" spans="1:11" x14ac:dyDescent="0.25">
      <c r="A470" t="s">
        <v>166</v>
      </c>
      <c r="C470" t="str">
        <f t="shared" si="61"/>
        <v>$('#').val(response[0]['is_active']);</v>
      </c>
      <c r="D470" t="str">
        <f t="shared" si="62"/>
        <v>$pris_active,</v>
      </c>
      <c r="E470" t="str">
        <f t="shared" si="63"/>
        <v>public $is_active;</v>
      </c>
      <c r="F470" t="str">
        <f t="shared" si="64"/>
        <v>$this-&gt;is_active = $obj-&gt;is_active;</v>
      </c>
      <c r="G470" t="str">
        <f t="shared" si="65"/>
        <v>is_active='$pris_active',</v>
      </c>
      <c r="H470" t="str">
        <f t="shared" si="66"/>
        <v>is_active = $pris_active,</v>
      </c>
      <c r="I470" t="str">
        <f t="shared" si="67"/>
        <v>is_active :  FROM ".$oldV['is_active'] ." TO $pris_active,</v>
      </c>
      <c r="J470" t="s">
        <v>8</v>
      </c>
      <c r="K470" t="s">
        <v>9</v>
      </c>
    </row>
    <row r="471" spans="1:11" x14ac:dyDescent="0.25">
      <c r="A471" t="s">
        <v>10</v>
      </c>
      <c r="C471" t="str">
        <f t="shared" si="61"/>
        <v>$('#').val(response[0]['is_valid']);</v>
      </c>
      <c r="D471" t="str">
        <f t="shared" si="62"/>
        <v>$pris_valid,</v>
      </c>
      <c r="E471" t="str">
        <f t="shared" si="63"/>
        <v>public $is_valid;</v>
      </c>
      <c r="F471" t="str">
        <f t="shared" si="64"/>
        <v>$this-&gt;is_valid = $obj-&gt;is_valid;</v>
      </c>
      <c r="G471" t="str">
        <f t="shared" si="65"/>
        <v>is_valid='$pris_valid',</v>
      </c>
      <c r="H471" t="str">
        <f t="shared" si="66"/>
        <v>is_valid = $pris_valid,</v>
      </c>
      <c r="I471" t="str">
        <f t="shared" si="67"/>
        <v>is_valid :  FROM ".$oldV['is_valid'] ." TO $pris_valid,</v>
      </c>
      <c r="J471" t="s">
        <v>8</v>
      </c>
      <c r="K471" t="s">
        <v>9</v>
      </c>
    </row>
    <row r="472" spans="1:11" x14ac:dyDescent="0.25">
      <c r="A472" t="s">
        <v>11</v>
      </c>
      <c r="C472" t="str">
        <f t="shared" si="61"/>
        <v>$('#').val(response[0]['is_del']);</v>
      </c>
      <c r="D472" t="str">
        <f t="shared" si="62"/>
        <v>$pris_del,</v>
      </c>
      <c r="E472" t="str">
        <f t="shared" si="63"/>
        <v>public $is_del;</v>
      </c>
      <c r="F472" t="str">
        <f t="shared" si="64"/>
        <v>$this-&gt;is_del = $obj-&gt;is_del;</v>
      </c>
      <c r="G472" t="str">
        <f t="shared" si="65"/>
        <v>is_del='$pris_del',</v>
      </c>
      <c r="H472" t="str">
        <f t="shared" si="66"/>
        <v>is_del = $pris_del,</v>
      </c>
      <c r="I472" t="str">
        <f t="shared" si="67"/>
        <v>is_del :  FROM ".$oldV['is_del'] ." TO $pris_del,</v>
      </c>
      <c r="J472" t="s">
        <v>8</v>
      </c>
      <c r="K472" t="s">
        <v>9</v>
      </c>
    </row>
    <row r="473" spans="1:11" x14ac:dyDescent="0.25">
      <c r="A473" t="s">
        <v>12</v>
      </c>
      <c r="C473" t="str">
        <f t="shared" si="61"/>
        <v>$('#').val(response[0]['createdate']);</v>
      </c>
      <c r="D473" t="str">
        <f t="shared" si="62"/>
        <v>$prcreatedate,</v>
      </c>
      <c r="E473" t="str">
        <f t="shared" si="63"/>
        <v>public $createdate;</v>
      </c>
      <c r="F473" t="str">
        <f t="shared" si="64"/>
        <v>$this-&gt;createdate = $obj-&gt;createdate;</v>
      </c>
      <c r="G473" t="str">
        <f t="shared" si="65"/>
        <v>createdate='$prcreatedate',</v>
      </c>
      <c r="H473" t="str">
        <f t="shared" si="66"/>
        <v>createdate = $prcreatedate,</v>
      </c>
      <c r="I473" t="str">
        <f t="shared" si="67"/>
        <v>createdate :  FROM ".$oldV['createdate'] ." TO $prcreatedate,</v>
      </c>
      <c r="J473" t="s">
        <v>8</v>
      </c>
      <c r="K473" t="s">
        <v>9</v>
      </c>
    </row>
    <row r="474" spans="1:11" x14ac:dyDescent="0.25">
      <c r="A474" t="s">
        <v>13</v>
      </c>
      <c r="C474" t="str">
        <f t="shared" si="61"/>
        <v>$('#').val(response[0]['createdby']);</v>
      </c>
      <c r="D474" t="str">
        <f t="shared" si="62"/>
        <v>$prcreatedby,</v>
      </c>
      <c r="E474" t="str">
        <f t="shared" si="63"/>
        <v>public $createdby;</v>
      </c>
      <c r="F474" t="str">
        <f t="shared" si="64"/>
        <v>$this-&gt;createdby = $obj-&gt;createdby;</v>
      </c>
      <c r="G474" t="str">
        <f t="shared" si="65"/>
        <v>createdby='$prcreatedby',</v>
      </c>
      <c r="H474" t="str">
        <f t="shared" si="66"/>
        <v>createdby = $prcreatedby,</v>
      </c>
      <c r="I474" t="str">
        <f t="shared" si="67"/>
        <v>createdby :  FROM ".$oldV['createdby'] ." TO $prcreatedby,</v>
      </c>
      <c r="J474" t="s">
        <v>8</v>
      </c>
      <c r="K474" t="s">
        <v>9</v>
      </c>
    </row>
    <row r="475" spans="1:11" x14ac:dyDescent="0.25">
      <c r="A475" t="s">
        <v>14</v>
      </c>
      <c r="C475" t="str">
        <f t="shared" si="61"/>
        <v>$('#').val(response[0]['modifydate']);</v>
      </c>
      <c r="D475" t="str">
        <f t="shared" si="62"/>
        <v>$prmodifydate,</v>
      </c>
      <c r="E475" t="str">
        <f t="shared" si="63"/>
        <v>public $modifydate;</v>
      </c>
      <c r="F475" t="str">
        <f t="shared" si="64"/>
        <v>$this-&gt;modifydate = $obj-&gt;modifydate;</v>
      </c>
      <c r="G475" t="str">
        <f t="shared" si="65"/>
        <v>modifydate='$prmodifydate',</v>
      </c>
      <c r="H475" t="str">
        <f t="shared" si="66"/>
        <v>modifydate = $prmodifydate,</v>
      </c>
      <c r="I475" t="str">
        <f t="shared" si="67"/>
        <v>modifydate :  FROM ".$oldV['modifydate'] ." TO $prmodifydate,</v>
      </c>
      <c r="J475" t="s">
        <v>8</v>
      </c>
      <c r="K475" t="s">
        <v>9</v>
      </c>
    </row>
    <row r="476" spans="1:11" x14ac:dyDescent="0.25">
      <c r="A476" t="s">
        <v>15</v>
      </c>
      <c r="C476" t="str">
        <f t="shared" si="61"/>
        <v>$('#').val(response[0]['modifiedby']);</v>
      </c>
      <c r="D476" t="str">
        <f t="shared" si="62"/>
        <v>$prmodifiedby,</v>
      </c>
      <c r="E476" t="str">
        <f t="shared" si="63"/>
        <v>public $modifiedby;</v>
      </c>
      <c r="F476" t="str">
        <f t="shared" si="64"/>
        <v>$this-&gt;modifiedby = $obj-&gt;modifiedby;</v>
      </c>
      <c r="G476" t="str">
        <f t="shared" si="65"/>
        <v>modifiedby='$prmodifiedby',</v>
      </c>
      <c r="H476" t="str">
        <f t="shared" si="66"/>
        <v>modifiedby = $prmodifiedby,</v>
      </c>
      <c r="I476" t="str">
        <f t="shared" si="67"/>
        <v>modifiedby :  FROM ".$oldV['modifiedby'] ." TO $prmodifiedby,</v>
      </c>
      <c r="J476" t="s">
        <v>8</v>
      </c>
      <c r="K476" t="s">
        <v>9</v>
      </c>
    </row>
    <row r="477" spans="1:11" x14ac:dyDescent="0.25">
      <c r="C477" t="str">
        <f t="shared" si="61"/>
        <v>$('#').val(response[0]['']);</v>
      </c>
      <c r="D477" t="str">
        <f t="shared" si="62"/>
        <v>$pr,</v>
      </c>
      <c r="E477" t="str">
        <f t="shared" si="63"/>
        <v>public $;</v>
      </c>
      <c r="F477" t="str">
        <f t="shared" si="64"/>
        <v>$this-&gt; = $obj-&gt;;</v>
      </c>
      <c r="G477" t="str">
        <f t="shared" si="65"/>
        <v>='$pr',</v>
      </c>
      <c r="H477" t="str">
        <f t="shared" si="66"/>
        <v xml:space="preserve"> = $pr,</v>
      </c>
      <c r="I477" t="str">
        <f t="shared" si="67"/>
        <v xml:space="preserve"> :  FROM ".$oldV[''] ." TO $pr,</v>
      </c>
      <c r="J477" t="s">
        <v>8</v>
      </c>
      <c r="K477" t="s">
        <v>9</v>
      </c>
    </row>
    <row r="478" spans="1:11" x14ac:dyDescent="0.25">
      <c r="A478" t="s">
        <v>316</v>
      </c>
      <c r="C478" t="str">
        <f t="shared" si="61"/>
        <v>$('#').val(response[0]['edtr_wk_id']);</v>
      </c>
      <c r="D478" t="str">
        <f t="shared" si="62"/>
        <v>$predtr_wk_id,</v>
      </c>
      <c r="E478" t="str">
        <f t="shared" si="63"/>
        <v>public $edtr_wk_id;</v>
      </c>
      <c r="F478" t="str">
        <f t="shared" si="64"/>
        <v>$this-&gt;edtr_wk_id = $obj-&gt;edtr_wk_id;</v>
      </c>
      <c r="G478" t="str">
        <f t="shared" si="65"/>
        <v>edtr_wk_id='$predtr_wk_id',</v>
      </c>
      <c r="H478" t="str">
        <f t="shared" si="66"/>
        <v>edtr_wk_id = $predtr_wk_id,</v>
      </c>
      <c r="I478" t="str">
        <f t="shared" si="67"/>
        <v>edtr_wk_id :  FROM ".$oldV['edtr_wk_id'] ." TO $predtr_wk_id,</v>
      </c>
      <c r="J478" t="s">
        <v>8</v>
      </c>
      <c r="K478" t="s">
        <v>9</v>
      </c>
    </row>
    <row r="479" spans="1:11" x14ac:dyDescent="0.25">
      <c r="A479" t="s">
        <v>319</v>
      </c>
      <c r="B479" t="s">
        <v>334</v>
      </c>
      <c r="C479" t="str">
        <f t="shared" si="61"/>
        <v>$('#schedVal').val(response[0]['edtr_whg_id']);</v>
      </c>
      <c r="D479" t="str">
        <f t="shared" si="62"/>
        <v>$predtr_whg_id,</v>
      </c>
      <c r="E479" t="str">
        <f t="shared" si="63"/>
        <v>public $edtr_whg_id;</v>
      </c>
      <c r="F479" t="str">
        <f t="shared" si="64"/>
        <v>$this-&gt;edtr_whg_id = $obj-&gt;edtr_whg_id;</v>
      </c>
      <c r="G479" t="str">
        <f t="shared" si="65"/>
        <v>edtr_whg_id='$predtr_whg_id',</v>
      </c>
      <c r="H479" t="str">
        <f t="shared" si="66"/>
        <v>edtr_whg_id = $predtr_whg_id,</v>
      </c>
      <c r="I479" t="str">
        <f t="shared" si="67"/>
        <v>edtr_whg_id :  FROM ".$oldV['edtr_whg_id'] ." TO $predtr_whg_id,</v>
      </c>
      <c r="J479" t="s">
        <v>8</v>
      </c>
      <c r="K479" t="s">
        <v>9</v>
      </c>
    </row>
    <row r="480" spans="1:11" x14ac:dyDescent="0.25">
      <c r="A480" t="s">
        <v>328</v>
      </c>
      <c r="B480" t="s">
        <v>335</v>
      </c>
      <c r="C480" t="str">
        <f t="shared" si="61"/>
        <v>$('#WorkDayStart').val(response[0]['day_start']);</v>
      </c>
      <c r="D480" t="str">
        <f t="shared" si="62"/>
        <v>$prday_start,</v>
      </c>
      <c r="E480" t="str">
        <f t="shared" si="63"/>
        <v>public $day_start;</v>
      </c>
      <c r="F480" t="str">
        <f t="shared" si="64"/>
        <v>$this-&gt;day_start = $obj-&gt;day_start;</v>
      </c>
      <c r="G480" t="str">
        <f t="shared" si="65"/>
        <v>day_start='$prday_start',</v>
      </c>
      <c r="H480" t="str">
        <f t="shared" si="66"/>
        <v>day_start = $prday_start,</v>
      </c>
      <c r="I480" t="str">
        <f t="shared" si="67"/>
        <v>day_start :  FROM ".$oldV['day_start'] ." TO $prday_start,</v>
      </c>
      <c r="J480" t="s">
        <v>8</v>
      </c>
      <c r="K480" t="s">
        <v>9</v>
      </c>
    </row>
    <row r="481" spans="1:11" x14ac:dyDescent="0.25">
      <c r="A481" t="s">
        <v>321</v>
      </c>
      <c r="B481" t="s">
        <v>321</v>
      </c>
      <c r="C481" t="str">
        <f t="shared" si="61"/>
        <v>$('#am_start').val(response[0]['am_start']);</v>
      </c>
      <c r="D481" t="str">
        <f t="shared" si="62"/>
        <v>$pram_start,</v>
      </c>
      <c r="E481" t="str">
        <f t="shared" si="63"/>
        <v>public $am_start;</v>
      </c>
      <c r="F481" t="str">
        <f t="shared" si="64"/>
        <v>$this-&gt;am_start = $obj-&gt;am_start;</v>
      </c>
      <c r="G481" t="str">
        <f t="shared" si="65"/>
        <v>am_start='$pram_start',</v>
      </c>
      <c r="H481" t="str">
        <f t="shared" si="66"/>
        <v>am_start = $pram_start,</v>
      </c>
      <c r="I481" t="str">
        <f t="shared" si="67"/>
        <v>am_start :  FROM ".$oldV['am_start'] ." TO $pram_start,</v>
      </c>
      <c r="J481" t="s">
        <v>8</v>
      </c>
      <c r="K481" t="s">
        <v>9</v>
      </c>
    </row>
    <row r="482" spans="1:11" x14ac:dyDescent="0.25">
      <c r="A482" t="s">
        <v>322</v>
      </c>
      <c r="B482" t="s">
        <v>322</v>
      </c>
      <c r="C482" t="str">
        <f t="shared" si="61"/>
        <v>$('#am_end').val(response[0]['am_end']);</v>
      </c>
      <c r="D482" t="str">
        <f t="shared" si="62"/>
        <v>$pram_end,</v>
      </c>
      <c r="E482" t="str">
        <f t="shared" si="63"/>
        <v>public $am_end;</v>
      </c>
      <c r="F482" t="str">
        <f t="shared" si="64"/>
        <v>$this-&gt;am_end = $obj-&gt;am_end;</v>
      </c>
      <c r="G482" t="str">
        <f t="shared" si="65"/>
        <v>am_end='$pram_end',</v>
      </c>
      <c r="H482" t="str">
        <f t="shared" si="66"/>
        <v>am_end = $pram_end,</v>
      </c>
      <c r="I482" t="str">
        <f t="shared" si="67"/>
        <v>am_end :  FROM ".$oldV['am_end'] ." TO $pram_end,</v>
      </c>
      <c r="J482" t="s">
        <v>8</v>
      </c>
      <c r="K482" t="s">
        <v>9</v>
      </c>
    </row>
    <row r="483" spans="1:11" x14ac:dyDescent="0.25">
      <c r="A483" t="s">
        <v>323</v>
      </c>
      <c r="B483" t="s">
        <v>336</v>
      </c>
      <c r="C483" t="str">
        <f t="shared" si="61"/>
        <v>$('#breakMin').val(response[0]['break_mins']);</v>
      </c>
      <c r="D483" t="str">
        <f t="shared" si="62"/>
        <v>$prbreak_mins,</v>
      </c>
      <c r="E483" t="str">
        <f t="shared" si="63"/>
        <v>public $break_mins;</v>
      </c>
      <c r="F483" t="str">
        <f t="shared" si="64"/>
        <v>$this-&gt;break_mins = $obj-&gt;break_mins;</v>
      </c>
      <c r="G483" t="str">
        <f t="shared" si="65"/>
        <v>break_mins='$prbreak_mins',</v>
      </c>
      <c r="H483" t="str">
        <f t="shared" si="66"/>
        <v>break_mins = $prbreak_mins,</v>
      </c>
      <c r="I483" t="str">
        <f t="shared" si="67"/>
        <v>break_mins :  FROM ".$oldV['break_mins'] ." TO $prbreak_mins,</v>
      </c>
      <c r="J483" t="s">
        <v>8</v>
      </c>
      <c r="K483" t="s">
        <v>9</v>
      </c>
    </row>
    <row r="484" spans="1:11" x14ac:dyDescent="0.25">
      <c r="A484" t="s">
        <v>329</v>
      </c>
      <c r="C484" t="str">
        <f t="shared" si="61"/>
        <v>$('#').val(response[0]['day_end']);</v>
      </c>
      <c r="D484" t="str">
        <f t="shared" si="62"/>
        <v>$prday_end,</v>
      </c>
      <c r="E484" t="str">
        <f t="shared" si="63"/>
        <v>public $day_end;</v>
      </c>
      <c r="F484" t="str">
        <f t="shared" si="64"/>
        <v>$this-&gt;day_end = $obj-&gt;day_end;</v>
      </c>
      <c r="G484" t="str">
        <f t="shared" si="65"/>
        <v>day_end='$prday_end',</v>
      </c>
      <c r="H484" t="str">
        <f t="shared" si="66"/>
        <v>day_end = $prday_end,</v>
      </c>
      <c r="I484" t="str">
        <f t="shared" si="67"/>
        <v>day_end :  FROM ".$oldV['day_end'] ." TO $prday_end,</v>
      </c>
      <c r="J484" t="s">
        <v>8</v>
      </c>
      <c r="K484" t="s">
        <v>9</v>
      </c>
    </row>
    <row r="485" spans="1:11" x14ac:dyDescent="0.25">
      <c r="A485" t="s">
        <v>324</v>
      </c>
      <c r="C485" t="str">
        <f t="shared" ref="C485:C550" si="68">"$('#"&amp;B485&amp;"').val(response[0]['"&amp;A485&amp;"']);"</f>
        <v>$('#').val(response[0]['pm_start']);</v>
      </c>
      <c r="D485" t="str">
        <f t="shared" ref="D485:D550" si="69">"$pr"&amp;A485&amp;","</f>
        <v>$prpm_start,</v>
      </c>
      <c r="E485" t="str">
        <f t="shared" ref="E485:E550" si="70">"public $"&amp;A485&amp;";"</f>
        <v>public $pm_start;</v>
      </c>
      <c r="F485" t="str">
        <f t="shared" ref="F485:F550" si="71">"$this-&gt;"&amp;A485&amp;" = $obj-&gt;"&amp;A485&amp;";"</f>
        <v>$this-&gt;pm_start = $obj-&gt;pm_start;</v>
      </c>
      <c r="G485" t="str">
        <f t="shared" ref="G485:G550" si="72">A485&amp;"="&amp;"'$pr"&amp;A485&amp;"',"</f>
        <v>pm_start='$prpm_start',</v>
      </c>
      <c r="H485" t="str">
        <f t="shared" ref="H485:H550" si="73">A485&amp; " = " &amp; D485</f>
        <v>pm_start = $prpm_start,</v>
      </c>
      <c r="I485" t="str">
        <f t="shared" ref="I485:I550" si="74">A485&amp;" :  "&amp; J485 &amp;"$oldV['"&amp;A485&amp;"'] " &amp;K485 &amp;D485</f>
        <v>pm_start :  FROM ".$oldV['pm_start'] ." TO $prpm_start,</v>
      </c>
      <c r="J485" t="s">
        <v>8</v>
      </c>
      <c r="K485" t="s">
        <v>9</v>
      </c>
    </row>
    <row r="486" spans="1:11" x14ac:dyDescent="0.25">
      <c r="A486" t="s">
        <v>325</v>
      </c>
      <c r="C486" t="str">
        <f t="shared" si="68"/>
        <v>$('#').val(response[0]['pm_end']);</v>
      </c>
      <c r="D486" t="str">
        <f t="shared" si="69"/>
        <v>$prpm_end,</v>
      </c>
      <c r="E486" t="str">
        <f t="shared" si="70"/>
        <v>public $pm_end;</v>
      </c>
      <c r="F486" t="str">
        <f t="shared" si="71"/>
        <v>$this-&gt;pm_end = $obj-&gt;pm_end;</v>
      </c>
      <c r="G486" t="str">
        <f t="shared" si="72"/>
        <v>pm_end='$prpm_end',</v>
      </c>
      <c r="H486" t="str">
        <f t="shared" si="73"/>
        <v>pm_end = $prpm_end,</v>
      </c>
      <c r="I486" t="str">
        <f t="shared" si="74"/>
        <v>pm_end :  FROM ".$oldV['pm_end'] ." TO $prpm_end,</v>
      </c>
      <c r="J486" t="s">
        <v>8</v>
      </c>
      <c r="K486" t="s">
        <v>9</v>
      </c>
    </row>
    <row r="487" spans="1:11" x14ac:dyDescent="0.25">
      <c r="A487" t="s">
        <v>326</v>
      </c>
      <c r="C487" t="str">
        <f t="shared" si="68"/>
        <v>$('#').val(response[0]['is_flexi']);</v>
      </c>
      <c r="D487" t="str">
        <f t="shared" si="69"/>
        <v>$pris_flexi,</v>
      </c>
      <c r="E487" t="str">
        <f t="shared" si="70"/>
        <v>public $is_flexi;</v>
      </c>
      <c r="F487" t="str">
        <f t="shared" si="71"/>
        <v>$this-&gt;is_flexi = $obj-&gt;is_flexi;</v>
      </c>
      <c r="G487" t="str">
        <f t="shared" si="72"/>
        <v>is_flexi='$pris_flexi',</v>
      </c>
      <c r="H487" t="str">
        <f t="shared" si="73"/>
        <v>is_flexi = $pris_flexi,</v>
      </c>
      <c r="I487" t="str">
        <f t="shared" si="74"/>
        <v>is_flexi :  FROM ".$oldV['is_flexi'] ." TO $pris_flexi,</v>
      </c>
      <c r="J487" t="s">
        <v>8</v>
      </c>
      <c r="K487" t="s">
        <v>9</v>
      </c>
    </row>
    <row r="488" spans="1:11" x14ac:dyDescent="0.25">
      <c r="A488" t="s">
        <v>327</v>
      </c>
      <c r="C488" t="str">
        <f t="shared" si="68"/>
        <v>$('#').val(response[0]['flexi_hours']);</v>
      </c>
      <c r="D488" t="str">
        <f t="shared" si="69"/>
        <v>$prflexi_hours,</v>
      </c>
      <c r="E488" t="str">
        <f t="shared" si="70"/>
        <v>public $flexi_hours;</v>
      </c>
      <c r="F488" t="str">
        <f t="shared" si="71"/>
        <v>$this-&gt;flexi_hours = $obj-&gt;flexi_hours;</v>
      </c>
      <c r="G488" t="str">
        <f t="shared" si="72"/>
        <v>flexi_hours='$prflexi_hours',</v>
      </c>
      <c r="H488" t="str">
        <f t="shared" si="73"/>
        <v>flexi_hours = $prflexi_hours,</v>
      </c>
      <c r="I488" t="str">
        <f t="shared" si="74"/>
        <v>flexi_hours :  FROM ".$oldV['flexi_hours'] ." TO $prflexi_hours,</v>
      </c>
      <c r="J488" t="s">
        <v>8</v>
      </c>
      <c r="K488" t="s">
        <v>9</v>
      </c>
    </row>
    <row r="489" spans="1:11" x14ac:dyDescent="0.25">
      <c r="A489" t="s">
        <v>333</v>
      </c>
      <c r="B489" t="s">
        <v>337</v>
      </c>
      <c r="C489" t="str">
        <f t="shared" ref="C489" si="75">"$('#"&amp;B489&amp;"').val(response[0]['"&amp;A489&amp;"']);"</f>
        <v>$('#chkToutND').val(response[0]['next_day_tout']);</v>
      </c>
      <c r="D489" t="str">
        <f t="shared" ref="D489" si="76">"$pr"&amp;A489&amp;","</f>
        <v>$prnext_day_tout,</v>
      </c>
      <c r="E489" t="str">
        <f t="shared" ref="E489" si="77">"public $"&amp;A489&amp;";"</f>
        <v>public $next_day_tout;</v>
      </c>
      <c r="F489" t="str">
        <f t="shared" ref="F489" si="78">"$this-&gt;"&amp;A489&amp;" = $obj-&gt;"&amp;A489&amp;";"</f>
        <v>$this-&gt;next_day_tout = $obj-&gt;next_day_tout;</v>
      </c>
      <c r="G489" t="str">
        <f t="shared" ref="G489" si="79">A489&amp;"="&amp;"'$pr"&amp;A489&amp;"',"</f>
        <v>next_day_tout='$prnext_day_tout',</v>
      </c>
      <c r="H489" t="str">
        <f t="shared" ref="H489" si="80">A489&amp; " = " &amp; D489</f>
        <v>next_day_tout = $prnext_day_tout,</v>
      </c>
      <c r="I489" t="str">
        <f t="shared" ref="I489" si="81">A489&amp;" :  "&amp; J489 &amp;"$oldV['"&amp;A489&amp;"'] " &amp;K489 &amp;D489</f>
        <v>next_day_tout :  FROM ".$oldV['next_day_tout'] ." TO $prnext_day_tout,</v>
      </c>
      <c r="J489" t="s">
        <v>8</v>
      </c>
      <c r="K489" t="s">
        <v>9</v>
      </c>
    </row>
    <row r="490" spans="1:11" x14ac:dyDescent="0.25">
      <c r="A490" t="s">
        <v>356</v>
      </c>
      <c r="C490" t="str">
        <f t="shared" ref="C490" si="82">"$('#"&amp;B490&amp;"').val(response[0]['"&amp;A490&amp;"']);"</f>
        <v>$('#').val(response[0]['required_hours']);</v>
      </c>
      <c r="D490" t="str">
        <f t="shared" ref="D490" si="83">"$pr"&amp;A490&amp;","</f>
        <v>$prrequired_hours,</v>
      </c>
      <c r="E490" t="str">
        <f t="shared" ref="E490" si="84">"public $"&amp;A490&amp;";"</f>
        <v>public $required_hours;</v>
      </c>
      <c r="F490" t="str">
        <f t="shared" ref="F490" si="85">"$this-&gt;"&amp;A490&amp;" = $obj-&gt;"&amp;A490&amp;";"</f>
        <v>$this-&gt;required_hours = $obj-&gt;required_hours;</v>
      </c>
      <c r="G490" t="str">
        <f t="shared" ref="G490" si="86">A490&amp;"="&amp;"'$pr"&amp;A490&amp;"',"</f>
        <v>required_hours='$prrequired_hours',</v>
      </c>
      <c r="H490" t="str">
        <f t="shared" ref="H490" si="87">A490&amp; " = " &amp; D490</f>
        <v>required_hours = $prrequired_hours,</v>
      </c>
      <c r="I490" t="str">
        <f t="shared" ref="I490" si="88">A490&amp;" :  "&amp; J490 &amp;"$oldV['"&amp;A490&amp;"'] " &amp;K490 &amp;D490</f>
        <v>required_hours :  FROM ".$oldV['required_hours'] ." TO $prrequired_hours,</v>
      </c>
      <c r="J490" t="s">
        <v>8</v>
      </c>
      <c r="K490" t="s">
        <v>9</v>
      </c>
    </row>
    <row r="491" spans="1:11" x14ac:dyDescent="0.25">
      <c r="A491" t="s">
        <v>10</v>
      </c>
      <c r="C491" t="str">
        <f t="shared" si="68"/>
        <v>$('#').val(response[0]['is_valid']);</v>
      </c>
      <c r="D491" t="str">
        <f t="shared" si="69"/>
        <v>$pris_valid,</v>
      </c>
      <c r="E491" t="str">
        <f t="shared" si="70"/>
        <v>public $is_valid;</v>
      </c>
      <c r="F491" t="str">
        <f t="shared" si="71"/>
        <v>$this-&gt;is_valid = $obj-&gt;is_valid;</v>
      </c>
      <c r="G491" t="str">
        <f t="shared" si="72"/>
        <v>is_valid='$pris_valid',</v>
      </c>
      <c r="H491" t="str">
        <f t="shared" si="73"/>
        <v>is_valid = $pris_valid,</v>
      </c>
      <c r="I491" t="str">
        <f t="shared" si="74"/>
        <v>is_valid :  FROM ".$oldV['is_valid'] ." TO $pris_valid,</v>
      </c>
      <c r="J491" t="s">
        <v>8</v>
      </c>
      <c r="K491" t="s">
        <v>9</v>
      </c>
    </row>
    <row r="492" spans="1:11" x14ac:dyDescent="0.25">
      <c r="A492" t="s">
        <v>11</v>
      </c>
      <c r="C492" t="str">
        <f t="shared" si="68"/>
        <v>$('#').val(response[0]['is_del']);</v>
      </c>
      <c r="D492" t="str">
        <f t="shared" si="69"/>
        <v>$pris_del,</v>
      </c>
      <c r="E492" t="str">
        <f t="shared" si="70"/>
        <v>public $is_del;</v>
      </c>
      <c r="F492" t="str">
        <f t="shared" si="71"/>
        <v>$this-&gt;is_del = $obj-&gt;is_del;</v>
      </c>
      <c r="G492" t="str">
        <f t="shared" si="72"/>
        <v>is_del='$pris_del',</v>
      </c>
      <c r="H492" t="str">
        <f t="shared" si="73"/>
        <v>is_del = $pris_del,</v>
      </c>
      <c r="I492" t="str">
        <f t="shared" si="74"/>
        <v>is_del :  FROM ".$oldV['is_del'] ." TO $pris_del,</v>
      </c>
      <c r="J492" t="s">
        <v>8</v>
      </c>
      <c r="K492" t="s">
        <v>9</v>
      </c>
    </row>
    <row r="493" spans="1:11" x14ac:dyDescent="0.25">
      <c r="A493" t="s">
        <v>12</v>
      </c>
      <c r="C493" t="str">
        <f t="shared" si="68"/>
        <v>$('#').val(response[0]['createdate']);</v>
      </c>
      <c r="D493" t="str">
        <f t="shared" si="69"/>
        <v>$prcreatedate,</v>
      </c>
      <c r="E493" t="str">
        <f t="shared" si="70"/>
        <v>public $createdate;</v>
      </c>
      <c r="F493" t="str">
        <f t="shared" si="71"/>
        <v>$this-&gt;createdate = $obj-&gt;createdate;</v>
      </c>
      <c r="G493" t="str">
        <f t="shared" si="72"/>
        <v>createdate='$prcreatedate',</v>
      </c>
      <c r="H493" t="str">
        <f t="shared" si="73"/>
        <v>createdate = $prcreatedate,</v>
      </c>
      <c r="I493" t="str">
        <f t="shared" si="74"/>
        <v>createdate :  FROM ".$oldV['createdate'] ." TO $prcreatedate,</v>
      </c>
      <c r="J493" t="s">
        <v>8</v>
      </c>
      <c r="K493" t="s">
        <v>9</v>
      </c>
    </row>
    <row r="494" spans="1:11" x14ac:dyDescent="0.25">
      <c r="A494" t="s">
        <v>13</v>
      </c>
      <c r="C494" t="str">
        <f t="shared" si="68"/>
        <v>$('#').val(response[0]['createdby']);</v>
      </c>
      <c r="D494" t="str">
        <f t="shared" si="69"/>
        <v>$prcreatedby,</v>
      </c>
      <c r="E494" t="str">
        <f t="shared" si="70"/>
        <v>public $createdby;</v>
      </c>
      <c r="F494" t="str">
        <f t="shared" si="71"/>
        <v>$this-&gt;createdby = $obj-&gt;createdby;</v>
      </c>
      <c r="G494" t="str">
        <f t="shared" si="72"/>
        <v>createdby='$prcreatedby',</v>
      </c>
      <c r="H494" t="str">
        <f t="shared" si="73"/>
        <v>createdby = $prcreatedby,</v>
      </c>
      <c r="I494" t="str">
        <f t="shared" si="74"/>
        <v>createdby :  FROM ".$oldV['createdby'] ." TO $prcreatedby,</v>
      </c>
      <c r="J494" t="s">
        <v>8</v>
      </c>
      <c r="K494" t="s">
        <v>9</v>
      </c>
    </row>
    <row r="495" spans="1:11" x14ac:dyDescent="0.25">
      <c r="A495" t="s">
        <v>14</v>
      </c>
      <c r="C495" t="str">
        <f t="shared" si="68"/>
        <v>$('#').val(response[0]['modifydate']);</v>
      </c>
      <c r="D495" t="str">
        <f t="shared" si="69"/>
        <v>$prmodifydate,</v>
      </c>
      <c r="E495" t="str">
        <f t="shared" si="70"/>
        <v>public $modifydate;</v>
      </c>
      <c r="F495" t="str">
        <f t="shared" si="71"/>
        <v>$this-&gt;modifydate = $obj-&gt;modifydate;</v>
      </c>
      <c r="G495" t="str">
        <f t="shared" si="72"/>
        <v>modifydate='$prmodifydate',</v>
      </c>
      <c r="H495" t="str">
        <f t="shared" si="73"/>
        <v>modifydate = $prmodifydate,</v>
      </c>
      <c r="I495" t="str">
        <f t="shared" si="74"/>
        <v>modifydate :  FROM ".$oldV['modifydate'] ." TO $prmodifydate,</v>
      </c>
      <c r="J495" t="s">
        <v>8</v>
      </c>
      <c r="K495" t="s">
        <v>9</v>
      </c>
    </row>
    <row r="496" spans="1:11" x14ac:dyDescent="0.25">
      <c r="A496" t="s">
        <v>15</v>
      </c>
      <c r="C496" t="str">
        <f t="shared" si="68"/>
        <v>$('#').val(response[0]['modifiedby']);</v>
      </c>
      <c r="D496" t="str">
        <f t="shared" si="69"/>
        <v>$prmodifiedby,</v>
      </c>
      <c r="E496" t="str">
        <f t="shared" si="70"/>
        <v>public $modifiedby;</v>
      </c>
      <c r="F496" t="str">
        <f t="shared" si="71"/>
        <v>$this-&gt;modifiedby = $obj-&gt;modifiedby;</v>
      </c>
      <c r="G496" t="str">
        <f t="shared" si="72"/>
        <v>modifiedby='$prmodifiedby',</v>
      </c>
      <c r="H496" t="str">
        <f t="shared" si="73"/>
        <v>modifiedby = $prmodifiedby,</v>
      </c>
      <c r="I496" t="str">
        <f t="shared" si="74"/>
        <v>modifiedby :  FROM ".$oldV['modifiedby'] ." TO $prmodifiedby,</v>
      </c>
      <c r="J496" t="s">
        <v>8</v>
      </c>
      <c r="K496" t="s">
        <v>9</v>
      </c>
    </row>
    <row r="497" spans="1:11" x14ac:dyDescent="0.25">
      <c r="C497" t="str">
        <f t="shared" si="68"/>
        <v>$('#').val(response[0]['']);</v>
      </c>
      <c r="D497" t="str">
        <f t="shared" si="69"/>
        <v>$pr,</v>
      </c>
      <c r="E497" t="str">
        <f t="shared" si="70"/>
        <v>public $;</v>
      </c>
      <c r="F497" t="str">
        <f t="shared" si="71"/>
        <v>$this-&gt; = $obj-&gt;;</v>
      </c>
      <c r="G497" t="str">
        <f t="shared" si="72"/>
        <v>='$pr',</v>
      </c>
      <c r="H497" t="str">
        <f t="shared" si="73"/>
        <v xml:space="preserve"> = $pr,</v>
      </c>
      <c r="I497" t="str">
        <f t="shared" si="74"/>
        <v xml:space="preserve"> :  FROM ".$oldV[''] ." TO $pr,</v>
      </c>
      <c r="J497" t="s">
        <v>8</v>
      </c>
      <c r="K497" t="s">
        <v>9</v>
      </c>
    </row>
    <row r="498" spans="1:11" x14ac:dyDescent="0.25">
      <c r="A498" t="s">
        <v>315</v>
      </c>
      <c r="C498" t="str">
        <f t="shared" si="68"/>
        <v>$('#').val(response[0]['edtr_emp_wk']);</v>
      </c>
      <c r="D498" t="str">
        <f t="shared" si="69"/>
        <v>$predtr_emp_wk,</v>
      </c>
      <c r="E498" t="str">
        <f t="shared" si="70"/>
        <v>public $edtr_emp_wk;</v>
      </c>
      <c r="F498" t="str">
        <f t="shared" si="71"/>
        <v>$this-&gt;edtr_emp_wk = $obj-&gt;edtr_emp_wk;</v>
      </c>
      <c r="G498" t="str">
        <f t="shared" si="72"/>
        <v>edtr_emp_wk='$predtr_emp_wk',</v>
      </c>
      <c r="H498" t="str">
        <f t="shared" si="73"/>
        <v>edtr_emp_wk = $predtr_emp_wk,</v>
      </c>
      <c r="I498" t="str">
        <f t="shared" si="74"/>
        <v>edtr_emp_wk :  FROM ".$oldV['edtr_emp_wk'] ." TO $predtr_emp_wk,</v>
      </c>
      <c r="J498" t="s">
        <v>8</v>
      </c>
      <c r="K498" t="s">
        <v>9</v>
      </c>
    </row>
    <row r="499" spans="1:11" x14ac:dyDescent="0.25">
      <c r="A499" t="s">
        <v>145</v>
      </c>
      <c r="C499" t="str">
        <f t="shared" si="68"/>
        <v>$('#').val(response[0]['emp_id']);</v>
      </c>
      <c r="D499" t="str">
        <f t="shared" si="69"/>
        <v>$premp_id,</v>
      </c>
      <c r="E499" t="str">
        <f t="shared" si="70"/>
        <v>public $emp_id;</v>
      </c>
      <c r="F499" t="str">
        <f t="shared" si="71"/>
        <v>$this-&gt;emp_id = $obj-&gt;emp_id;</v>
      </c>
      <c r="G499" t="str">
        <f t="shared" si="72"/>
        <v>emp_id='$premp_id',</v>
      </c>
      <c r="H499" t="str">
        <f t="shared" si="73"/>
        <v>emp_id = $premp_id,</v>
      </c>
      <c r="I499" t="str">
        <f t="shared" si="74"/>
        <v>emp_id :  FROM ".$oldV['emp_id'] ." TO $premp_id,</v>
      </c>
      <c r="J499" t="s">
        <v>8</v>
      </c>
      <c r="K499" t="s">
        <v>9</v>
      </c>
    </row>
    <row r="500" spans="1:11" x14ac:dyDescent="0.25">
      <c r="A500" t="s">
        <v>316</v>
      </c>
      <c r="C500" t="str">
        <f t="shared" si="68"/>
        <v>$('#').val(response[0]['edtr_wk_id']);</v>
      </c>
      <c r="D500" t="str">
        <f t="shared" si="69"/>
        <v>$predtr_wk_id,</v>
      </c>
      <c r="E500" t="str">
        <f t="shared" si="70"/>
        <v>public $edtr_wk_id;</v>
      </c>
      <c r="F500" t="str">
        <f t="shared" si="71"/>
        <v>$this-&gt;edtr_wk_id = $obj-&gt;edtr_wk_id;</v>
      </c>
      <c r="G500" t="str">
        <f t="shared" si="72"/>
        <v>edtr_wk_id='$predtr_wk_id',</v>
      </c>
      <c r="H500" t="str">
        <f t="shared" si="73"/>
        <v>edtr_wk_id = $predtr_wk_id,</v>
      </c>
      <c r="I500" t="str">
        <f t="shared" si="74"/>
        <v>edtr_wk_id :  FROM ".$oldV['edtr_wk_id'] ." TO $predtr_wk_id,</v>
      </c>
      <c r="J500" t="s">
        <v>8</v>
      </c>
      <c r="K500" t="s">
        <v>9</v>
      </c>
    </row>
    <row r="501" spans="1:11" x14ac:dyDescent="0.25">
      <c r="A501" t="s">
        <v>317</v>
      </c>
      <c r="C501" t="str">
        <f t="shared" si="68"/>
        <v>$('#').val(response[0]['eff_date_from']);</v>
      </c>
      <c r="D501" t="str">
        <f t="shared" si="69"/>
        <v>$preff_date_from,</v>
      </c>
      <c r="E501" t="str">
        <f t="shared" si="70"/>
        <v>public $eff_date_from;</v>
      </c>
      <c r="F501" t="str">
        <f t="shared" si="71"/>
        <v>$this-&gt;eff_date_from = $obj-&gt;eff_date_from;</v>
      </c>
      <c r="G501" t="str">
        <f t="shared" si="72"/>
        <v>eff_date_from='$preff_date_from',</v>
      </c>
      <c r="H501" t="str">
        <f t="shared" si="73"/>
        <v>eff_date_from = $preff_date_from,</v>
      </c>
      <c r="I501" t="str">
        <f t="shared" si="74"/>
        <v>eff_date_from :  FROM ".$oldV['eff_date_from'] ." TO $preff_date_from,</v>
      </c>
      <c r="J501" t="s">
        <v>8</v>
      </c>
      <c r="K501" t="s">
        <v>9</v>
      </c>
    </row>
    <row r="502" spans="1:11" x14ac:dyDescent="0.25">
      <c r="A502" t="s">
        <v>318</v>
      </c>
      <c r="C502" t="str">
        <f t="shared" si="68"/>
        <v>$('#').val(response[0]['eff_date_to']);</v>
      </c>
      <c r="D502" t="str">
        <f t="shared" si="69"/>
        <v>$preff_date_to,</v>
      </c>
      <c r="E502" t="str">
        <f t="shared" si="70"/>
        <v>public $eff_date_to;</v>
      </c>
      <c r="F502" t="str">
        <f t="shared" si="71"/>
        <v>$this-&gt;eff_date_to = $obj-&gt;eff_date_to;</v>
      </c>
      <c r="G502" t="str">
        <f t="shared" si="72"/>
        <v>eff_date_to='$preff_date_to',</v>
      </c>
      <c r="H502" t="str">
        <f t="shared" si="73"/>
        <v>eff_date_to = $preff_date_to,</v>
      </c>
      <c r="I502" t="str">
        <f t="shared" si="74"/>
        <v>eff_date_to :  FROM ".$oldV['eff_date_to'] ." TO $preff_date_to,</v>
      </c>
      <c r="J502" t="s">
        <v>8</v>
      </c>
      <c r="K502" t="s">
        <v>9</v>
      </c>
    </row>
    <row r="503" spans="1:11" x14ac:dyDescent="0.25">
      <c r="A503" t="s">
        <v>166</v>
      </c>
      <c r="C503" t="str">
        <f t="shared" si="68"/>
        <v>$('#').val(response[0]['is_active']);</v>
      </c>
      <c r="D503" t="str">
        <f t="shared" si="69"/>
        <v>$pris_active,</v>
      </c>
      <c r="E503" t="str">
        <f t="shared" si="70"/>
        <v>public $is_active;</v>
      </c>
      <c r="F503" t="str">
        <f t="shared" si="71"/>
        <v>$this-&gt;is_active = $obj-&gt;is_active;</v>
      </c>
      <c r="G503" t="str">
        <f t="shared" si="72"/>
        <v>is_active='$pris_active',</v>
      </c>
      <c r="H503" t="str">
        <f t="shared" si="73"/>
        <v>is_active = $pris_active,</v>
      </c>
      <c r="I503" t="str">
        <f t="shared" si="74"/>
        <v>is_active :  FROM ".$oldV['is_active'] ." TO $pris_active,</v>
      </c>
      <c r="J503" t="s">
        <v>8</v>
      </c>
      <c r="K503" t="s">
        <v>9</v>
      </c>
    </row>
    <row r="504" spans="1:11" x14ac:dyDescent="0.25">
      <c r="A504" t="s">
        <v>10</v>
      </c>
      <c r="C504" t="str">
        <f t="shared" si="68"/>
        <v>$('#').val(response[0]['is_valid']);</v>
      </c>
      <c r="D504" t="str">
        <f t="shared" si="69"/>
        <v>$pris_valid,</v>
      </c>
      <c r="E504" t="str">
        <f t="shared" si="70"/>
        <v>public $is_valid;</v>
      </c>
      <c r="F504" t="str">
        <f t="shared" si="71"/>
        <v>$this-&gt;is_valid = $obj-&gt;is_valid;</v>
      </c>
      <c r="G504" t="str">
        <f t="shared" si="72"/>
        <v>is_valid='$pris_valid',</v>
      </c>
      <c r="H504" t="str">
        <f t="shared" si="73"/>
        <v>is_valid = $pris_valid,</v>
      </c>
      <c r="I504" t="str">
        <f t="shared" si="74"/>
        <v>is_valid :  FROM ".$oldV['is_valid'] ." TO $pris_valid,</v>
      </c>
      <c r="J504" t="s">
        <v>8</v>
      </c>
      <c r="K504" t="s">
        <v>9</v>
      </c>
    </row>
    <row r="505" spans="1:11" x14ac:dyDescent="0.25">
      <c r="A505" t="s">
        <v>11</v>
      </c>
      <c r="C505" t="str">
        <f t="shared" si="68"/>
        <v>$('#').val(response[0]['is_del']);</v>
      </c>
      <c r="D505" t="str">
        <f t="shared" si="69"/>
        <v>$pris_del,</v>
      </c>
      <c r="E505" t="str">
        <f t="shared" si="70"/>
        <v>public $is_del;</v>
      </c>
      <c r="F505" t="str">
        <f t="shared" si="71"/>
        <v>$this-&gt;is_del = $obj-&gt;is_del;</v>
      </c>
      <c r="G505" t="str">
        <f t="shared" si="72"/>
        <v>is_del='$pris_del',</v>
      </c>
      <c r="H505" t="str">
        <f t="shared" si="73"/>
        <v>is_del = $pris_del,</v>
      </c>
      <c r="I505" t="str">
        <f t="shared" si="74"/>
        <v>is_del :  FROM ".$oldV['is_del'] ." TO $pris_del,</v>
      </c>
      <c r="J505" t="s">
        <v>8</v>
      </c>
      <c r="K505" t="s">
        <v>9</v>
      </c>
    </row>
    <row r="506" spans="1:11" x14ac:dyDescent="0.25">
      <c r="A506" t="s">
        <v>12</v>
      </c>
      <c r="C506" t="str">
        <f t="shared" si="68"/>
        <v>$('#').val(response[0]['createdate']);</v>
      </c>
      <c r="D506" t="str">
        <f t="shared" si="69"/>
        <v>$prcreatedate,</v>
      </c>
      <c r="E506" t="str">
        <f t="shared" si="70"/>
        <v>public $createdate;</v>
      </c>
      <c r="F506" t="str">
        <f t="shared" si="71"/>
        <v>$this-&gt;createdate = $obj-&gt;createdate;</v>
      </c>
      <c r="G506" t="str">
        <f t="shared" si="72"/>
        <v>createdate='$prcreatedate',</v>
      </c>
      <c r="H506" t="str">
        <f t="shared" si="73"/>
        <v>createdate = $prcreatedate,</v>
      </c>
      <c r="I506" t="str">
        <f t="shared" si="74"/>
        <v>createdate :  FROM ".$oldV['createdate'] ." TO $prcreatedate,</v>
      </c>
      <c r="J506" t="s">
        <v>8</v>
      </c>
      <c r="K506" t="s">
        <v>9</v>
      </c>
    </row>
    <row r="507" spans="1:11" x14ac:dyDescent="0.25">
      <c r="A507" t="s">
        <v>13</v>
      </c>
      <c r="C507" t="str">
        <f t="shared" si="68"/>
        <v>$('#').val(response[0]['createdby']);</v>
      </c>
      <c r="D507" t="str">
        <f t="shared" si="69"/>
        <v>$prcreatedby,</v>
      </c>
      <c r="E507" t="str">
        <f t="shared" si="70"/>
        <v>public $createdby;</v>
      </c>
      <c r="F507" t="str">
        <f t="shared" si="71"/>
        <v>$this-&gt;createdby = $obj-&gt;createdby;</v>
      </c>
      <c r="G507" t="str">
        <f t="shared" si="72"/>
        <v>createdby='$prcreatedby',</v>
      </c>
      <c r="H507" t="str">
        <f t="shared" si="73"/>
        <v>createdby = $prcreatedby,</v>
      </c>
      <c r="I507" t="str">
        <f t="shared" si="74"/>
        <v>createdby :  FROM ".$oldV['createdby'] ." TO $prcreatedby,</v>
      </c>
      <c r="J507" t="s">
        <v>8</v>
      </c>
      <c r="K507" t="s">
        <v>9</v>
      </c>
    </row>
    <row r="508" spans="1:11" x14ac:dyDescent="0.25">
      <c r="A508" t="s">
        <v>14</v>
      </c>
      <c r="C508" t="str">
        <f t="shared" si="68"/>
        <v>$('#').val(response[0]['modifydate']);</v>
      </c>
      <c r="D508" t="str">
        <f t="shared" si="69"/>
        <v>$prmodifydate,</v>
      </c>
      <c r="E508" t="str">
        <f t="shared" si="70"/>
        <v>public $modifydate;</v>
      </c>
      <c r="F508" t="str">
        <f t="shared" si="71"/>
        <v>$this-&gt;modifydate = $obj-&gt;modifydate;</v>
      </c>
      <c r="G508" t="str">
        <f t="shared" si="72"/>
        <v>modifydate='$prmodifydate',</v>
      </c>
      <c r="H508" t="str">
        <f t="shared" si="73"/>
        <v>modifydate = $prmodifydate,</v>
      </c>
      <c r="I508" t="str">
        <f t="shared" si="74"/>
        <v>modifydate :  FROM ".$oldV['modifydate'] ." TO $prmodifydate,</v>
      </c>
      <c r="J508" t="s">
        <v>8</v>
      </c>
      <c r="K508" t="s">
        <v>9</v>
      </c>
    </row>
    <row r="509" spans="1:11" x14ac:dyDescent="0.25">
      <c r="A509" t="s">
        <v>15</v>
      </c>
      <c r="C509" t="str">
        <f t="shared" si="68"/>
        <v>$('#').val(response[0]['modifiedby']);</v>
      </c>
      <c r="D509" t="str">
        <f t="shared" si="69"/>
        <v>$prmodifiedby,</v>
      </c>
      <c r="E509" t="str">
        <f t="shared" si="70"/>
        <v>public $modifiedby;</v>
      </c>
      <c r="F509" t="str">
        <f t="shared" si="71"/>
        <v>$this-&gt;modifiedby = $obj-&gt;modifiedby;</v>
      </c>
      <c r="G509" t="str">
        <f t="shared" si="72"/>
        <v>modifiedby='$prmodifiedby',</v>
      </c>
      <c r="H509" t="str">
        <f t="shared" si="73"/>
        <v>modifiedby = $prmodifiedby,</v>
      </c>
      <c r="I509" t="str">
        <f t="shared" si="74"/>
        <v>modifiedby :  FROM ".$oldV['modifiedby'] ." TO $prmodifiedby,</v>
      </c>
      <c r="J509" t="s">
        <v>8</v>
      </c>
      <c r="K509" t="s">
        <v>9</v>
      </c>
    </row>
    <row r="510" spans="1:11" x14ac:dyDescent="0.25">
      <c r="A510" s="5" t="s">
        <v>332</v>
      </c>
      <c r="B510" s="5"/>
      <c r="C510" t="str">
        <f t="shared" si="68"/>
        <v>$('#').val(response[0]['restday']);</v>
      </c>
      <c r="D510" t="str">
        <f t="shared" si="69"/>
        <v>$prrestday,</v>
      </c>
      <c r="E510" t="str">
        <f t="shared" si="70"/>
        <v>public $restday;</v>
      </c>
      <c r="F510" t="str">
        <f t="shared" si="71"/>
        <v>$this-&gt;restday = $obj-&gt;restday;</v>
      </c>
      <c r="G510" t="str">
        <f t="shared" si="72"/>
        <v>restday='$prrestday',</v>
      </c>
      <c r="H510" t="str">
        <f t="shared" si="73"/>
        <v>restday = $prrestday,</v>
      </c>
      <c r="I510" t="str">
        <f t="shared" si="74"/>
        <v>restday :  FROM ".$oldV['restday'] ." TO $prrestday,</v>
      </c>
      <c r="J510" t="s">
        <v>8</v>
      </c>
      <c r="K510" t="s">
        <v>9</v>
      </c>
    </row>
    <row r="511" spans="1:11" x14ac:dyDescent="0.25">
      <c r="A511" t="s">
        <v>330</v>
      </c>
      <c r="C511" t="str">
        <f t="shared" si="68"/>
        <v>$('#').val(response[0]['er_id']);</v>
      </c>
      <c r="D511" t="str">
        <f t="shared" si="69"/>
        <v>$prer_id,</v>
      </c>
      <c r="E511" t="str">
        <f t="shared" si="70"/>
        <v>public $er_id;</v>
      </c>
      <c r="F511" t="str">
        <f t="shared" si="71"/>
        <v>$this-&gt;er_id = $obj-&gt;er_id;</v>
      </c>
      <c r="G511" t="str">
        <f t="shared" si="72"/>
        <v>er_id='$prer_id',</v>
      </c>
      <c r="H511" t="str">
        <f t="shared" si="73"/>
        <v>er_id = $prer_id,</v>
      </c>
      <c r="I511" t="str">
        <f t="shared" si="74"/>
        <v>er_id :  FROM ".$oldV['er_id'] ." TO $prer_id,</v>
      </c>
      <c r="J511" t="s">
        <v>8</v>
      </c>
      <c r="K511" t="s">
        <v>9</v>
      </c>
    </row>
    <row r="512" spans="1:11" x14ac:dyDescent="0.25">
      <c r="A512" t="s">
        <v>145</v>
      </c>
      <c r="C512" t="str">
        <f t="shared" si="68"/>
        <v>$('#').val(response[0]['emp_id']);</v>
      </c>
      <c r="D512" t="str">
        <f t="shared" si="69"/>
        <v>$premp_id,</v>
      </c>
      <c r="E512" t="str">
        <f t="shared" si="70"/>
        <v>public $emp_id;</v>
      </c>
      <c r="F512" t="str">
        <f t="shared" si="71"/>
        <v>$this-&gt;emp_id = $obj-&gt;emp_id;</v>
      </c>
      <c r="G512" t="str">
        <f t="shared" si="72"/>
        <v>emp_id='$premp_id',</v>
      </c>
      <c r="H512" t="str">
        <f t="shared" si="73"/>
        <v>emp_id = $premp_id,</v>
      </c>
      <c r="I512" t="str">
        <f t="shared" si="74"/>
        <v>emp_id :  FROM ".$oldV['emp_id'] ." TO $premp_id,</v>
      </c>
      <c r="J512" t="s">
        <v>8</v>
      </c>
      <c r="K512" t="s">
        <v>9</v>
      </c>
    </row>
    <row r="513" spans="1:11" x14ac:dyDescent="0.25">
      <c r="A513" t="s">
        <v>320</v>
      </c>
      <c r="C513" t="str">
        <f t="shared" si="68"/>
        <v>$('#').val(response[0]['day_']);</v>
      </c>
      <c r="D513" t="str">
        <f t="shared" si="69"/>
        <v>$prday_,</v>
      </c>
      <c r="E513" t="str">
        <f t="shared" si="70"/>
        <v>public $day_;</v>
      </c>
      <c r="F513" t="str">
        <f t="shared" si="71"/>
        <v>$this-&gt;day_ = $obj-&gt;day_;</v>
      </c>
      <c r="G513" t="str">
        <f t="shared" si="72"/>
        <v>day_='$prday_',</v>
      </c>
      <c r="H513" t="str">
        <f t="shared" si="73"/>
        <v>day_ = $prday_,</v>
      </c>
      <c r="I513" t="str">
        <f t="shared" si="74"/>
        <v>day_ :  FROM ".$oldV['day_'] ." TO $prday_,</v>
      </c>
      <c r="J513" t="s">
        <v>8</v>
      </c>
      <c r="K513" t="s">
        <v>9</v>
      </c>
    </row>
    <row r="514" spans="1:11" x14ac:dyDescent="0.25">
      <c r="A514" t="s">
        <v>331</v>
      </c>
      <c r="C514" t="str">
        <f t="shared" si="68"/>
        <v>$('#').val(response[0]['sp_date']);</v>
      </c>
      <c r="D514" t="str">
        <f t="shared" si="69"/>
        <v>$prsp_date,</v>
      </c>
      <c r="E514" t="str">
        <f t="shared" si="70"/>
        <v>public $sp_date;</v>
      </c>
      <c r="F514" t="str">
        <f t="shared" si="71"/>
        <v>$this-&gt;sp_date = $obj-&gt;sp_date;</v>
      </c>
      <c r="G514" t="str">
        <f t="shared" si="72"/>
        <v>sp_date='$prsp_date',</v>
      </c>
      <c r="H514" t="str">
        <f t="shared" si="73"/>
        <v>sp_date = $prsp_date,</v>
      </c>
      <c r="I514" t="str">
        <f t="shared" si="74"/>
        <v>sp_date :  FROM ".$oldV['sp_date'] ." TO $prsp_date,</v>
      </c>
      <c r="J514" t="s">
        <v>8</v>
      </c>
      <c r="K514" t="s">
        <v>9</v>
      </c>
    </row>
    <row r="515" spans="1:11" x14ac:dyDescent="0.25">
      <c r="A515" t="s">
        <v>10</v>
      </c>
      <c r="C515" t="str">
        <f t="shared" si="68"/>
        <v>$('#').val(response[0]['is_valid']);</v>
      </c>
      <c r="D515" t="str">
        <f t="shared" si="69"/>
        <v>$pris_valid,</v>
      </c>
      <c r="E515" t="str">
        <f t="shared" si="70"/>
        <v>public $is_valid;</v>
      </c>
      <c r="F515" t="str">
        <f t="shared" si="71"/>
        <v>$this-&gt;is_valid = $obj-&gt;is_valid;</v>
      </c>
      <c r="G515" t="str">
        <f t="shared" si="72"/>
        <v>is_valid='$pris_valid',</v>
      </c>
      <c r="H515" t="str">
        <f t="shared" si="73"/>
        <v>is_valid = $pris_valid,</v>
      </c>
      <c r="I515" t="str">
        <f t="shared" si="74"/>
        <v>is_valid :  FROM ".$oldV['is_valid'] ." TO $pris_valid,</v>
      </c>
      <c r="J515" t="s">
        <v>8</v>
      </c>
      <c r="K515" t="s">
        <v>9</v>
      </c>
    </row>
    <row r="516" spans="1:11" x14ac:dyDescent="0.25">
      <c r="A516" t="s">
        <v>11</v>
      </c>
      <c r="C516" t="str">
        <f t="shared" si="68"/>
        <v>$('#').val(response[0]['is_del']);</v>
      </c>
      <c r="D516" t="str">
        <f t="shared" si="69"/>
        <v>$pris_del,</v>
      </c>
      <c r="E516" t="str">
        <f t="shared" si="70"/>
        <v>public $is_del;</v>
      </c>
      <c r="F516" t="str">
        <f t="shared" si="71"/>
        <v>$this-&gt;is_del = $obj-&gt;is_del;</v>
      </c>
      <c r="G516" t="str">
        <f t="shared" si="72"/>
        <v>is_del='$pris_del',</v>
      </c>
      <c r="H516" t="str">
        <f t="shared" si="73"/>
        <v>is_del = $pris_del,</v>
      </c>
      <c r="I516" t="str">
        <f t="shared" si="74"/>
        <v>is_del :  FROM ".$oldV['is_del'] ." TO $pris_del,</v>
      </c>
      <c r="J516" t="s">
        <v>8</v>
      </c>
      <c r="K516" t="s">
        <v>9</v>
      </c>
    </row>
    <row r="517" spans="1:11" x14ac:dyDescent="0.25">
      <c r="A517" t="s">
        <v>12</v>
      </c>
      <c r="C517" t="str">
        <f t="shared" si="68"/>
        <v>$('#').val(response[0]['createdate']);</v>
      </c>
      <c r="D517" t="str">
        <f t="shared" si="69"/>
        <v>$prcreatedate,</v>
      </c>
      <c r="E517" t="str">
        <f t="shared" si="70"/>
        <v>public $createdate;</v>
      </c>
      <c r="F517" t="str">
        <f t="shared" si="71"/>
        <v>$this-&gt;createdate = $obj-&gt;createdate;</v>
      </c>
      <c r="G517" t="str">
        <f t="shared" si="72"/>
        <v>createdate='$prcreatedate',</v>
      </c>
      <c r="H517" t="str">
        <f t="shared" si="73"/>
        <v>createdate = $prcreatedate,</v>
      </c>
      <c r="I517" t="str">
        <f t="shared" si="74"/>
        <v>createdate :  FROM ".$oldV['createdate'] ." TO $prcreatedate,</v>
      </c>
      <c r="J517" t="s">
        <v>8</v>
      </c>
      <c r="K517" t="s">
        <v>9</v>
      </c>
    </row>
    <row r="518" spans="1:11" x14ac:dyDescent="0.25">
      <c r="A518" t="s">
        <v>13</v>
      </c>
      <c r="C518" t="str">
        <f t="shared" si="68"/>
        <v>$('#').val(response[0]['createdby']);</v>
      </c>
      <c r="D518" t="str">
        <f t="shared" si="69"/>
        <v>$prcreatedby,</v>
      </c>
      <c r="E518" t="str">
        <f t="shared" si="70"/>
        <v>public $createdby;</v>
      </c>
      <c r="F518" t="str">
        <f t="shared" si="71"/>
        <v>$this-&gt;createdby = $obj-&gt;createdby;</v>
      </c>
      <c r="G518" t="str">
        <f t="shared" si="72"/>
        <v>createdby='$prcreatedby',</v>
      </c>
      <c r="H518" t="str">
        <f t="shared" si="73"/>
        <v>createdby = $prcreatedby,</v>
      </c>
      <c r="I518" t="str">
        <f t="shared" si="74"/>
        <v>createdby :  FROM ".$oldV['createdby'] ." TO $prcreatedby,</v>
      </c>
      <c r="J518" t="s">
        <v>8</v>
      </c>
      <c r="K518" t="s">
        <v>9</v>
      </c>
    </row>
    <row r="519" spans="1:11" x14ac:dyDescent="0.25">
      <c r="A519" t="s">
        <v>14</v>
      </c>
      <c r="C519" t="str">
        <f t="shared" si="68"/>
        <v>$('#').val(response[0]['modifydate']);</v>
      </c>
      <c r="D519" t="str">
        <f t="shared" si="69"/>
        <v>$prmodifydate,</v>
      </c>
      <c r="E519" t="str">
        <f t="shared" si="70"/>
        <v>public $modifydate;</v>
      </c>
      <c r="F519" t="str">
        <f t="shared" si="71"/>
        <v>$this-&gt;modifydate = $obj-&gt;modifydate;</v>
      </c>
      <c r="G519" t="str">
        <f t="shared" si="72"/>
        <v>modifydate='$prmodifydate',</v>
      </c>
      <c r="H519" t="str">
        <f t="shared" si="73"/>
        <v>modifydate = $prmodifydate,</v>
      </c>
      <c r="I519" t="str">
        <f t="shared" si="74"/>
        <v>modifydate :  FROM ".$oldV['modifydate'] ." TO $prmodifydate,</v>
      </c>
      <c r="J519" t="s">
        <v>8</v>
      </c>
      <c r="K519" t="s">
        <v>9</v>
      </c>
    </row>
    <row r="520" spans="1:11" x14ac:dyDescent="0.25">
      <c r="A520" t="s">
        <v>15</v>
      </c>
      <c r="C520" t="str">
        <f t="shared" si="68"/>
        <v>$('#').val(response[0]['modifiedby']);</v>
      </c>
      <c r="D520" t="str">
        <f t="shared" si="69"/>
        <v>$prmodifiedby,</v>
      </c>
      <c r="E520" t="str">
        <f t="shared" si="70"/>
        <v>public $modifiedby;</v>
      </c>
      <c r="F520" t="str">
        <f t="shared" si="71"/>
        <v>$this-&gt;modifiedby = $obj-&gt;modifiedby;</v>
      </c>
      <c r="G520" t="str">
        <f t="shared" si="72"/>
        <v>modifiedby='$prmodifiedby',</v>
      </c>
      <c r="H520" t="str">
        <f t="shared" si="73"/>
        <v>modifiedby = $prmodifiedby,</v>
      </c>
      <c r="I520" t="str">
        <f t="shared" si="74"/>
        <v>modifiedby :  FROM ".$oldV['modifiedby'] ." TO $prmodifiedby,</v>
      </c>
      <c r="J520" t="s">
        <v>8</v>
      </c>
      <c r="K520" t="s">
        <v>9</v>
      </c>
    </row>
    <row r="521" spans="1:11" x14ac:dyDescent="0.25">
      <c r="C521" t="str">
        <f t="shared" si="68"/>
        <v>$('#').val(response[0]['']);</v>
      </c>
      <c r="D521" t="str">
        <f t="shared" si="69"/>
        <v>$pr,</v>
      </c>
      <c r="E521" t="str">
        <f t="shared" si="70"/>
        <v>public $;</v>
      </c>
      <c r="F521" t="str">
        <f t="shared" si="71"/>
        <v>$this-&gt; = $obj-&gt;;</v>
      </c>
      <c r="G521" t="str">
        <f t="shared" si="72"/>
        <v>='$pr',</v>
      </c>
      <c r="H521" t="str">
        <f t="shared" si="73"/>
        <v xml:space="preserve"> = $pr,</v>
      </c>
      <c r="I521" t="str">
        <f t="shared" si="74"/>
        <v xml:space="preserve"> :  FROM ".$oldV[''] ." TO $pr,</v>
      </c>
      <c r="J521" t="s">
        <v>8</v>
      </c>
      <c r="K521" t="s">
        <v>9</v>
      </c>
    </row>
    <row r="522" spans="1:11" x14ac:dyDescent="0.25">
      <c r="A522" t="s">
        <v>339</v>
      </c>
      <c r="C522" t="str">
        <f t="shared" si="68"/>
        <v>$('#').val(response[0]['emp_ot_id']);</v>
      </c>
      <c r="D522" t="str">
        <f t="shared" si="69"/>
        <v>$premp_ot_id,</v>
      </c>
      <c r="E522" t="str">
        <f t="shared" si="70"/>
        <v>public $emp_ot_id;</v>
      </c>
      <c r="F522" t="str">
        <f t="shared" si="71"/>
        <v>$this-&gt;emp_ot_id = $obj-&gt;emp_ot_id;</v>
      </c>
      <c r="G522" t="str">
        <f t="shared" si="72"/>
        <v>emp_ot_id='$premp_ot_id',</v>
      </c>
      <c r="H522" t="str">
        <f t="shared" si="73"/>
        <v>emp_ot_id = $premp_ot_id,</v>
      </c>
      <c r="I522" t="str">
        <f t="shared" si="74"/>
        <v>emp_ot_id :  FROM ".$oldV['emp_ot_id'] ." TO $premp_ot_id,</v>
      </c>
      <c r="J522" t="s">
        <v>8</v>
      </c>
      <c r="K522" t="s">
        <v>9</v>
      </c>
    </row>
    <row r="523" spans="1:11" x14ac:dyDescent="0.25">
      <c r="A523" t="s">
        <v>145</v>
      </c>
      <c r="B523" t="s">
        <v>347</v>
      </c>
      <c r="C523" t="str">
        <f>"$('#"&amp;B524&amp;"').val(response[0]['"&amp;A523&amp;"']);"</f>
        <v>$('#otType').val(response[0]['emp_id']);</v>
      </c>
      <c r="D523" t="str">
        <f t="shared" si="69"/>
        <v>$premp_id,</v>
      </c>
      <c r="E523" t="str">
        <f t="shared" si="70"/>
        <v>public $emp_id;</v>
      </c>
      <c r="F523" t="str">
        <f t="shared" si="71"/>
        <v>$this-&gt;emp_id = $obj-&gt;emp_id;</v>
      </c>
      <c r="G523" t="str">
        <f t="shared" si="72"/>
        <v>emp_id='$premp_id',</v>
      </c>
      <c r="H523" t="str">
        <f t="shared" si="73"/>
        <v>emp_id = $premp_id,</v>
      </c>
      <c r="I523" t="str">
        <f t="shared" si="74"/>
        <v>emp_id :  FROM ".$oldV['emp_id'] ." TO $premp_id,</v>
      </c>
      <c r="J523" t="s">
        <v>8</v>
      </c>
      <c r="K523" t="s">
        <v>9</v>
      </c>
    </row>
    <row r="524" spans="1:11" x14ac:dyDescent="0.25">
      <c r="A524" t="s">
        <v>340</v>
      </c>
      <c r="B524" t="s">
        <v>338</v>
      </c>
      <c r="C524" t="str">
        <f>"$('#"&amp;B525&amp;"').val(response[0]['"&amp;A524&amp;"']);"</f>
        <v>$('#DateFrom').val(response[0]['ot_type']);</v>
      </c>
      <c r="D524" t="str">
        <f t="shared" si="69"/>
        <v>$prot_type,</v>
      </c>
      <c r="E524" t="str">
        <f t="shared" si="70"/>
        <v>public $ot_type;</v>
      </c>
      <c r="F524" t="str">
        <f t="shared" si="71"/>
        <v>$this-&gt;ot_type = $obj-&gt;ot_type;</v>
      </c>
      <c r="G524" t="str">
        <f t="shared" si="72"/>
        <v>ot_type='$prot_type',</v>
      </c>
      <c r="H524" t="str">
        <f t="shared" si="73"/>
        <v>ot_type = $prot_type,</v>
      </c>
      <c r="I524" t="str">
        <f t="shared" si="74"/>
        <v>ot_type :  FROM ".$oldV['ot_type'] ." TO $prot_type,</v>
      </c>
      <c r="J524" t="s">
        <v>8</v>
      </c>
      <c r="K524" t="s">
        <v>9</v>
      </c>
    </row>
    <row r="525" spans="1:11" x14ac:dyDescent="0.25">
      <c r="A525" t="s">
        <v>341</v>
      </c>
      <c r="B525" t="s">
        <v>348</v>
      </c>
      <c r="C525" t="str">
        <f t="shared" si="68"/>
        <v>$('#DateFrom').val(response[0]['date_from']);</v>
      </c>
      <c r="D525" t="str">
        <f t="shared" si="69"/>
        <v>$prdate_from,</v>
      </c>
      <c r="E525" t="str">
        <f t="shared" si="70"/>
        <v>public $date_from;</v>
      </c>
      <c r="F525" t="str">
        <f t="shared" si="71"/>
        <v>$this-&gt;date_from = $obj-&gt;date_from;</v>
      </c>
      <c r="G525" t="str">
        <f t="shared" si="72"/>
        <v>date_from='$prdate_from',</v>
      </c>
      <c r="H525" t="str">
        <f t="shared" si="73"/>
        <v>date_from = $prdate_from,</v>
      </c>
      <c r="I525" t="str">
        <f t="shared" si="74"/>
        <v>date_from :  FROM ".$oldV['date_from'] ." TO $prdate_from,</v>
      </c>
      <c r="J525" t="s">
        <v>8</v>
      </c>
      <c r="K525" t="s">
        <v>9</v>
      </c>
    </row>
    <row r="526" spans="1:11" x14ac:dyDescent="0.25">
      <c r="A526" t="s">
        <v>342</v>
      </c>
      <c r="B526" t="s">
        <v>349</v>
      </c>
      <c r="C526" t="str">
        <f t="shared" si="68"/>
        <v>$('#DateTo').val(response[0]['date_to']);</v>
      </c>
      <c r="D526" t="str">
        <f t="shared" si="69"/>
        <v>$prdate_to,</v>
      </c>
      <c r="E526" t="str">
        <f t="shared" si="70"/>
        <v>public $date_to;</v>
      </c>
      <c r="F526" t="str">
        <f t="shared" si="71"/>
        <v>$this-&gt;date_to = $obj-&gt;date_to;</v>
      </c>
      <c r="G526" t="str">
        <f t="shared" si="72"/>
        <v>date_to='$prdate_to',</v>
      </c>
      <c r="H526" t="str">
        <f t="shared" si="73"/>
        <v>date_to = $prdate_to,</v>
      </c>
      <c r="I526" t="str">
        <f t="shared" si="74"/>
        <v>date_to :  FROM ".$oldV['date_to'] ." TO $prdate_to,</v>
      </c>
      <c r="J526" t="s">
        <v>8</v>
      </c>
      <c r="K526" t="s">
        <v>9</v>
      </c>
    </row>
    <row r="527" spans="1:11" x14ac:dyDescent="0.25">
      <c r="A527" t="s">
        <v>352</v>
      </c>
      <c r="B527" t="s">
        <v>350</v>
      </c>
      <c r="C527" t="str">
        <f t="shared" si="68"/>
        <v>$('#TimeFrom').val(response[0]['time_fr']);</v>
      </c>
      <c r="D527" t="str">
        <f t="shared" si="69"/>
        <v>$prtime_fr,</v>
      </c>
      <c r="E527" t="str">
        <f t="shared" si="70"/>
        <v>public $time_fr;</v>
      </c>
      <c r="F527" t="str">
        <f t="shared" si="71"/>
        <v>$this-&gt;time_fr = $obj-&gt;time_fr;</v>
      </c>
      <c r="G527" t="str">
        <f t="shared" si="72"/>
        <v>time_fr='$prtime_fr',</v>
      </c>
      <c r="H527" t="str">
        <f t="shared" si="73"/>
        <v>time_fr = $prtime_fr,</v>
      </c>
      <c r="I527" t="str">
        <f t="shared" si="74"/>
        <v>time_fr :  FROM ".$oldV['time_fr'] ." TO $prtime_fr,</v>
      </c>
      <c r="J527" t="s">
        <v>8</v>
      </c>
      <c r="K527" t="s">
        <v>9</v>
      </c>
    </row>
    <row r="528" spans="1:11" x14ac:dyDescent="0.25">
      <c r="A528" t="s">
        <v>353</v>
      </c>
      <c r="B528" t="s">
        <v>351</v>
      </c>
      <c r="C528" t="str">
        <f t="shared" si="68"/>
        <v>$('#TimeTo').val(response[0]['time_to']);</v>
      </c>
      <c r="D528" t="str">
        <f t="shared" si="69"/>
        <v>$prtime_to,</v>
      </c>
      <c r="E528" t="str">
        <f t="shared" si="70"/>
        <v>public $time_to;</v>
      </c>
      <c r="F528" t="str">
        <f t="shared" si="71"/>
        <v>$this-&gt;time_to = $obj-&gt;time_to;</v>
      </c>
      <c r="G528" t="str">
        <f t="shared" si="72"/>
        <v>time_to='$prtime_to',</v>
      </c>
      <c r="H528" t="str">
        <f t="shared" si="73"/>
        <v>time_to = $prtime_to,</v>
      </c>
      <c r="I528" t="str">
        <f t="shared" si="74"/>
        <v>time_to :  FROM ".$oldV['time_to'] ." TO $prtime_to,</v>
      </c>
      <c r="J528" t="s">
        <v>8</v>
      </c>
      <c r="K528" t="s">
        <v>9</v>
      </c>
    </row>
    <row r="529" spans="1:11" x14ac:dyDescent="0.25">
      <c r="A529" t="s">
        <v>343</v>
      </c>
      <c r="B529" t="s">
        <v>354</v>
      </c>
      <c r="C529" t="str">
        <f t="shared" si="68"/>
        <v>$('#DateFile').val(response[0]['date_filed']);</v>
      </c>
      <c r="D529" t="str">
        <f t="shared" si="69"/>
        <v>$prdate_filed,</v>
      </c>
      <c r="E529" t="str">
        <f t="shared" si="70"/>
        <v>public $date_filed;</v>
      </c>
      <c r="F529" t="str">
        <f t="shared" si="71"/>
        <v>$this-&gt;date_filed = $obj-&gt;date_filed;</v>
      </c>
      <c r="G529" t="str">
        <f t="shared" si="72"/>
        <v>date_filed='$prdate_filed',</v>
      </c>
      <c r="H529" t="str">
        <f t="shared" si="73"/>
        <v>date_filed = $prdate_filed,</v>
      </c>
      <c r="I529" t="str">
        <f t="shared" si="74"/>
        <v>date_filed :  FROM ".$oldV['date_filed'] ." TO $prdate_filed,</v>
      </c>
      <c r="J529" t="s">
        <v>8</v>
      </c>
      <c r="K529" t="s">
        <v>9</v>
      </c>
    </row>
    <row r="530" spans="1:11" x14ac:dyDescent="0.25">
      <c r="A530" t="s">
        <v>344</v>
      </c>
      <c r="B530" t="s">
        <v>399</v>
      </c>
      <c r="C530" t="str">
        <f t="shared" si="68"/>
        <v>$('#chkActive').val(response[0]['is_approved']);</v>
      </c>
      <c r="D530" t="str">
        <f t="shared" si="69"/>
        <v>$pris_approved,</v>
      </c>
      <c r="E530" t="str">
        <f t="shared" si="70"/>
        <v>public $is_approved;</v>
      </c>
      <c r="F530" t="str">
        <f t="shared" si="71"/>
        <v>$this-&gt;is_approved = $obj-&gt;is_approved;</v>
      </c>
      <c r="G530" t="str">
        <f t="shared" si="72"/>
        <v>is_approved='$pris_approved',</v>
      </c>
      <c r="H530" t="str">
        <f t="shared" si="73"/>
        <v>is_approved = $pris_approved,</v>
      </c>
      <c r="I530" t="str">
        <f t="shared" si="74"/>
        <v>is_approved :  FROM ".$oldV['is_approved'] ." TO $pris_approved,</v>
      </c>
      <c r="J530" t="s">
        <v>8</v>
      </c>
      <c r="K530" t="s">
        <v>9</v>
      </c>
    </row>
    <row r="531" spans="1:11" x14ac:dyDescent="0.25">
      <c r="A531" t="s">
        <v>345</v>
      </c>
      <c r="B531" t="s">
        <v>355</v>
      </c>
      <c r="C531" t="str">
        <f t="shared" si="68"/>
        <v>$('#DateApp').val(response[0]['date_approved']);</v>
      </c>
      <c r="D531" t="str">
        <f t="shared" si="69"/>
        <v>$prdate_approved,</v>
      </c>
      <c r="E531" t="str">
        <f t="shared" si="70"/>
        <v>public $date_approved;</v>
      </c>
      <c r="F531" t="str">
        <f t="shared" si="71"/>
        <v>$this-&gt;date_approved = $obj-&gt;date_approved;</v>
      </c>
      <c r="G531" t="str">
        <f t="shared" si="72"/>
        <v>date_approved='$prdate_approved',</v>
      </c>
      <c r="H531" t="str">
        <f t="shared" si="73"/>
        <v>date_approved = $prdate_approved,</v>
      </c>
      <c r="I531" t="str">
        <f t="shared" si="74"/>
        <v>date_approved :  FROM ".$oldV['date_approved'] ." TO $prdate_approved,</v>
      </c>
      <c r="J531" t="s">
        <v>8</v>
      </c>
      <c r="K531" t="s">
        <v>9</v>
      </c>
    </row>
    <row r="532" spans="1:11" x14ac:dyDescent="0.25">
      <c r="A532" t="s">
        <v>346</v>
      </c>
      <c r="C532" t="str">
        <f t="shared" si="68"/>
        <v>$('#').val(response[0]['approved_by']);</v>
      </c>
      <c r="D532" t="str">
        <f t="shared" si="69"/>
        <v>$prapproved_by,</v>
      </c>
      <c r="E532" t="str">
        <f t="shared" si="70"/>
        <v>public $approved_by;</v>
      </c>
      <c r="F532" t="str">
        <f t="shared" si="71"/>
        <v>$this-&gt;approved_by = $obj-&gt;approved_by;</v>
      </c>
      <c r="G532" t="str">
        <f t="shared" si="72"/>
        <v>approved_by='$prapproved_by',</v>
      </c>
      <c r="H532" t="str">
        <f t="shared" si="73"/>
        <v>approved_by = $prapproved_by,</v>
      </c>
      <c r="I532" t="str">
        <f t="shared" si="74"/>
        <v>approved_by :  FROM ".$oldV['approved_by'] ." TO $prapproved_by,</v>
      </c>
      <c r="J532" t="s">
        <v>8</v>
      </c>
      <c r="K532" t="s">
        <v>9</v>
      </c>
    </row>
    <row r="533" spans="1:11" x14ac:dyDescent="0.25">
      <c r="A533" t="s">
        <v>47</v>
      </c>
      <c r="C533" t="str">
        <f t="shared" si="68"/>
        <v>$('#').val(response[0]['remarks_']);</v>
      </c>
      <c r="D533" t="str">
        <f t="shared" si="69"/>
        <v>$prremarks_,</v>
      </c>
      <c r="E533" t="str">
        <f t="shared" si="70"/>
        <v>public $remarks_;</v>
      </c>
      <c r="F533" t="str">
        <f t="shared" si="71"/>
        <v>$this-&gt;remarks_ = $obj-&gt;remarks_;</v>
      </c>
      <c r="G533" t="str">
        <f t="shared" si="72"/>
        <v>remarks_='$prremarks_',</v>
      </c>
      <c r="H533" t="str">
        <f t="shared" si="73"/>
        <v>remarks_ = $prremarks_,</v>
      </c>
      <c r="I533" t="str">
        <f t="shared" si="74"/>
        <v>remarks_ :  FROM ".$oldV['remarks_'] ." TO $prremarks_,</v>
      </c>
      <c r="J533" t="s">
        <v>8</v>
      </c>
      <c r="K533" t="s">
        <v>9</v>
      </c>
    </row>
    <row r="534" spans="1:11" x14ac:dyDescent="0.25">
      <c r="A534" t="s">
        <v>10</v>
      </c>
      <c r="C534" t="str">
        <f t="shared" si="68"/>
        <v>$('#').val(response[0]['is_valid']);</v>
      </c>
      <c r="D534" t="str">
        <f t="shared" si="69"/>
        <v>$pris_valid,</v>
      </c>
      <c r="E534" t="str">
        <f t="shared" si="70"/>
        <v>public $is_valid;</v>
      </c>
      <c r="F534" t="str">
        <f t="shared" si="71"/>
        <v>$this-&gt;is_valid = $obj-&gt;is_valid;</v>
      </c>
      <c r="G534" t="str">
        <f t="shared" si="72"/>
        <v>is_valid='$pris_valid',</v>
      </c>
      <c r="H534" t="str">
        <f t="shared" si="73"/>
        <v>is_valid = $pris_valid,</v>
      </c>
      <c r="I534" t="str">
        <f t="shared" si="74"/>
        <v>is_valid :  FROM ".$oldV['is_valid'] ." TO $pris_valid,</v>
      </c>
      <c r="J534" t="s">
        <v>8</v>
      </c>
      <c r="K534" t="s">
        <v>9</v>
      </c>
    </row>
    <row r="535" spans="1:11" x14ac:dyDescent="0.25">
      <c r="A535" t="s">
        <v>11</v>
      </c>
      <c r="C535" t="str">
        <f t="shared" si="68"/>
        <v>$('#').val(response[0]['is_del']);</v>
      </c>
      <c r="D535" t="str">
        <f t="shared" si="69"/>
        <v>$pris_del,</v>
      </c>
      <c r="E535" t="str">
        <f t="shared" si="70"/>
        <v>public $is_del;</v>
      </c>
      <c r="F535" t="str">
        <f t="shared" si="71"/>
        <v>$this-&gt;is_del = $obj-&gt;is_del;</v>
      </c>
      <c r="G535" t="str">
        <f t="shared" si="72"/>
        <v>is_del='$pris_del',</v>
      </c>
      <c r="H535" t="str">
        <f t="shared" si="73"/>
        <v>is_del = $pris_del,</v>
      </c>
      <c r="I535" t="str">
        <f t="shared" si="74"/>
        <v>is_del :  FROM ".$oldV['is_del'] ." TO $pris_del,</v>
      </c>
      <c r="J535" t="s">
        <v>8</v>
      </c>
      <c r="K535" t="s">
        <v>9</v>
      </c>
    </row>
    <row r="536" spans="1:11" x14ac:dyDescent="0.25">
      <c r="A536" t="s">
        <v>12</v>
      </c>
      <c r="C536" t="str">
        <f t="shared" si="68"/>
        <v>$('#').val(response[0]['createdate']);</v>
      </c>
      <c r="D536" t="str">
        <f t="shared" si="69"/>
        <v>$prcreatedate,</v>
      </c>
      <c r="E536" t="str">
        <f t="shared" si="70"/>
        <v>public $createdate;</v>
      </c>
      <c r="F536" t="str">
        <f t="shared" si="71"/>
        <v>$this-&gt;createdate = $obj-&gt;createdate;</v>
      </c>
      <c r="G536" t="str">
        <f t="shared" si="72"/>
        <v>createdate='$prcreatedate',</v>
      </c>
      <c r="H536" t="str">
        <f t="shared" si="73"/>
        <v>createdate = $prcreatedate,</v>
      </c>
      <c r="I536" t="str">
        <f t="shared" si="74"/>
        <v>createdate :  FROM ".$oldV['createdate'] ." TO $prcreatedate,</v>
      </c>
      <c r="J536" t="s">
        <v>8</v>
      </c>
      <c r="K536" t="s">
        <v>9</v>
      </c>
    </row>
    <row r="537" spans="1:11" x14ac:dyDescent="0.25">
      <c r="A537" t="s">
        <v>13</v>
      </c>
      <c r="C537" t="str">
        <f t="shared" si="68"/>
        <v>$('#').val(response[0]['createdby']);</v>
      </c>
      <c r="D537" t="str">
        <f t="shared" si="69"/>
        <v>$prcreatedby,</v>
      </c>
      <c r="E537" t="str">
        <f t="shared" si="70"/>
        <v>public $createdby;</v>
      </c>
      <c r="F537" t="str">
        <f t="shared" si="71"/>
        <v>$this-&gt;createdby = $obj-&gt;createdby;</v>
      </c>
      <c r="G537" t="str">
        <f t="shared" si="72"/>
        <v>createdby='$prcreatedby',</v>
      </c>
      <c r="H537" t="str">
        <f t="shared" si="73"/>
        <v>createdby = $prcreatedby,</v>
      </c>
      <c r="I537" t="str">
        <f t="shared" si="74"/>
        <v>createdby :  FROM ".$oldV['createdby'] ." TO $prcreatedby,</v>
      </c>
      <c r="J537" t="s">
        <v>8</v>
      </c>
      <c r="K537" t="s">
        <v>9</v>
      </c>
    </row>
    <row r="538" spans="1:11" x14ac:dyDescent="0.25">
      <c r="A538" t="s">
        <v>14</v>
      </c>
      <c r="C538" t="str">
        <f t="shared" si="68"/>
        <v>$('#').val(response[0]['modifydate']);</v>
      </c>
      <c r="D538" t="str">
        <f t="shared" si="69"/>
        <v>$prmodifydate,</v>
      </c>
      <c r="E538" t="str">
        <f t="shared" si="70"/>
        <v>public $modifydate;</v>
      </c>
      <c r="F538" t="str">
        <f t="shared" si="71"/>
        <v>$this-&gt;modifydate = $obj-&gt;modifydate;</v>
      </c>
      <c r="G538" t="str">
        <f t="shared" si="72"/>
        <v>modifydate='$prmodifydate',</v>
      </c>
      <c r="H538" t="str">
        <f t="shared" si="73"/>
        <v>modifydate = $prmodifydate,</v>
      </c>
      <c r="I538" t="str">
        <f t="shared" si="74"/>
        <v>modifydate :  FROM ".$oldV['modifydate'] ." TO $prmodifydate,</v>
      </c>
      <c r="J538" t="s">
        <v>8</v>
      </c>
      <c r="K538" t="s">
        <v>9</v>
      </c>
    </row>
    <row r="539" spans="1:11" x14ac:dyDescent="0.25">
      <c r="A539" t="s">
        <v>15</v>
      </c>
      <c r="C539" t="str">
        <f t="shared" si="68"/>
        <v>$('#').val(response[0]['modifiedby']);</v>
      </c>
      <c r="D539" t="str">
        <f t="shared" si="69"/>
        <v>$prmodifiedby,</v>
      </c>
      <c r="E539" t="str">
        <f t="shared" si="70"/>
        <v>public $modifiedby;</v>
      </c>
      <c r="F539" t="str">
        <f t="shared" si="71"/>
        <v>$this-&gt;modifiedby = $obj-&gt;modifiedby;</v>
      </c>
      <c r="G539" t="str">
        <f t="shared" si="72"/>
        <v>modifiedby='$prmodifiedby',</v>
      </c>
      <c r="H539" t="str">
        <f t="shared" si="73"/>
        <v>modifiedby = $prmodifiedby,</v>
      </c>
      <c r="I539" t="str">
        <f t="shared" si="74"/>
        <v>modifiedby :  FROM ".$oldV['modifiedby'] ." TO $prmodifiedby,</v>
      </c>
      <c r="J539" t="s">
        <v>8</v>
      </c>
      <c r="K539" t="s">
        <v>9</v>
      </c>
    </row>
    <row r="540" spans="1:11" x14ac:dyDescent="0.25">
      <c r="C540" t="str">
        <f t="shared" si="68"/>
        <v>$('#').val(response[0]['']);</v>
      </c>
      <c r="D540" t="str">
        <f t="shared" si="69"/>
        <v>$pr,</v>
      </c>
      <c r="E540" t="str">
        <f t="shared" si="70"/>
        <v>public $;</v>
      </c>
      <c r="F540" t="str">
        <f t="shared" si="71"/>
        <v>$this-&gt; = $obj-&gt;;</v>
      </c>
      <c r="G540" t="str">
        <f t="shared" si="72"/>
        <v>='$pr',</v>
      </c>
      <c r="H540" t="str">
        <f t="shared" si="73"/>
        <v xml:space="preserve"> = $pr,</v>
      </c>
      <c r="I540" t="str">
        <f t="shared" si="74"/>
        <v xml:space="preserve"> :  FROM ".$oldV[''] ." TO $pr,</v>
      </c>
      <c r="J540" t="s">
        <v>8</v>
      </c>
      <c r="K540" t="s">
        <v>9</v>
      </c>
    </row>
    <row r="541" spans="1:11" x14ac:dyDescent="0.25">
      <c r="A541" t="s">
        <v>357</v>
      </c>
      <c r="C541" t="str">
        <f t="shared" si="68"/>
        <v>$('#').val(response[0]['edtr_tid']);</v>
      </c>
      <c r="D541" t="str">
        <f t="shared" si="69"/>
        <v>$predtr_tid,</v>
      </c>
      <c r="E541" t="str">
        <f t="shared" si="70"/>
        <v>public $edtr_tid;</v>
      </c>
      <c r="F541" t="str">
        <f t="shared" si="71"/>
        <v>$this-&gt;edtr_tid = $obj-&gt;edtr_tid;</v>
      </c>
      <c r="G541" t="str">
        <f t="shared" si="72"/>
        <v>edtr_tid='$predtr_tid',</v>
      </c>
      <c r="H541" t="str">
        <f t="shared" si="73"/>
        <v>edtr_tid = $predtr_tid,</v>
      </c>
      <c r="I541" t="str">
        <f t="shared" si="74"/>
        <v>edtr_tid :  FROM ".$oldV['edtr_tid'] ." TO $predtr_tid,</v>
      </c>
      <c r="J541" t="s">
        <v>8</v>
      </c>
      <c r="K541" t="s">
        <v>9</v>
      </c>
    </row>
    <row r="542" spans="1:11" x14ac:dyDescent="0.25">
      <c r="A542" t="s">
        <v>358</v>
      </c>
      <c r="C542" t="str">
        <f t="shared" si="68"/>
        <v>$('#').val(response[0]['date_']);</v>
      </c>
      <c r="D542" t="str">
        <f t="shared" si="69"/>
        <v>$prdate_,</v>
      </c>
      <c r="E542" t="str">
        <f t="shared" si="70"/>
        <v>public $date_;</v>
      </c>
      <c r="F542" t="str">
        <f t="shared" si="71"/>
        <v>$this-&gt;date_ = $obj-&gt;date_;</v>
      </c>
      <c r="G542" t="str">
        <f t="shared" si="72"/>
        <v>date_='$prdate_',</v>
      </c>
      <c r="H542" t="str">
        <f t="shared" si="73"/>
        <v>date_ = $prdate_,</v>
      </c>
      <c r="I542" t="str">
        <f t="shared" si="74"/>
        <v>date_ :  FROM ".$oldV['date_'] ." TO $prdate_,</v>
      </c>
      <c r="J542" t="s">
        <v>8</v>
      </c>
      <c r="K542" t="s">
        <v>9</v>
      </c>
    </row>
    <row r="543" spans="1:11" x14ac:dyDescent="0.25">
      <c r="A543" t="s">
        <v>359</v>
      </c>
      <c r="C543" t="str">
        <f t="shared" si="68"/>
        <v>$('#').val(response[0]['am_time_in']);</v>
      </c>
      <c r="D543" t="str">
        <f t="shared" si="69"/>
        <v>$pram_time_in,</v>
      </c>
      <c r="E543" t="str">
        <f t="shared" si="70"/>
        <v>public $am_time_in;</v>
      </c>
      <c r="F543" t="str">
        <f t="shared" si="71"/>
        <v>$this-&gt;am_time_in = $obj-&gt;am_time_in;</v>
      </c>
      <c r="G543" t="str">
        <f t="shared" si="72"/>
        <v>am_time_in='$pram_time_in',</v>
      </c>
      <c r="H543" t="str">
        <f t="shared" si="73"/>
        <v>am_time_in = $pram_time_in,</v>
      </c>
      <c r="I543" t="str">
        <f t="shared" si="74"/>
        <v>am_time_in :  FROM ".$oldV['am_time_in'] ." TO $pram_time_in,</v>
      </c>
      <c r="J543" t="s">
        <v>8</v>
      </c>
      <c r="K543" t="s">
        <v>9</v>
      </c>
    </row>
    <row r="544" spans="1:11" x14ac:dyDescent="0.25">
      <c r="A544" t="s">
        <v>360</v>
      </c>
      <c r="C544" t="str">
        <f t="shared" si="68"/>
        <v>$('#').val(response[0]['am_time_out']);</v>
      </c>
      <c r="D544" t="str">
        <f t="shared" si="69"/>
        <v>$pram_time_out,</v>
      </c>
      <c r="E544" t="str">
        <f t="shared" si="70"/>
        <v>public $am_time_out;</v>
      </c>
      <c r="F544" t="str">
        <f t="shared" si="71"/>
        <v>$this-&gt;am_time_out = $obj-&gt;am_time_out;</v>
      </c>
      <c r="G544" t="str">
        <f t="shared" si="72"/>
        <v>am_time_out='$pram_time_out',</v>
      </c>
      <c r="H544" t="str">
        <f t="shared" si="73"/>
        <v>am_time_out = $pram_time_out,</v>
      </c>
      <c r="I544" t="str">
        <f t="shared" si="74"/>
        <v>am_time_out :  FROM ".$oldV['am_time_out'] ." TO $pram_time_out,</v>
      </c>
      <c r="J544" t="s">
        <v>8</v>
      </c>
      <c r="K544" t="s">
        <v>9</v>
      </c>
    </row>
    <row r="545" spans="1:11" x14ac:dyDescent="0.25">
      <c r="A545" t="s">
        <v>361</v>
      </c>
      <c r="C545" t="str">
        <f t="shared" si="68"/>
        <v>$('#').val(response[0]['pm_time_in']);</v>
      </c>
      <c r="D545" t="str">
        <f t="shared" si="69"/>
        <v>$prpm_time_in,</v>
      </c>
      <c r="E545" t="str">
        <f t="shared" si="70"/>
        <v>public $pm_time_in;</v>
      </c>
      <c r="F545" t="str">
        <f t="shared" si="71"/>
        <v>$this-&gt;pm_time_in = $obj-&gt;pm_time_in;</v>
      </c>
      <c r="G545" t="str">
        <f t="shared" si="72"/>
        <v>pm_time_in='$prpm_time_in',</v>
      </c>
      <c r="H545" t="str">
        <f t="shared" si="73"/>
        <v>pm_time_in = $prpm_time_in,</v>
      </c>
      <c r="I545" t="str">
        <f t="shared" si="74"/>
        <v>pm_time_in :  FROM ".$oldV['pm_time_in'] ." TO $prpm_time_in,</v>
      </c>
      <c r="J545" t="s">
        <v>8</v>
      </c>
      <c r="K545" t="s">
        <v>9</v>
      </c>
    </row>
    <row r="546" spans="1:11" x14ac:dyDescent="0.25">
      <c r="A546" t="s">
        <v>362</v>
      </c>
      <c r="C546" t="str">
        <f t="shared" si="68"/>
        <v>$('#').val(response[0]['pm_time_out']);</v>
      </c>
      <c r="D546" t="str">
        <f t="shared" si="69"/>
        <v>$prpm_time_out,</v>
      </c>
      <c r="E546" t="str">
        <f t="shared" si="70"/>
        <v>public $pm_time_out;</v>
      </c>
      <c r="F546" t="str">
        <f t="shared" si="71"/>
        <v>$this-&gt;pm_time_out = $obj-&gt;pm_time_out;</v>
      </c>
      <c r="G546" t="str">
        <f t="shared" si="72"/>
        <v>pm_time_out='$prpm_time_out',</v>
      </c>
      <c r="H546" t="str">
        <f t="shared" si="73"/>
        <v>pm_time_out = $prpm_time_out,</v>
      </c>
      <c r="I546" t="str">
        <f t="shared" si="74"/>
        <v>pm_time_out :  FROM ".$oldV['pm_time_out'] ." TO $prpm_time_out,</v>
      </c>
      <c r="J546" t="s">
        <v>8</v>
      </c>
      <c r="K546" t="s">
        <v>9</v>
      </c>
    </row>
    <row r="547" spans="1:11" x14ac:dyDescent="0.25">
      <c r="A547" t="s">
        <v>30</v>
      </c>
      <c r="C547" t="str">
        <f t="shared" si="68"/>
        <v>$('#').val(response[0]['status_']);</v>
      </c>
      <c r="D547" t="str">
        <f t="shared" si="69"/>
        <v>$prstatus_,</v>
      </c>
      <c r="E547" t="str">
        <f t="shared" si="70"/>
        <v>public $status_;</v>
      </c>
      <c r="F547" t="str">
        <f t="shared" si="71"/>
        <v>$this-&gt;status_ = $obj-&gt;status_;</v>
      </c>
      <c r="G547" t="str">
        <f t="shared" si="72"/>
        <v>status_='$prstatus_',</v>
      </c>
      <c r="H547" t="str">
        <f t="shared" si="73"/>
        <v>status_ = $prstatus_,</v>
      </c>
      <c r="I547" t="str">
        <f t="shared" si="74"/>
        <v>status_ :  FROM ".$oldV['status_'] ." TO $prstatus_,</v>
      </c>
      <c r="J547" t="s">
        <v>8</v>
      </c>
      <c r="K547" t="s">
        <v>9</v>
      </c>
    </row>
    <row r="548" spans="1:11" x14ac:dyDescent="0.25">
      <c r="A548" t="s">
        <v>363</v>
      </c>
      <c r="C548" t="str">
        <f t="shared" si="68"/>
        <v>$('#').val(response[0]['edtr_machine']);</v>
      </c>
      <c r="D548" t="str">
        <f t="shared" si="69"/>
        <v>$predtr_machine,</v>
      </c>
      <c r="E548" t="str">
        <f t="shared" si="70"/>
        <v>public $edtr_machine;</v>
      </c>
      <c r="F548" t="str">
        <f t="shared" si="71"/>
        <v>$this-&gt;edtr_machine = $obj-&gt;edtr_machine;</v>
      </c>
      <c r="G548" t="str">
        <f t="shared" si="72"/>
        <v>edtr_machine='$predtr_machine',</v>
      </c>
      <c r="H548" t="str">
        <f t="shared" si="73"/>
        <v>edtr_machine = $predtr_machine,</v>
      </c>
      <c r="I548" t="str">
        <f t="shared" si="74"/>
        <v>edtr_machine :  FROM ".$oldV['edtr_machine'] ." TO $predtr_machine,</v>
      </c>
      <c r="J548" t="s">
        <v>8</v>
      </c>
      <c r="K548" t="s">
        <v>9</v>
      </c>
    </row>
    <row r="549" spans="1:11" x14ac:dyDescent="0.25">
      <c r="A549" t="s">
        <v>364</v>
      </c>
      <c r="C549" t="str">
        <f t="shared" si="68"/>
        <v>$('#').val(response[0]['finger_id']);</v>
      </c>
      <c r="D549" t="str">
        <f t="shared" si="69"/>
        <v>$prfinger_id,</v>
      </c>
      <c r="E549" t="str">
        <f t="shared" si="70"/>
        <v>public $finger_id;</v>
      </c>
      <c r="F549" t="str">
        <f t="shared" si="71"/>
        <v>$this-&gt;finger_id = $obj-&gt;finger_id;</v>
      </c>
      <c r="G549" t="str">
        <f t="shared" si="72"/>
        <v>finger_id='$prfinger_id',</v>
      </c>
      <c r="H549" t="str">
        <f t="shared" si="73"/>
        <v>finger_id = $prfinger_id,</v>
      </c>
      <c r="I549" t="str">
        <f t="shared" si="74"/>
        <v>finger_id :  FROM ".$oldV['finger_id'] ." TO $prfinger_id,</v>
      </c>
      <c r="J549" t="s">
        <v>8</v>
      </c>
      <c r="K549" t="s">
        <v>9</v>
      </c>
    </row>
    <row r="550" spans="1:11" x14ac:dyDescent="0.25">
      <c r="A550" t="s">
        <v>365</v>
      </c>
      <c r="C550" t="str">
        <f t="shared" si="68"/>
        <v>$('#').val(response[0]['late_mins']);</v>
      </c>
      <c r="D550" t="str">
        <f t="shared" si="69"/>
        <v>$prlate_mins,</v>
      </c>
      <c r="E550" t="str">
        <f t="shared" si="70"/>
        <v>public $late_mins;</v>
      </c>
      <c r="F550" t="str">
        <f t="shared" si="71"/>
        <v>$this-&gt;late_mins = $obj-&gt;late_mins;</v>
      </c>
      <c r="G550" t="str">
        <f t="shared" si="72"/>
        <v>late_mins='$prlate_mins',</v>
      </c>
      <c r="H550" t="str">
        <f t="shared" si="73"/>
        <v>late_mins = $prlate_mins,</v>
      </c>
      <c r="I550" t="str">
        <f t="shared" si="74"/>
        <v>late_mins :  FROM ".$oldV['late_mins'] ." TO $prlate_mins,</v>
      </c>
      <c r="J550" t="s">
        <v>8</v>
      </c>
      <c r="K550" t="s">
        <v>9</v>
      </c>
    </row>
    <row r="551" spans="1:11" x14ac:dyDescent="0.25">
      <c r="A551" t="s">
        <v>366</v>
      </c>
      <c r="C551" t="str">
        <f t="shared" ref="C551:C614" si="89">"$('#"&amp;B551&amp;"').val(response[0]['"&amp;A551&amp;"']);"</f>
        <v>$('#').val(response[0]['under_mins']);</v>
      </c>
      <c r="D551" t="str">
        <f t="shared" ref="D551:D614" si="90">"$pr"&amp;A551&amp;","</f>
        <v>$prunder_mins,</v>
      </c>
      <c r="E551" t="str">
        <f t="shared" ref="E551:E614" si="91">"public $"&amp;A551&amp;";"</f>
        <v>public $under_mins;</v>
      </c>
      <c r="F551" t="str">
        <f t="shared" ref="F551:F614" si="92">"$this-&gt;"&amp;A551&amp;" = $obj-&gt;"&amp;A551&amp;";"</f>
        <v>$this-&gt;under_mins = $obj-&gt;under_mins;</v>
      </c>
      <c r="G551" t="str">
        <f t="shared" ref="G551:G614" si="93">A551&amp;"="&amp;"'$pr"&amp;A551&amp;"',"</f>
        <v>under_mins='$prunder_mins',</v>
      </c>
      <c r="H551" t="str">
        <f t="shared" ref="H551:H614" si="94">A551&amp; " = " &amp; D551</f>
        <v>under_mins = $prunder_mins,</v>
      </c>
      <c r="I551" t="str">
        <f t="shared" ref="I551:I614" si="95">A551&amp;" :  "&amp; J551 &amp;"$oldV['"&amp;A551&amp;"'] " &amp;K551 &amp;D551</f>
        <v>under_mins :  FROM ".$oldV['under_mins'] ." TO $prunder_mins,</v>
      </c>
      <c r="J551" t="s">
        <v>8</v>
      </c>
      <c r="K551" t="s">
        <v>9</v>
      </c>
    </row>
    <row r="552" spans="1:11" x14ac:dyDescent="0.25">
      <c r="A552" t="s">
        <v>367</v>
      </c>
      <c r="C552" t="str">
        <f t="shared" si="89"/>
        <v>$('#').val(response[0]['wkhr_id']);</v>
      </c>
      <c r="D552" t="str">
        <f t="shared" si="90"/>
        <v>$prwkhr_id,</v>
      </c>
      <c r="E552" t="str">
        <f t="shared" si="91"/>
        <v>public $wkhr_id;</v>
      </c>
      <c r="F552" t="str">
        <f t="shared" si="92"/>
        <v>$this-&gt;wkhr_id = $obj-&gt;wkhr_id;</v>
      </c>
      <c r="G552" t="str">
        <f t="shared" si="93"/>
        <v>wkhr_id='$prwkhr_id',</v>
      </c>
      <c r="H552" t="str">
        <f t="shared" si="94"/>
        <v>wkhr_id = $prwkhr_id,</v>
      </c>
      <c r="I552" t="str">
        <f t="shared" si="95"/>
        <v>wkhr_id :  FROM ".$oldV['wkhr_id'] ." TO $prwkhr_id,</v>
      </c>
      <c r="J552" t="s">
        <v>8</v>
      </c>
      <c r="K552" t="s">
        <v>9</v>
      </c>
    </row>
    <row r="553" spans="1:11" x14ac:dyDescent="0.25">
      <c r="A553" t="s">
        <v>368</v>
      </c>
      <c r="C553" t="str">
        <f t="shared" si="89"/>
        <v>$('#').val(response[0]['dtr_am_in']);</v>
      </c>
      <c r="D553" t="str">
        <f t="shared" si="90"/>
        <v>$prdtr_am_in,</v>
      </c>
      <c r="E553" t="str">
        <f t="shared" si="91"/>
        <v>public $dtr_am_in;</v>
      </c>
      <c r="F553" t="str">
        <f t="shared" si="92"/>
        <v>$this-&gt;dtr_am_in = $obj-&gt;dtr_am_in;</v>
      </c>
      <c r="G553" t="str">
        <f t="shared" si="93"/>
        <v>dtr_am_in='$prdtr_am_in',</v>
      </c>
      <c r="H553" t="str">
        <f t="shared" si="94"/>
        <v>dtr_am_in = $prdtr_am_in,</v>
      </c>
      <c r="I553" t="str">
        <f t="shared" si="95"/>
        <v>dtr_am_in :  FROM ".$oldV['dtr_am_in'] ." TO $prdtr_am_in,</v>
      </c>
      <c r="J553" t="s">
        <v>8</v>
      </c>
      <c r="K553" t="s">
        <v>9</v>
      </c>
    </row>
    <row r="554" spans="1:11" x14ac:dyDescent="0.25">
      <c r="A554" t="s">
        <v>369</v>
      </c>
      <c r="C554" t="str">
        <f t="shared" si="89"/>
        <v>$('#').val(response[0]['dtr_am_out']);</v>
      </c>
      <c r="D554" t="str">
        <f t="shared" si="90"/>
        <v>$prdtr_am_out,</v>
      </c>
      <c r="E554" t="str">
        <f t="shared" si="91"/>
        <v>public $dtr_am_out;</v>
      </c>
      <c r="F554" t="str">
        <f t="shared" si="92"/>
        <v>$this-&gt;dtr_am_out = $obj-&gt;dtr_am_out;</v>
      </c>
      <c r="G554" t="str">
        <f t="shared" si="93"/>
        <v>dtr_am_out='$prdtr_am_out',</v>
      </c>
      <c r="H554" t="str">
        <f t="shared" si="94"/>
        <v>dtr_am_out = $prdtr_am_out,</v>
      </c>
      <c r="I554" t="str">
        <f t="shared" si="95"/>
        <v>dtr_am_out :  FROM ".$oldV['dtr_am_out'] ." TO $prdtr_am_out,</v>
      </c>
      <c r="J554" t="s">
        <v>8</v>
      </c>
      <c r="K554" t="s">
        <v>9</v>
      </c>
    </row>
    <row r="555" spans="1:11" x14ac:dyDescent="0.25">
      <c r="A555" t="s">
        <v>370</v>
      </c>
      <c r="C555" t="str">
        <f t="shared" si="89"/>
        <v>$('#').val(response[0]['dtr_pm_in']);</v>
      </c>
      <c r="D555" t="str">
        <f t="shared" si="90"/>
        <v>$prdtr_pm_in,</v>
      </c>
      <c r="E555" t="str">
        <f t="shared" si="91"/>
        <v>public $dtr_pm_in;</v>
      </c>
      <c r="F555" t="str">
        <f t="shared" si="92"/>
        <v>$this-&gt;dtr_pm_in = $obj-&gt;dtr_pm_in;</v>
      </c>
      <c r="G555" t="str">
        <f t="shared" si="93"/>
        <v>dtr_pm_in='$prdtr_pm_in',</v>
      </c>
      <c r="H555" t="str">
        <f t="shared" si="94"/>
        <v>dtr_pm_in = $prdtr_pm_in,</v>
      </c>
      <c r="I555" t="str">
        <f t="shared" si="95"/>
        <v>dtr_pm_in :  FROM ".$oldV['dtr_pm_in'] ." TO $prdtr_pm_in,</v>
      </c>
      <c r="J555" t="s">
        <v>8</v>
      </c>
      <c r="K555" t="s">
        <v>9</v>
      </c>
    </row>
    <row r="556" spans="1:11" x14ac:dyDescent="0.25">
      <c r="A556" t="s">
        <v>371</v>
      </c>
      <c r="C556" t="str">
        <f t="shared" si="89"/>
        <v>$('#').val(response[0]['dtr_pm_out']);</v>
      </c>
      <c r="D556" t="str">
        <f t="shared" si="90"/>
        <v>$prdtr_pm_out,</v>
      </c>
      <c r="E556" t="str">
        <f t="shared" si="91"/>
        <v>public $dtr_pm_out;</v>
      </c>
      <c r="F556" t="str">
        <f t="shared" si="92"/>
        <v>$this-&gt;dtr_pm_out = $obj-&gt;dtr_pm_out;</v>
      </c>
      <c r="G556" t="str">
        <f t="shared" si="93"/>
        <v>dtr_pm_out='$prdtr_pm_out',</v>
      </c>
      <c r="H556" t="str">
        <f t="shared" si="94"/>
        <v>dtr_pm_out = $prdtr_pm_out,</v>
      </c>
      <c r="I556" t="str">
        <f t="shared" si="95"/>
        <v>dtr_pm_out :  FROM ".$oldV['dtr_pm_out'] ." TO $prdtr_pm_out,</v>
      </c>
      <c r="J556" t="s">
        <v>8</v>
      </c>
      <c r="K556" t="s">
        <v>9</v>
      </c>
    </row>
    <row r="557" spans="1:11" x14ac:dyDescent="0.25">
      <c r="A557" t="s">
        <v>10</v>
      </c>
      <c r="C557" t="str">
        <f t="shared" si="89"/>
        <v>$('#').val(response[0]['is_valid']);</v>
      </c>
      <c r="D557" t="str">
        <f t="shared" si="90"/>
        <v>$pris_valid,</v>
      </c>
      <c r="E557" t="str">
        <f t="shared" si="91"/>
        <v>public $is_valid;</v>
      </c>
      <c r="F557" t="str">
        <f t="shared" si="92"/>
        <v>$this-&gt;is_valid = $obj-&gt;is_valid;</v>
      </c>
      <c r="G557" t="str">
        <f t="shared" si="93"/>
        <v>is_valid='$pris_valid',</v>
      </c>
      <c r="H557" t="str">
        <f t="shared" si="94"/>
        <v>is_valid = $pris_valid,</v>
      </c>
      <c r="I557" t="str">
        <f t="shared" si="95"/>
        <v>is_valid :  FROM ".$oldV['is_valid'] ." TO $pris_valid,</v>
      </c>
      <c r="J557" t="s">
        <v>8</v>
      </c>
      <c r="K557" t="s">
        <v>9</v>
      </c>
    </row>
    <row r="558" spans="1:11" x14ac:dyDescent="0.25">
      <c r="A558" t="s">
        <v>11</v>
      </c>
      <c r="C558" t="str">
        <f t="shared" si="89"/>
        <v>$('#').val(response[0]['is_del']);</v>
      </c>
      <c r="D558" t="str">
        <f t="shared" si="90"/>
        <v>$pris_del,</v>
      </c>
      <c r="E558" t="str">
        <f t="shared" si="91"/>
        <v>public $is_del;</v>
      </c>
      <c r="F558" t="str">
        <f t="shared" si="92"/>
        <v>$this-&gt;is_del = $obj-&gt;is_del;</v>
      </c>
      <c r="G558" t="str">
        <f t="shared" si="93"/>
        <v>is_del='$pris_del',</v>
      </c>
      <c r="H558" t="str">
        <f t="shared" si="94"/>
        <v>is_del = $pris_del,</v>
      </c>
      <c r="I558" t="str">
        <f t="shared" si="95"/>
        <v>is_del :  FROM ".$oldV['is_del'] ." TO $pris_del,</v>
      </c>
      <c r="J558" t="s">
        <v>8</v>
      </c>
      <c r="K558" t="s">
        <v>9</v>
      </c>
    </row>
    <row r="559" spans="1:11" x14ac:dyDescent="0.25">
      <c r="A559" t="s">
        <v>145</v>
      </c>
      <c r="C559" t="str">
        <f t="shared" si="89"/>
        <v>$('#').val(response[0]['emp_id']);</v>
      </c>
      <c r="D559" t="str">
        <f t="shared" si="90"/>
        <v>$premp_id,</v>
      </c>
      <c r="E559" t="str">
        <f t="shared" si="91"/>
        <v>public $emp_id;</v>
      </c>
      <c r="F559" t="str">
        <f t="shared" si="92"/>
        <v>$this-&gt;emp_id = $obj-&gt;emp_id;</v>
      </c>
      <c r="G559" t="str">
        <f t="shared" si="93"/>
        <v>emp_id='$premp_id',</v>
      </c>
      <c r="H559" t="str">
        <f t="shared" si="94"/>
        <v>emp_id = $premp_id,</v>
      </c>
      <c r="I559" t="str">
        <f t="shared" si="95"/>
        <v>emp_id :  FROM ".$oldV['emp_id'] ." TO $premp_id,</v>
      </c>
      <c r="J559" t="s">
        <v>8</v>
      </c>
      <c r="K559" t="s">
        <v>9</v>
      </c>
    </row>
    <row r="560" spans="1:11" x14ac:dyDescent="0.25">
      <c r="A560" t="s">
        <v>12</v>
      </c>
      <c r="C560" t="str">
        <f t="shared" si="89"/>
        <v>$('#').val(response[0]['createdate']);</v>
      </c>
      <c r="D560" t="str">
        <f t="shared" si="90"/>
        <v>$prcreatedate,</v>
      </c>
      <c r="E560" t="str">
        <f t="shared" si="91"/>
        <v>public $createdate;</v>
      </c>
      <c r="F560" t="str">
        <f t="shared" si="92"/>
        <v>$this-&gt;createdate = $obj-&gt;createdate;</v>
      </c>
      <c r="G560" t="str">
        <f t="shared" si="93"/>
        <v>createdate='$prcreatedate',</v>
      </c>
      <c r="H560" t="str">
        <f t="shared" si="94"/>
        <v>createdate = $prcreatedate,</v>
      </c>
      <c r="I560" t="str">
        <f t="shared" si="95"/>
        <v>createdate :  FROM ".$oldV['createdate'] ." TO $prcreatedate,</v>
      </c>
      <c r="J560" t="s">
        <v>8</v>
      </c>
      <c r="K560" t="s">
        <v>9</v>
      </c>
    </row>
    <row r="561" spans="1:11" x14ac:dyDescent="0.25">
      <c r="A561" t="s">
        <v>13</v>
      </c>
      <c r="C561" t="str">
        <f t="shared" si="89"/>
        <v>$('#').val(response[0]['createdby']);</v>
      </c>
      <c r="D561" t="str">
        <f t="shared" si="90"/>
        <v>$prcreatedby,</v>
      </c>
      <c r="E561" t="str">
        <f t="shared" si="91"/>
        <v>public $createdby;</v>
      </c>
      <c r="F561" t="str">
        <f t="shared" si="92"/>
        <v>$this-&gt;createdby = $obj-&gt;createdby;</v>
      </c>
      <c r="G561" t="str">
        <f t="shared" si="93"/>
        <v>createdby='$prcreatedby',</v>
      </c>
      <c r="H561" t="str">
        <f t="shared" si="94"/>
        <v>createdby = $prcreatedby,</v>
      </c>
      <c r="I561" t="str">
        <f t="shared" si="95"/>
        <v>createdby :  FROM ".$oldV['createdby'] ." TO $prcreatedby,</v>
      </c>
      <c r="J561" t="s">
        <v>8</v>
      </c>
      <c r="K561" t="s">
        <v>9</v>
      </c>
    </row>
    <row r="562" spans="1:11" x14ac:dyDescent="0.25">
      <c r="A562" t="s">
        <v>14</v>
      </c>
      <c r="C562" t="str">
        <f t="shared" si="89"/>
        <v>$('#').val(response[0]['modifydate']);</v>
      </c>
      <c r="D562" t="str">
        <f t="shared" si="90"/>
        <v>$prmodifydate,</v>
      </c>
      <c r="E562" t="str">
        <f t="shared" si="91"/>
        <v>public $modifydate;</v>
      </c>
      <c r="F562" t="str">
        <f t="shared" si="92"/>
        <v>$this-&gt;modifydate = $obj-&gt;modifydate;</v>
      </c>
      <c r="G562" t="str">
        <f t="shared" si="93"/>
        <v>modifydate='$prmodifydate',</v>
      </c>
      <c r="H562" t="str">
        <f t="shared" si="94"/>
        <v>modifydate = $prmodifydate,</v>
      </c>
      <c r="I562" t="str">
        <f t="shared" si="95"/>
        <v>modifydate :  FROM ".$oldV['modifydate'] ." TO $prmodifydate,</v>
      </c>
      <c r="J562" t="s">
        <v>8</v>
      </c>
      <c r="K562" t="s">
        <v>9</v>
      </c>
    </row>
    <row r="563" spans="1:11" x14ac:dyDescent="0.25">
      <c r="A563" t="s">
        <v>15</v>
      </c>
      <c r="C563" t="str">
        <f t="shared" si="89"/>
        <v>$('#').val(response[0]['modifiedby']);</v>
      </c>
      <c r="D563" t="str">
        <f t="shared" si="90"/>
        <v>$prmodifiedby,</v>
      </c>
      <c r="E563" t="str">
        <f t="shared" si="91"/>
        <v>public $modifiedby;</v>
      </c>
      <c r="F563" t="str">
        <f t="shared" si="92"/>
        <v>$this-&gt;modifiedby = $obj-&gt;modifiedby;</v>
      </c>
      <c r="G563" t="str">
        <f t="shared" si="93"/>
        <v>modifiedby='$prmodifiedby',</v>
      </c>
      <c r="H563" t="str">
        <f t="shared" si="94"/>
        <v>modifiedby = $prmodifiedby,</v>
      </c>
      <c r="I563" t="str">
        <f t="shared" si="95"/>
        <v>modifiedby :  FROM ".$oldV['modifiedby'] ." TO $prmodifiedby,</v>
      </c>
      <c r="J563" t="s">
        <v>8</v>
      </c>
      <c r="K563" t="s">
        <v>9</v>
      </c>
    </row>
    <row r="564" spans="1:11" x14ac:dyDescent="0.25">
      <c r="C564" t="str">
        <f t="shared" si="89"/>
        <v>$('#').val(response[0]['']);</v>
      </c>
      <c r="D564" t="str">
        <f t="shared" si="90"/>
        <v>$pr,</v>
      </c>
      <c r="E564" t="str">
        <f t="shared" si="91"/>
        <v>public $;</v>
      </c>
      <c r="F564" t="str">
        <f t="shared" si="92"/>
        <v>$this-&gt; = $obj-&gt;;</v>
      </c>
      <c r="G564" t="str">
        <f t="shared" si="93"/>
        <v>='$pr',</v>
      </c>
      <c r="H564" t="str">
        <f t="shared" si="94"/>
        <v xml:space="preserve"> = $pr,</v>
      </c>
      <c r="I564" t="str">
        <f t="shared" si="95"/>
        <v xml:space="preserve"> :  FROM ".$oldV[''] ." TO $pr,</v>
      </c>
      <c r="J564" t="s">
        <v>8</v>
      </c>
      <c r="K564" t="s">
        <v>9</v>
      </c>
    </row>
    <row r="565" spans="1:11" x14ac:dyDescent="0.25">
      <c r="A565" t="s">
        <v>372</v>
      </c>
      <c r="C565" t="str">
        <f t="shared" si="89"/>
        <v>$('#').val(response[0]['pr_eben_id']);</v>
      </c>
      <c r="D565" t="str">
        <f t="shared" si="90"/>
        <v>$prpr_eben_id,</v>
      </c>
      <c r="E565" t="str">
        <f t="shared" si="91"/>
        <v>public $pr_eben_id;</v>
      </c>
      <c r="F565" t="str">
        <f t="shared" si="92"/>
        <v>$this-&gt;pr_eben_id = $obj-&gt;pr_eben_id;</v>
      </c>
      <c r="G565" t="str">
        <f t="shared" si="93"/>
        <v>pr_eben_id='$prpr_eben_id',</v>
      </c>
      <c r="H565" t="str">
        <f t="shared" si="94"/>
        <v>pr_eben_id = $prpr_eben_id,</v>
      </c>
      <c r="I565" t="str">
        <f t="shared" si="95"/>
        <v>pr_eben_id :  FROM ".$oldV['pr_eben_id'] ." TO $prpr_eben_id,</v>
      </c>
      <c r="J565" t="s">
        <v>8</v>
      </c>
      <c r="K565" t="s">
        <v>9</v>
      </c>
    </row>
    <row r="566" spans="1:11" x14ac:dyDescent="0.25">
      <c r="A566" t="s">
        <v>145</v>
      </c>
      <c r="B566" t="s">
        <v>347</v>
      </c>
      <c r="C566" t="str">
        <f t="shared" si="89"/>
        <v>$('#empVal').val(response[0]['emp_id']);</v>
      </c>
      <c r="D566" t="str">
        <f t="shared" si="90"/>
        <v>$premp_id,</v>
      </c>
      <c r="E566" t="str">
        <f t="shared" si="91"/>
        <v>public $emp_id;</v>
      </c>
      <c r="F566" t="str">
        <f t="shared" si="92"/>
        <v>$this-&gt;emp_id = $obj-&gt;emp_id;</v>
      </c>
      <c r="G566" t="str">
        <f t="shared" si="93"/>
        <v>emp_id='$premp_id',</v>
      </c>
      <c r="H566" t="str">
        <f t="shared" si="94"/>
        <v>emp_id = $premp_id,</v>
      </c>
      <c r="I566" t="str">
        <f t="shared" si="95"/>
        <v>emp_id :  FROM ".$oldV['emp_id'] ." TO $premp_id,</v>
      </c>
      <c r="J566" t="s">
        <v>8</v>
      </c>
      <c r="K566" t="s">
        <v>9</v>
      </c>
    </row>
    <row r="567" spans="1:11" x14ac:dyDescent="0.25">
      <c r="A567" t="s">
        <v>373</v>
      </c>
      <c r="B567" t="s">
        <v>377</v>
      </c>
      <c r="C567" t="str">
        <f t="shared" si="89"/>
        <v>$('#eBenefits').val(response[0]['ben_id']);</v>
      </c>
      <c r="D567" t="str">
        <f t="shared" si="90"/>
        <v>$prben_id,</v>
      </c>
      <c r="E567" t="str">
        <f t="shared" si="91"/>
        <v>public $ben_id;</v>
      </c>
      <c r="F567" t="str">
        <f t="shared" si="92"/>
        <v>$this-&gt;ben_id = $obj-&gt;ben_id;</v>
      </c>
      <c r="G567" t="str">
        <f t="shared" si="93"/>
        <v>ben_id='$prben_id',</v>
      </c>
      <c r="H567" t="str">
        <f t="shared" si="94"/>
        <v>ben_id = $prben_id,</v>
      </c>
      <c r="I567" t="str">
        <f t="shared" si="95"/>
        <v>ben_id :  FROM ".$oldV['ben_id'] ." TO $prben_id,</v>
      </c>
      <c r="J567" t="s">
        <v>8</v>
      </c>
      <c r="K567" t="s">
        <v>9</v>
      </c>
    </row>
    <row r="568" spans="1:11" x14ac:dyDescent="0.25">
      <c r="A568" t="s">
        <v>17</v>
      </c>
      <c r="B568" t="s">
        <v>381</v>
      </c>
      <c r="C568" t="str">
        <f t="shared" si="89"/>
        <v>$('#benAmount').val(response[0]['amount']);</v>
      </c>
      <c r="D568" t="str">
        <f t="shared" si="90"/>
        <v>$pramount,</v>
      </c>
      <c r="E568" t="str">
        <f t="shared" si="91"/>
        <v>public $amount;</v>
      </c>
      <c r="F568" t="str">
        <f t="shared" si="92"/>
        <v>$this-&gt;amount = $obj-&gt;amount;</v>
      </c>
      <c r="G568" t="str">
        <f t="shared" si="93"/>
        <v>amount='$pramount',</v>
      </c>
      <c r="H568" t="str">
        <f t="shared" si="94"/>
        <v>amount = $pramount,</v>
      </c>
      <c r="I568" t="str">
        <f t="shared" si="95"/>
        <v>amount :  FROM ".$oldV['amount'] ." TO $pramount,</v>
      </c>
      <c r="J568" t="s">
        <v>8</v>
      </c>
      <c r="K568" t="s">
        <v>9</v>
      </c>
    </row>
    <row r="569" spans="1:11" x14ac:dyDescent="0.25">
      <c r="A569" t="s">
        <v>374</v>
      </c>
      <c r="B569" t="s">
        <v>378</v>
      </c>
      <c r="C569" t="str">
        <f t="shared" si="89"/>
        <v>$('#eperiodType').val(response[0]['pr_period_type']);</v>
      </c>
      <c r="D569" t="str">
        <f t="shared" si="90"/>
        <v>$prpr_period_type,</v>
      </c>
      <c r="E569" t="str">
        <f t="shared" si="91"/>
        <v>public $pr_period_type;</v>
      </c>
      <c r="F569" t="str">
        <f t="shared" si="92"/>
        <v>$this-&gt;pr_period_type = $obj-&gt;pr_period_type;</v>
      </c>
      <c r="G569" t="str">
        <f t="shared" si="93"/>
        <v>pr_period_type='$prpr_period_type',</v>
      </c>
      <c r="H569" t="str">
        <f t="shared" si="94"/>
        <v>pr_period_type = $prpr_period_type,</v>
      </c>
      <c r="I569" t="str">
        <f t="shared" si="95"/>
        <v>pr_period_type :  FROM ".$oldV['pr_period_type'] ." TO $prpr_period_type,</v>
      </c>
      <c r="J569" t="s">
        <v>8</v>
      </c>
      <c r="K569" t="s">
        <v>9</v>
      </c>
    </row>
    <row r="570" spans="1:11" x14ac:dyDescent="0.25">
      <c r="A570" t="s">
        <v>375</v>
      </c>
      <c r="B570" t="s">
        <v>379</v>
      </c>
      <c r="C570" t="str">
        <f t="shared" si="89"/>
        <v>$('#DateEff').val(response[0]['effective_date']);</v>
      </c>
      <c r="D570" t="str">
        <f t="shared" si="90"/>
        <v>$preffective_date,</v>
      </c>
      <c r="E570" t="str">
        <f t="shared" si="91"/>
        <v>public $effective_date;</v>
      </c>
      <c r="F570" t="str">
        <f t="shared" si="92"/>
        <v>$this-&gt;effective_date = $obj-&gt;effective_date;</v>
      </c>
      <c r="G570" t="str">
        <f t="shared" si="93"/>
        <v>effective_date='$preffective_date',</v>
      </c>
      <c r="H570" t="str">
        <f t="shared" si="94"/>
        <v>effective_date = $preffective_date,</v>
      </c>
      <c r="I570" t="str">
        <f t="shared" si="95"/>
        <v>effective_date :  FROM ".$oldV['effective_date'] ." TO $preffective_date,</v>
      </c>
      <c r="J570" t="s">
        <v>8</v>
      </c>
      <c r="K570" t="s">
        <v>9</v>
      </c>
    </row>
    <row r="571" spans="1:11" x14ac:dyDescent="0.25">
      <c r="A571" t="s">
        <v>376</v>
      </c>
      <c r="B571" t="s">
        <v>380</v>
      </c>
      <c r="C571" t="str">
        <f t="shared" si="89"/>
        <v>$('#DateEnd').val(response[0]['end_date']);</v>
      </c>
      <c r="D571" t="str">
        <f t="shared" si="90"/>
        <v>$prend_date,</v>
      </c>
      <c r="E571" t="str">
        <f t="shared" si="91"/>
        <v>public $end_date;</v>
      </c>
      <c r="F571" t="str">
        <f t="shared" si="92"/>
        <v>$this-&gt;end_date = $obj-&gt;end_date;</v>
      </c>
      <c r="G571" t="str">
        <f t="shared" si="93"/>
        <v>end_date='$prend_date',</v>
      </c>
      <c r="H571" t="str">
        <f t="shared" si="94"/>
        <v>end_date = $prend_date,</v>
      </c>
      <c r="I571" t="str">
        <f t="shared" si="95"/>
        <v>end_date :  FROM ".$oldV['end_date'] ." TO $prend_date,</v>
      </c>
      <c r="J571" t="s">
        <v>8</v>
      </c>
      <c r="K571" t="s">
        <v>9</v>
      </c>
    </row>
    <row r="572" spans="1:11" x14ac:dyDescent="0.25">
      <c r="A572" t="s">
        <v>10</v>
      </c>
      <c r="C572" t="str">
        <f t="shared" si="89"/>
        <v>$('#').val(response[0]['is_valid']);</v>
      </c>
      <c r="D572" t="str">
        <f t="shared" si="90"/>
        <v>$pris_valid,</v>
      </c>
      <c r="E572" t="str">
        <f t="shared" si="91"/>
        <v>public $is_valid;</v>
      </c>
      <c r="F572" t="str">
        <f t="shared" si="92"/>
        <v>$this-&gt;is_valid = $obj-&gt;is_valid;</v>
      </c>
      <c r="G572" t="str">
        <f t="shared" si="93"/>
        <v>is_valid='$pris_valid',</v>
      </c>
      <c r="H572" t="str">
        <f t="shared" si="94"/>
        <v>is_valid = $pris_valid,</v>
      </c>
      <c r="I572" t="str">
        <f t="shared" si="95"/>
        <v>is_valid :  FROM ".$oldV['is_valid'] ." TO $pris_valid,</v>
      </c>
      <c r="J572" t="s">
        <v>8</v>
      </c>
      <c r="K572" t="s">
        <v>9</v>
      </c>
    </row>
    <row r="573" spans="1:11" x14ac:dyDescent="0.25">
      <c r="A573" t="s">
        <v>11</v>
      </c>
      <c r="C573" t="str">
        <f t="shared" si="89"/>
        <v>$('#').val(response[0]['is_del']);</v>
      </c>
      <c r="D573" t="str">
        <f t="shared" si="90"/>
        <v>$pris_del,</v>
      </c>
      <c r="E573" t="str">
        <f t="shared" si="91"/>
        <v>public $is_del;</v>
      </c>
      <c r="F573" t="str">
        <f t="shared" si="92"/>
        <v>$this-&gt;is_del = $obj-&gt;is_del;</v>
      </c>
      <c r="G573" t="str">
        <f t="shared" si="93"/>
        <v>is_del='$pris_del',</v>
      </c>
      <c r="H573" t="str">
        <f t="shared" si="94"/>
        <v>is_del = $pris_del,</v>
      </c>
      <c r="I573" t="str">
        <f t="shared" si="95"/>
        <v>is_del :  FROM ".$oldV['is_del'] ." TO $pris_del,</v>
      </c>
      <c r="J573" t="s">
        <v>8</v>
      </c>
      <c r="K573" t="s">
        <v>9</v>
      </c>
    </row>
    <row r="574" spans="1:11" x14ac:dyDescent="0.25">
      <c r="A574" t="s">
        <v>12</v>
      </c>
      <c r="C574" t="str">
        <f t="shared" si="89"/>
        <v>$('#').val(response[0]['createdate']);</v>
      </c>
      <c r="D574" t="str">
        <f t="shared" si="90"/>
        <v>$prcreatedate,</v>
      </c>
      <c r="E574" t="str">
        <f t="shared" si="91"/>
        <v>public $createdate;</v>
      </c>
      <c r="F574" t="str">
        <f t="shared" si="92"/>
        <v>$this-&gt;createdate = $obj-&gt;createdate;</v>
      </c>
      <c r="G574" t="str">
        <f t="shared" si="93"/>
        <v>createdate='$prcreatedate',</v>
      </c>
      <c r="H574" t="str">
        <f t="shared" si="94"/>
        <v>createdate = $prcreatedate,</v>
      </c>
      <c r="I574" t="str">
        <f t="shared" si="95"/>
        <v>createdate :  FROM ".$oldV['createdate'] ." TO $prcreatedate,</v>
      </c>
      <c r="J574" t="s">
        <v>8</v>
      </c>
      <c r="K574" t="s">
        <v>9</v>
      </c>
    </row>
    <row r="575" spans="1:11" x14ac:dyDescent="0.25">
      <c r="A575" t="s">
        <v>13</v>
      </c>
      <c r="C575" t="str">
        <f t="shared" si="89"/>
        <v>$('#').val(response[0]['createdby']);</v>
      </c>
      <c r="D575" t="str">
        <f t="shared" si="90"/>
        <v>$prcreatedby,</v>
      </c>
      <c r="E575" t="str">
        <f t="shared" si="91"/>
        <v>public $createdby;</v>
      </c>
      <c r="F575" t="str">
        <f t="shared" si="92"/>
        <v>$this-&gt;createdby = $obj-&gt;createdby;</v>
      </c>
      <c r="G575" t="str">
        <f t="shared" si="93"/>
        <v>createdby='$prcreatedby',</v>
      </c>
      <c r="H575" t="str">
        <f t="shared" si="94"/>
        <v>createdby = $prcreatedby,</v>
      </c>
      <c r="I575" t="str">
        <f t="shared" si="95"/>
        <v>createdby :  FROM ".$oldV['createdby'] ." TO $prcreatedby,</v>
      </c>
      <c r="J575" t="s">
        <v>8</v>
      </c>
      <c r="K575" t="s">
        <v>9</v>
      </c>
    </row>
    <row r="576" spans="1:11" x14ac:dyDescent="0.25">
      <c r="A576" t="s">
        <v>14</v>
      </c>
      <c r="C576" t="str">
        <f t="shared" si="89"/>
        <v>$('#').val(response[0]['modifydate']);</v>
      </c>
      <c r="D576" t="str">
        <f t="shared" si="90"/>
        <v>$prmodifydate,</v>
      </c>
      <c r="E576" t="str">
        <f t="shared" si="91"/>
        <v>public $modifydate;</v>
      </c>
      <c r="F576" t="str">
        <f t="shared" si="92"/>
        <v>$this-&gt;modifydate = $obj-&gt;modifydate;</v>
      </c>
      <c r="G576" t="str">
        <f t="shared" si="93"/>
        <v>modifydate='$prmodifydate',</v>
      </c>
      <c r="H576" t="str">
        <f t="shared" si="94"/>
        <v>modifydate = $prmodifydate,</v>
      </c>
      <c r="I576" t="str">
        <f t="shared" si="95"/>
        <v>modifydate :  FROM ".$oldV['modifydate'] ." TO $prmodifydate,</v>
      </c>
      <c r="J576" t="s">
        <v>8</v>
      </c>
      <c r="K576" t="s">
        <v>9</v>
      </c>
    </row>
    <row r="577" spans="1:11" x14ac:dyDescent="0.25">
      <c r="A577" t="s">
        <v>15</v>
      </c>
      <c r="C577" t="str">
        <f t="shared" si="89"/>
        <v>$('#').val(response[0]['modifiedby']);</v>
      </c>
      <c r="D577" t="str">
        <f t="shared" si="90"/>
        <v>$prmodifiedby,</v>
      </c>
      <c r="E577" t="str">
        <f t="shared" si="91"/>
        <v>public $modifiedby;</v>
      </c>
      <c r="F577" t="str">
        <f t="shared" si="92"/>
        <v>$this-&gt;modifiedby = $obj-&gt;modifiedby;</v>
      </c>
      <c r="G577" t="str">
        <f t="shared" si="93"/>
        <v>modifiedby='$prmodifiedby',</v>
      </c>
      <c r="H577" t="str">
        <f t="shared" si="94"/>
        <v>modifiedby = $prmodifiedby,</v>
      </c>
      <c r="I577" t="str">
        <f t="shared" si="95"/>
        <v>modifiedby :  FROM ".$oldV['modifiedby'] ." TO $prmodifiedby,</v>
      </c>
      <c r="J577" t="s">
        <v>8</v>
      </c>
      <c r="K577" t="s">
        <v>9</v>
      </c>
    </row>
    <row r="578" spans="1:11" x14ac:dyDescent="0.25">
      <c r="C578" t="str">
        <f t="shared" si="89"/>
        <v>$('#').val(response[0]['']);</v>
      </c>
      <c r="D578" t="str">
        <f t="shared" si="90"/>
        <v>$pr,</v>
      </c>
      <c r="E578" t="str">
        <f t="shared" si="91"/>
        <v>public $;</v>
      </c>
      <c r="F578" t="str">
        <f t="shared" si="92"/>
        <v>$this-&gt; = $obj-&gt;;</v>
      </c>
      <c r="G578" t="str">
        <f t="shared" si="93"/>
        <v>='$pr',</v>
      </c>
      <c r="H578" t="str">
        <f t="shared" si="94"/>
        <v xml:space="preserve"> = $pr,</v>
      </c>
      <c r="I578" t="str">
        <f t="shared" si="95"/>
        <v xml:space="preserve"> :  FROM ".$oldV[''] ." TO $pr,</v>
      </c>
      <c r="J578" t="s">
        <v>8</v>
      </c>
      <c r="K578" t="s">
        <v>9</v>
      </c>
    </row>
    <row r="579" spans="1:11" x14ac:dyDescent="0.25">
      <c r="A579" t="s">
        <v>382</v>
      </c>
      <c r="C579" t="str">
        <f t="shared" si="89"/>
        <v>$('#').val(response[0]['hemp_oid']);</v>
      </c>
      <c r="D579" t="str">
        <f t="shared" si="90"/>
        <v>$prhemp_oid,</v>
      </c>
      <c r="E579" t="str">
        <f t="shared" si="91"/>
        <v>public $hemp_oid;</v>
      </c>
      <c r="F579" t="str">
        <f t="shared" si="92"/>
        <v>$this-&gt;hemp_oid = $obj-&gt;hemp_oid;</v>
      </c>
      <c r="G579" t="str">
        <f t="shared" si="93"/>
        <v>hemp_oid='$prhemp_oid',</v>
      </c>
      <c r="H579" t="str">
        <f t="shared" si="94"/>
        <v>hemp_oid = $prhemp_oid,</v>
      </c>
      <c r="I579" t="str">
        <f t="shared" si="95"/>
        <v>hemp_oid :  FROM ".$oldV['hemp_oid'] ." TO $prhemp_oid,</v>
      </c>
      <c r="J579" t="s">
        <v>8</v>
      </c>
      <c r="K579" t="s">
        <v>9</v>
      </c>
    </row>
    <row r="580" spans="1:11" x14ac:dyDescent="0.25">
      <c r="A580" t="s">
        <v>145</v>
      </c>
      <c r="B580" t="s">
        <v>347</v>
      </c>
      <c r="C580" t="str">
        <f t="shared" si="89"/>
        <v>$('#empVal').val(response[0]['emp_id']);</v>
      </c>
      <c r="D580" t="str">
        <f t="shared" si="90"/>
        <v>$premp_id,</v>
      </c>
      <c r="E580" t="str">
        <f t="shared" si="91"/>
        <v>public $emp_id;</v>
      </c>
      <c r="F580" t="str">
        <f t="shared" si="92"/>
        <v>$this-&gt;emp_id = $obj-&gt;emp_id;</v>
      </c>
      <c r="G580" t="str">
        <f t="shared" si="93"/>
        <v>emp_id='$premp_id',</v>
      </c>
      <c r="H580" t="str">
        <f t="shared" si="94"/>
        <v>emp_id = $premp_id,</v>
      </c>
      <c r="I580" t="str">
        <f t="shared" si="95"/>
        <v>emp_id :  FROM ".$oldV['emp_id'] ." TO $premp_id,</v>
      </c>
      <c r="J580" t="s">
        <v>8</v>
      </c>
      <c r="K580" t="s">
        <v>9</v>
      </c>
    </row>
    <row r="581" spans="1:11" x14ac:dyDescent="0.25">
      <c r="A581" t="s">
        <v>383</v>
      </c>
      <c r="B581" t="s">
        <v>389</v>
      </c>
      <c r="C581" t="str">
        <f t="shared" si="89"/>
        <v>$('#eoffense').val(response[0]['offense_id']);</v>
      </c>
      <c r="D581" t="str">
        <f t="shared" si="90"/>
        <v>$proffense_id,</v>
      </c>
      <c r="E581" t="str">
        <f t="shared" si="91"/>
        <v>public $offense_id;</v>
      </c>
      <c r="F581" t="str">
        <f t="shared" si="92"/>
        <v>$this-&gt;offense_id = $obj-&gt;offense_id;</v>
      </c>
      <c r="G581" t="str">
        <f t="shared" si="93"/>
        <v>offense_id='$proffense_id',</v>
      </c>
      <c r="H581" t="str">
        <f t="shared" si="94"/>
        <v>offense_id = $proffense_id,</v>
      </c>
      <c r="I581" t="str">
        <f t="shared" si="95"/>
        <v>offense_id :  FROM ".$oldV['offense_id'] ." TO $proffense_id,</v>
      </c>
      <c r="J581" t="s">
        <v>8</v>
      </c>
      <c r="K581" t="s">
        <v>9</v>
      </c>
    </row>
    <row r="582" spans="1:11" x14ac:dyDescent="0.25">
      <c r="A582" t="s">
        <v>384</v>
      </c>
      <c r="B582" t="s">
        <v>390</v>
      </c>
      <c r="C582" t="str">
        <f t="shared" si="89"/>
        <v>$('#edateoff').val(response[0]['date_encurred']);</v>
      </c>
      <c r="D582" t="str">
        <f t="shared" si="90"/>
        <v>$prdate_encurred,</v>
      </c>
      <c r="E582" t="str">
        <f t="shared" si="91"/>
        <v>public $date_encurred;</v>
      </c>
      <c r="F582" t="str">
        <f t="shared" si="92"/>
        <v>$this-&gt;date_encurred = $obj-&gt;date_encurred;</v>
      </c>
      <c r="G582" t="str">
        <f t="shared" si="93"/>
        <v>date_encurred='$prdate_encurred',</v>
      </c>
      <c r="H582" t="str">
        <f t="shared" si="94"/>
        <v>date_encurred = $prdate_encurred,</v>
      </c>
      <c r="I582" t="str">
        <f t="shared" si="95"/>
        <v>date_encurred :  FROM ".$oldV['date_encurred'] ." TO $prdate_encurred,</v>
      </c>
      <c r="J582" t="s">
        <v>8</v>
      </c>
      <c r="K582" t="s">
        <v>9</v>
      </c>
    </row>
    <row r="583" spans="1:11" x14ac:dyDescent="0.25">
      <c r="A583" t="s">
        <v>385</v>
      </c>
      <c r="B583" t="s">
        <v>392</v>
      </c>
      <c r="C583" t="str">
        <f t="shared" si="89"/>
        <v>$('#eremarks').val(response[0]['actions_taken']);</v>
      </c>
      <c r="D583" t="str">
        <f t="shared" si="90"/>
        <v>$practions_taken,</v>
      </c>
      <c r="E583" t="str">
        <f t="shared" si="91"/>
        <v>public $actions_taken;</v>
      </c>
      <c r="F583" t="str">
        <f t="shared" si="92"/>
        <v>$this-&gt;actions_taken = $obj-&gt;actions_taken;</v>
      </c>
      <c r="G583" t="str">
        <f t="shared" si="93"/>
        <v>actions_taken='$practions_taken',</v>
      </c>
      <c r="H583" t="str">
        <f t="shared" si="94"/>
        <v>actions_taken = $practions_taken,</v>
      </c>
      <c r="I583" t="str">
        <f t="shared" si="95"/>
        <v>actions_taken :  FROM ".$oldV['actions_taken'] ." TO $practions_taken,</v>
      </c>
      <c r="J583" t="s">
        <v>8</v>
      </c>
      <c r="K583" t="s">
        <v>9</v>
      </c>
    </row>
    <row r="584" spans="1:11" x14ac:dyDescent="0.25">
      <c r="A584" t="s">
        <v>386</v>
      </c>
      <c r="B584" t="s">
        <v>392</v>
      </c>
      <c r="C584" t="str">
        <f t="shared" si="89"/>
        <v>$('#eremarks').val(response[0]['date_of_action']);</v>
      </c>
      <c r="D584" t="str">
        <f t="shared" si="90"/>
        <v>$prdate_of_action,</v>
      </c>
      <c r="E584" t="str">
        <f t="shared" si="91"/>
        <v>public $date_of_action;</v>
      </c>
      <c r="F584" t="str">
        <f t="shared" si="92"/>
        <v>$this-&gt;date_of_action = $obj-&gt;date_of_action;</v>
      </c>
      <c r="G584" t="str">
        <f t="shared" si="93"/>
        <v>date_of_action='$prdate_of_action',</v>
      </c>
      <c r="H584" t="str">
        <f t="shared" si="94"/>
        <v>date_of_action = $prdate_of_action,</v>
      </c>
      <c r="I584" t="str">
        <f t="shared" si="95"/>
        <v>date_of_action :  FROM ".$oldV['date_of_action'] ." TO $prdate_of_action,</v>
      </c>
      <c r="J584" t="s">
        <v>8</v>
      </c>
      <c r="K584" t="s">
        <v>9</v>
      </c>
    </row>
    <row r="585" spans="1:11" x14ac:dyDescent="0.25">
      <c r="A585" t="s">
        <v>111</v>
      </c>
      <c r="B585" t="s">
        <v>391</v>
      </c>
      <c r="C585" t="str">
        <f t="shared" si="89"/>
        <v>$('#epenalty').val(response[0]['penalty']);</v>
      </c>
      <c r="D585" t="str">
        <f t="shared" si="90"/>
        <v>$prpenalty,</v>
      </c>
      <c r="E585" t="str">
        <f t="shared" si="91"/>
        <v>public $penalty;</v>
      </c>
      <c r="F585" t="str">
        <f t="shared" si="92"/>
        <v>$this-&gt;penalty = $obj-&gt;penalty;</v>
      </c>
      <c r="G585" t="str">
        <f t="shared" si="93"/>
        <v>penalty='$prpenalty',</v>
      </c>
      <c r="H585" t="str">
        <f t="shared" si="94"/>
        <v>penalty = $prpenalty,</v>
      </c>
      <c r="I585" t="str">
        <f t="shared" si="95"/>
        <v>penalty :  FROM ".$oldV['penalty'] ." TO $prpenalty,</v>
      </c>
      <c r="J585" t="s">
        <v>8</v>
      </c>
      <c r="K585" t="s">
        <v>9</v>
      </c>
    </row>
    <row r="586" spans="1:11" x14ac:dyDescent="0.25">
      <c r="A586" t="s">
        <v>387</v>
      </c>
      <c r="C586" t="str">
        <f t="shared" si="89"/>
        <v>$('#').val(response[0]['dateofaction']);</v>
      </c>
      <c r="D586" t="str">
        <f t="shared" si="90"/>
        <v>$prdateofaction,</v>
      </c>
      <c r="E586" t="str">
        <f t="shared" si="91"/>
        <v>public $dateofaction;</v>
      </c>
      <c r="F586" t="str">
        <f t="shared" si="92"/>
        <v>$this-&gt;dateofaction = $obj-&gt;dateofaction;</v>
      </c>
      <c r="G586" t="str">
        <f t="shared" si="93"/>
        <v>dateofaction='$prdateofaction',</v>
      </c>
      <c r="H586" t="str">
        <f t="shared" si="94"/>
        <v>dateofaction = $prdateofaction,</v>
      </c>
      <c r="I586" t="str">
        <f t="shared" si="95"/>
        <v>dateofaction :  FROM ".$oldV['dateofaction'] ." TO $prdateofaction,</v>
      </c>
      <c r="J586" t="s">
        <v>8</v>
      </c>
      <c r="K586" t="s">
        <v>9</v>
      </c>
    </row>
    <row r="587" spans="1:11" x14ac:dyDescent="0.25">
      <c r="A587" t="s">
        <v>388</v>
      </c>
      <c r="C587" t="str">
        <f t="shared" si="89"/>
        <v>$('#').val(response[0]['action_by']);</v>
      </c>
      <c r="D587" t="str">
        <f t="shared" si="90"/>
        <v>$praction_by,</v>
      </c>
      <c r="E587" t="str">
        <f t="shared" si="91"/>
        <v>public $action_by;</v>
      </c>
      <c r="F587" t="str">
        <f t="shared" si="92"/>
        <v>$this-&gt;action_by = $obj-&gt;action_by;</v>
      </c>
      <c r="G587" t="str">
        <f t="shared" si="93"/>
        <v>action_by='$praction_by',</v>
      </c>
      <c r="H587" t="str">
        <f t="shared" si="94"/>
        <v>action_by = $praction_by,</v>
      </c>
      <c r="I587" t="str">
        <f t="shared" si="95"/>
        <v>action_by :  FROM ".$oldV['action_by'] ." TO $praction_by,</v>
      </c>
      <c r="J587" t="s">
        <v>8</v>
      </c>
      <c r="K587" t="s">
        <v>9</v>
      </c>
    </row>
    <row r="588" spans="1:11" x14ac:dyDescent="0.25">
      <c r="A588" t="s">
        <v>10</v>
      </c>
      <c r="C588" t="str">
        <f t="shared" si="89"/>
        <v>$('#').val(response[0]['is_valid']);</v>
      </c>
      <c r="D588" t="str">
        <f t="shared" si="90"/>
        <v>$pris_valid,</v>
      </c>
      <c r="E588" t="str">
        <f t="shared" si="91"/>
        <v>public $is_valid;</v>
      </c>
      <c r="F588" t="str">
        <f t="shared" si="92"/>
        <v>$this-&gt;is_valid = $obj-&gt;is_valid;</v>
      </c>
      <c r="G588" t="str">
        <f t="shared" si="93"/>
        <v>is_valid='$pris_valid',</v>
      </c>
      <c r="H588" t="str">
        <f t="shared" si="94"/>
        <v>is_valid = $pris_valid,</v>
      </c>
      <c r="I588" t="str">
        <f t="shared" si="95"/>
        <v>is_valid :  FROM ".$oldV['is_valid'] ." TO $pris_valid,</v>
      </c>
      <c r="J588" t="s">
        <v>8</v>
      </c>
      <c r="K588" t="s">
        <v>9</v>
      </c>
    </row>
    <row r="589" spans="1:11" x14ac:dyDescent="0.25">
      <c r="A589" t="s">
        <v>11</v>
      </c>
      <c r="C589" t="str">
        <f t="shared" si="89"/>
        <v>$('#').val(response[0]['is_del']);</v>
      </c>
      <c r="D589" t="str">
        <f t="shared" si="90"/>
        <v>$pris_del,</v>
      </c>
      <c r="E589" t="str">
        <f t="shared" si="91"/>
        <v>public $is_del;</v>
      </c>
      <c r="F589" t="str">
        <f t="shared" si="92"/>
        <v>$this-&gt;is_del = $obj-&gt;is_del;</v>
      </c>
      <c r="G589" t="str">
        <f t="shared" si="93"/>
        <v>is_del='$pris_del',</v>
      </c>
      <c r="H589" t="str">
        <f t="shared" si="94"/>
        <v>is_del = $pris_del,</v>
      </c>
      <c r="I589" t="str">
        <f t="shared" si="95"/>
        <v>is_del :  FROM ".$oldV['is_del'] ." TO $pris_del,</v>
      </c>
      <c r="J589" t="s">
        <v>8</v>
      </c>
      <c r="K589" t="s">
        <v>9</v>
      </c>
    </row>
    <row r="590" spans="1:11" x14ac:dyDescent="0.25">
      <c r="A590" t="s">
        <v>12</v>
      </c>
      <c r="C590" t="str">
        <f t="shared" si="89"/>
        <v>$('#').val(response[0]['createdate']);</v>
      </c>
      <c r="D590" t="str">
        <f t="shared" si="90"/>
        <v>$prcreatedate,</v>
      </c>
      <c r="E590" t="str">
        <f t="shared" si="91"/>
        <v>public $createdate;</v>
      </c>
      <c r="F590" t="str">
        <f t="shared" si="92"/>
        <v>$this-&gt;createdate = $obj-&gt;createdate;</v>
      </c>
      <c r="G590" t="str">
        <f t="shared" si="93"/>
        <v>createdate='$prcreatedate',</v>
      </c>
      <c r="H590" t="str">
        <f t="shared" si="94"/>
        <v>createdate = $prcreatedate,</v>
      </c>
      <c r="I590" t="str">
        <f t="shared" si="95"/>
        <v>createdate :  FROM ".$oldV['createdate'] ." TO $prcreatedate,</v>
      </c>
      <c r="J590" t="s">
        <v>8</v>
      </c>
      <c r="K590" t="s">
        <v>9</v>
      </c>
    </row>
    <row r="591" spans="1:11" x14ac:dyDescent="0.25">
      <c r="A591" t="s">
        <v>13</v>
      </c>
      <c r="C591" t="str">
        <f t="shared" si="89"/>
        <v>$('#').val(response[0]['createdby']);</v>
      </c>
      <c r="D591" t="str">
        <f t="shared" si="90"/>
        <v>$prcreatedby,</v>
      </c>
      <c r="E591" t="str">
        <f t="shared" si="91"/>
        <v>public $createdby;</v>
      </c>
      <c r="F591" t="str">
        <f t="shared" si="92"/>
        <v>$this-&gt;createdby = $obj-&gt;createdby;</v>
      </c>
      <c r="G591" t="str">
        <f t="shared" si="93"/>
        <v>createdby='$prcreatedby',</v>
      </c>
      <c r="H591" t="str">
        <f t="shared" si="94"/>
        <v>createdby = $prcreatedby,</v>
      </c>
      <c r="I591" t="str">
        <f t="shared" si="95"/>
        <v>createdby :  FROM ".$oldV['createdby'] ." TO $prcreatedby,</v>
      </c>
      <c r="J591" t="s">
        <v>8</v>
      </c>
      <c r="K591" t="s">
        <v>9</v>
      </c>
    </row>
    <row r="592" spans="1:11" x14ac:dyDescent="0.25">
      <c r="A592" t="s">
        <v>14</v>
      </c>
      <c r="C592" t="str">
        <f t="shared" si="89"/>
        <v>$('#').val(response[0]['modifydate']);</v>
      </c>
      <c r="D592" t="str">
        <f t="shared" si="90"/>
        <v>$prmodifydate,</v>
      </c>
      <c r="E592" t="str">
        <f t="shared" si="91"/>
        <v>public $modifydate;</v>
      </c>
      <c r="F592" t="str">
        <f t="shared" si="92"/>
        <v>$this-&gt;modifydate = $obj-&gt;modifydate;</v>
      </c>
      <c r="G592" t="str">
        <f t="shared" si="93"/>
        <v>modifydate='$prmodifydate',</v>
      </c>
      <c r="H592" t="str">
        <f t="shared" si="94"/>
        <v>modifydate = $prmodifydate,</v>
      </c>
      <c r="I592" t="str">
        <f t="shared" si="95"/>
        <v>modifydate :  FROM ".$oldV['modifydate'] ." TO $prmodifydate,</v>
      </c>
      <c r="J592" t="s">
        <v>8</v>
      </c>
      <c r="K592" t="s">
        <v>9</v>
      </c>
    </row>
    <row r="593" spans="1:11" x14ac:dyDescent="0.25">
      <c r="A593" t="s">
        <v>15</v>
      </c>
      <c r="C593" t="str">
        <f t="shared" si="89"/>
        <v>$('#').val(response[0]['modifiedby']);</v>
      </c>
      <c r="D593" t="str">
        <f t="shared" si="90"/>
        <v>$prmodifiedby,</v>
      </c>
      <c r="E593" t="str">
        <f t="shared" si="91"/>
        <v>public $modifiedby;</v>
      </c>
      <c r="F593" t="str">
        <f t="shared" si="92"/>
        <v>$this-&gt;modifiedby = $obj-&gt;modifiedby;</v>
      </c>
      <c r="G593" t="str">
        <f t="shared" si="93"/>
        <v>modifiedby='$prmodifiedby',</v>
      </c>
      <c r="H593" t="str">
        <f t="shared" si="94"/>
        <v>modifiedby = $prmodifiedby,</v>
      </c>
      <c r="I593" t="str">
        <f t="shared" si="95"/>
        <v>modifiedby :  FROM ".$oldV['modifiedby'] ." TO $prmodifiedby,</v>
      </c>
      <c r="J593" t="s">
        <v>8</v>
      </c>
      <c r="K593" t="s">
        <v>9</v>
      </c>
    </row>
    <row r="594" spans="1:11" x14ac:dyDescent="0.25">
      <c r="C594" t="str">
        <f t="shared" si="89"/>
        <v>$('#').val(response[0]['']);</v>
      </c>
      <c r="D594" t="str">
        <f t="shared" si="90"/>
        <v>$pr,</v>
      </c>
      <c r="E594" t="str">
        <f t="shared" si="91"/>
        <v>public $;</v>
      </c>
      <c r="F594" t="str">
        <f t="shared" si="92"/>
        <v>$this-&gt; = $obj-&gt;;</v>
      </c>
      <c r="G594" t="str">
        <f t="shared" si="93"/>
        <v>='$pr',</v>
      </c>
      <c r="H594" t="str">
        <f t="shared" si="94"/>
        <v xml:space="preserve"> = $pr,</v>
      </c>
      <c r="I594" t="str">
        <f t="shared" si="95"/>
        <v xml:space="preserve"> :  FROM ".$oldV[''] ." TO $pr,</v>
      </c>
      <c r="J594" t="s">
        <v>8</v>
      </c>
      <c r="K594" t="s">
        <v>9</v>
      </c>
    </row>
    <row r="595" spans="1:11" x14ac:dyDescent="0.25">
      <c r="A595" t="s">
        <v>393</v>
      </c>
      <c r="C595" t="str">
        <f t="shared" si="89"/>
        <v>$('#').val(response[0]['hr_etr_id']);</v>
      </c>
      <c r="D595" t="str">
        <f t="shared" si="90"/>
        <v>$prhr_etr_id,</v>
      </c>
      <c r="E595" t="str">
        <f t="shared" si="91"/>
        <v>public $hr_etr_id;</v>
      </c>
      <c r="F595" t="str">
        <f t="shared" si="92"/>
        <v>$this-&gt;hr_etr_id = $obj-&gt;hr_etr_id;</v>
      </c>
      <c r="G595" t="str">
        <f t="shared" si="93"/>
        <v>hr_etr_id='$prhr_etr_id',</v>
      </c>
      <c r="H595" t="str">
        <f t="shared" si="94"/>
        <v>hr_etr_id = $prhr_etr_id,</v>
      </c>
      <c r="I595" t="str">
        <f t="shared" si="95"/>
        <v>hr_etr_id :  FROM ".$oldV['hr_etr_id'] ." TO $prhr_etr_id,</v>
      </c>
      <c r="J595" t="s">
        <v>8</v>
      </c>
      <c r="K595" t="s">
        <v>9</v>
      </c>
    </row>
    <row r="596" spans="1:11" x14ac:dyDescent="0.25">
      <c r="A596" t="s">
        <v>145</v>
      </c>
      <c r="C596" t="str">
        <f t="shared" si="89"/>
        <v>$('#').val(response[0]['emp_id']);</v>
      </c>
      <c r="D596" t="str">
        <f t="shared" si="90"/>
        <v>$premp_id,</v>
      </c>
      <c r="E596" t="str">
        <f t="shared" si="91"/>
        <v>public $emp_id;</v>
      </c>
      <c r="F596" t="str">
        <f t="shared" si="92"/>
        <v>$this-&gt;emp_id = $obj-&gt;emp_id;</v>
      </c>
      <c r="G596" t="str">
        <f t="shared" si="93"/>
        <v>emp_id='$premp_id',</v>
      </c>
      <c r="H596" t="str">
        <f t="shared" si="94"/>
        <v>emp_id = $premp_id,</v>
      </c>
      <c r="I596" t="str">
        <f t="shared" si="95"/>
        <v>emp_id :  FROM ".$oldV['emp_id'] ." TO $premp_id,</v>
      </c>
      <c r="J596" t="s">
        <v>8</v>
      </c>
      <c r="K596" t="s">
        <v>9</v>
      </c>
    </row>
    <row r="597" spans="1:11" x14ac:dyDescent="0.25">
      <c r="A597" t="s">
        <v>394</v>
      </c>
      <c r="C597" t="str">
        <f t="shared" si="89"/>
        <v>$('#').val(response[0]['training_id']);</v>
      </c>
      <c r="D597" t="str">
        <f t="shared" si="90"/>
        <v>$prtraining_id,</v>
      </c>
      <c r="E597" t="str">
        <f t="shared" si="91"/>
        <v>public $training_id;</v>
      </c>
      <c r="F597" t="str">
        <f t="shared" si="92"/>
        <v>$this-&gt;training_id = $obj-&gt;training_id;</v>
      </c>
      <c r="G597" t="str">
        <f t="shared" si="93"/>
        <v>training_id='$prtraining_id',</v>
      </c>
      <c r="H597" t="str">
        <f t="shared" si="94"/>
        <v>training_id = $prtraining_id,</v>
      </c>
      <c r="I597" t="str">
        <f t="shared" si="95"/>
        <v>training_id :  FROM ".$oldV['training_id'] ." TO $prtraining_id,</v>
      </c>
      <c r="J597" t="s">
        <v>8</v>
      </c>
      <c r="K597" t="s">
        <v>9</v>
      </c>
    </row>
    <row r="598" spans="1:11" x14ac:dyDescent="0.25">
      <c r="A598" t="s">
        <v>395</v>
      </c>
      <c r="C598" t="str">
        <f t="shared" si="89"/>
        <v>$('#').val(response[0]['train_date']);</v>
      </c>
      <c r="D598" t="str">
        <f t="shared" si="90"/>
        <v>$prtrain_date,</v>
      </c>
      <c r="E598" t="str">
        <f t="shared" si="91"/>
        <v>public $train_date;</v>
      </c>
      <c r="F598" t="str">
        <f t="shared" si="92"/>
        <v>$this-&gt;train_date = $obj-&gt;train_date;</v>
      </c>
      <c r="G598" t="str">
        <f t="shared" si="93"/>
        <v>train_date='$prtrain_date',</v>
      </c>
      <c r="H598" t="str">
        <f t="shared" si="94"/>
        <v>train_date = $prtrain_date,</v>
      </c>
      <c r="I598" t="str">
        <f t="shared" si="95"/>
        <v>train_date :  FROM ".$oldV['train_date'] ." TO $prtrain_date,</v>
      </c>
      <c r="J598" t="s">
        <v>8</v>
      </c>
      <c r="K598" t="s">
        <v>9</v>
      </c>
    </row>
    <row r="599" spans="1:11" x14ac:dyDescent="0.25">
      <c r="A599" t="s">
        <v>396</v>
      </c>
      <c r="C599" t="str">
        <f t="shared" si="89"/>
        <v>$('#').val(response[0]['speaker']);</v>
      </c>
      <c r="D599" t="str">
        <f t="shared" si="90"/>
        <v>$prspeaker,</v>
      </c>
      <c r="E599" t="str">
        <f t="shared" si="91"/>
        <v>public $speaker;</v>
      </c>
      <c r="F599" t="str">
        <f t="shared" si="92"/>
        <v>$this-&gt;speaker = $obj-&gt;speaker;</v>
      </c>
      <c r="G599" t="str">
        <f t="shared" si="93"/>
        <v>speaker='$prspeaker',</v>
      </c>
      <c r="H599" t="str">
        <f t="shared" si="94"/>
        <v>speaker = $prspeaker,</v>
      </c>
      <c r="I599" t="str">
        <f t="shared" si="95"/>
        <v>speaker :  FROM ".$oldV['speaker'] ." TO $prspeaker,</v>
      </c>
      <c r="J599" t="s">
        <v>8</v>
      </c>
      <c r="K599" t="s">
        <v>9</v>
      </c>
    </row>
    <row r="600" spans="1:11" x14ac:dyDescent="0.25">
      <c r="A600" t="s">
        <v>397</v>
      </c>
      <c r="C600" t="str">
        <f t="shared" si="89"/>
        <v>$('#').val(response[0]['agency']);</v>
      </c>
      <c r="D600" t="str">
        <f t="shared" si="90"/>
        <v>$pragency,</v>
      </c>
      <c r="E600" t="str">
        <f t="shared" si="91"/>
        <v>public $agency;</v>
      </c>
      <c r="F600" t="str">
        <f t="shared" si="92"/>
        <v>$this-&gt;agency = $obj-&gt;agency;</v>
      </c>
      <c r="G600" t="str">
        <f t="shared" si="93"/>
        <v>agency='$pragency',</v>
      </c>
      <c r="H600" t="str">
        <f t="shared" si="94"/>
        <v>agency = $pragency,</v>
      </c>
      <c r="I600" t="str">
        <f t="shared" si="95"/>
        <v>agency :  FROM ".$oldV['agency'] ." TO $pragency,</v>
      </c>
      <c r="J600" t="s">
        <v>8</v>
      </c>
      <c r="K600" t="s">
        <v>9</v>
      </c>
    </row>
    <row r="601" spans="1:11" x14ac:dyDescent="0.25">
      <c r="A601" t="s">
        <v>398</v>
      </c>
      <c r="C601" t="str">
        <f t="shared" si="89"/>
        <v>$('#').val(response[0]['transferplan']);</v>
      </c>
      <c r="D601" t="str">
        <f t="shared" si="90"/>
        <v>$prtransferplan,</v>
      </c>
      <c r="E601" t="str">
        <f t="shared" si="91"/>
        <v>public $transferplan;</v>
      </c>
      <c r="F601" t="str">
        <f t="shared" si="92"/>
        <v>$this-&gt;transferplan = $obj-&gt;transferplan;</v>
      </c>
      <c r="G601" t="str">
        <f t="shared" si="93"/>
        <v>transferplan='$prtransferplan',</v>
      </c>
      <c r="H601" t="str">
        <f t="shared" si="94"/>
        <v>transferplan = $prtransferplan,</v>
      </c>
      <c r="I601" t="str">
        <f t="shared" si="95"/>
        <v>transferplan :  FROM ".$oldV['transferplan'] ." TO $prtransferplan,</v>
      </c>
      <c r="J601" t="s">
        <v>8</v>
      </c>
      <c r="K601" t="s">
        <v>9</v>
      </c>
    </row>
    <row r="602" spans="1:11" x14ac:dyDescent="0.25">
      <c r="A602" t="s">
        <v>10</v>
      </c>
      <c r="C602" t="str">
        <f t="shared" si="89"/>
        <v>$('#').val(response[0]['is_valid']);</v>
      </c>
      <c r="D602" t="str">
        <f t="shared" si="90"/>
        <v>$pris_valid,</v>
      </c>
      <c r="E602" t="str">
        <f t="shared" si="91"/>
        <v>public $is_valid;</v>
      </c>
      <c r="F602" t="str">
        <f t="shared" si="92"/>
        <v>$this-&gt;is_valid = $obj-&gt;is_valid;</v>
      </c>
      <c r="G602" t="str">
        <f t="shared" si="93"/>
        <v>is_valid='$pris_valid',</v>
      </c>
      <c r="H602" t="str">
        <f t="shared" si="94"/>
        <v>is_valid = $pris_valid,</v>
      </c>
      <c r="I602" t="str">
        <f t="shared" si="95"/>
        <v>is_valid :  FROM ".$oldV['is_valid'] ." TO $pris_valid,</v>
      </c>
      <c r="J602" t="s">
        <v>8</v>
      </c>
      <c r="K602" t="s">
        <v>9</v>
      </c>
    </row>
    <row r="603" spans="1:11" x14ac:dyDescent="0.25">
      <c r="A603" t="s">
        <v>11</v>
      </c>
      <c r="C603" t="str">
        <f t="shared" si="89"/>
        <v>$('#').val(response[0]['is_del']);</v>
      </c>
      <c r="D603" t="str">
        <f t="shared" si="90"/>
        <v>$pris_del,</v>
      </c>
      <c r="E603" t="str">
        <f t="shared" si="91"/>
        <v>public $is_del;</v>
      </c>
      <c r="F603" t="str">
        <f t="shared" si="92"/>
        <v>$this-&gt;is_del = $obj-&gt;is_del;</v>
      </c>
      <c r="G603" t="str">
        <f t="shared" si="93"/>
        <v>is_del='$pris_del',</v>
      </c>
      <c r="H603" t="str">
        <f t="shared" si="94"/>
        <v>is_del = $pris_del,</v>
      </c>
      <c r="I603" t="str">
        <f t="shared" si="95"/>
        <v>is_del :  FROM ".$oldV['is_del'] ." TO $pris_del,</v>
      </c>
      <c r="J603" t="s">
        <v>8</v>
      </c>
      <c r="K603" t="s">
        <v>9</v>
      </c>
    </row>
    <row r="604" spans="1:11" x14ac:dyDescent="0.25">
      <c r="A604" t="s">
        <v>12</v>
      </c>
      <c r="C604" t="str">
        <f t="shared" si="89"/>
        <v>$('#').val(response[0]['createdate']);</v>
      </c>
      <c r="D604" t="str">
        <f t="shared" si="90"/>
        <v>$prcreatedate,</v>
      </c>
      <c r="E604" t="str">
        <f t="shared" si="91"/>
        <v>public $createdate;</v>
      </c>
      <c r="F604" t="str">
        <f t="shared" si="92"/>
        <v>$this-&gt;createdate = $obj-&gt;createdate;</v>
      </c>
      <c r="G604" t="str">
        <f t="shared" si="93"/>
        <v>createdate='$prcreatedate',</v>
      </c>
      <c r="H604" t="str">
        <f t="shared" si="94"/>
        <v>createdate = $prcreatedate,</v>
      </c>
      <c r="I604" t="str">
        <f t="shared" si="95"/>
        <v>createdate :  FROM ".$oldV['createdate'] ." TO $prcreatedate,</v>
      </c>
      <c r="J604" t="s">
        <v>8</v>
      </c>
      <c r="K604" t="s">
        <v>9</v>
      </c>
    </row>
    <row r="605" spans="1:11" x14ac:dyDescent="0.25">
      <c r="A605" t="s">
        <v>13</v>
      </c>
      <c r="C605" t="str">
        <f t="shared" si="89"/>
        <v>$('#').val(response[0]['createdby']);</v>
      </c>
      <c r="D605" t="str">
        <f t="shared" si="90"/>
        <v>$prcreatedby,</v>
      </c>
      <c r="E605" t="str">
        <f t="shared" si="91"/>
        <v>public $createdby;</v>
      </c>
      <c r="F605" t="str">
        <f t="shared" si="92"/>
        <v>$this-&gt;createdby = $obj-&gt;createdby;</v>
      </c>
      <c r="G605" t="str">
        <f t="shared" si="93"/>
        <v>createdby='$prcreatedby',</v>
      </c>
      <c r="H605" t="str">
        <f t="shared" si="94"/>
        <v>createdby = $prcreatedby,</v>
      </c>
      <c r="I605" t="str">
        <f t="shared" si="95"/>
        <v>createdby :  FROM ".$oldV['createdby'] ." TO $prcreatedby,</v>
      </c>
      <c r="J605" t="s">
        <v>8</v>
      </c>
      <c r="K605" t="s">
        <v>9</v>
      </c>
    </row>
    <row r="606" spans="1:11" x14ac:dyDescent="0.25">
      <c r="A606" t="s">
        <v>14</v>
      </c>
      <c r="C606" t="str">
        <f t="shared" si="89"/>
        <v>$('#').val(response[0]['modifydate']);</v>
      </c>
      <c r="D606" t="str">
        <f t="shared" si="90"/>
        <v>$prmodifydate,</v>
      </c>
      <c r="E606" t="str">
        <f t="shared" si="91"/>
        <v>public $modifydate;</v>
      </c>
      <c r="F606" t="str">
        <f t="shared" si="92"/>
        <v>$this-&gt;modifydate = $obj-&gt;modifydate;</v>
      </c>
      <c r="G606" t="str">
        <f t="shared" si="93"/>
        <v>modifydate='$prmodifydate',</v>
      </c>
      <c r="H606" t="str">
        <f t="shared" si="94"/>
        <v>modifydate = $prmodifydate,</v>
      </c>
      <c r="I606" t="str">
        <f t="shared" si="95"/>
        <v>modifydate :  FROM ".$oldV['modifydate'] ." TO $prmodifydate,</v>
      </c>
      <c r="J606" t="s">
        <v>8</v>
      </c>
      <c r="K606" t="s">
        <v>9</v>
      </c>
    </row>
    <row r="607" spans="1:11" x14ac:dyDescent="0.25">
      <c r="A607" t="s">
        <v>15</v>
      </c>
      <c r="C607" t="str">
        <f t="shared" si="89"/>
        <v>$('#').val(response[0]['modifiedby']);</v>
      </c>
      <c r="D607" t="str">
        <f t="shared" si="90"/>
        <v>$prmodifiedby,</v>
      </c>
      <c r="E607" t="str">
        <f t="shared" si="91"/>
        <v>public $modifiedby;</v>
      </c>
      <c r="F607" t="str">
        <f t="shared" si="92"/>
        <v>$this-&gt;modifiedby = $obj-&gt;modifiedby;</v>
      </c>
      <c r="G607" t="str">
        <f t="shared" si="93"/>
        <v>modifiedby='$prmodifiedby',</v>
      </c>
      <c r="H607" t="str">
        <f t="shared" si="94"/>
        <v>modifiedby = $prmodifiedby,</v>
      </c>
      <c r="I607" t="str">
        <f t="shared" si="95"/>
        <v>modifiedby :  FROM ".$oldV['modifiedby'] ." TO $prmodifiedby,</v>
      </c>
      <c r="J607" t="s">
        <v>8</v>
      </c>
      <c r="K607" t="s">
        <v>9</v>
      </c>
    </row>
    <row r="608" spans="1:11" x14ac:dyDescent="0.25">
      <c r="C608" t="str">
        <f t="shared" si="89"/>
        <v>$('#').val(response[0]['']);</v>
      </c>
      <c r="D608" t="str">
        <f t="shared" si="90"/>
        <v>$pr,</v>
      </c>
      <c r="E608" t="str">
        <f t="shared" si="91"/>
        <v>public $;</v>
      </c>
      <c r="F608" t="str">
        <f t="shared" si="92"/>
        <v>$this-&gt; = $obj-&gt;;</v>
      </c>
      <c r="G608" t="str">
        <f t="shared" si="93"/>
        <v>='$pr',</v>
      </c>
      <c r="H608" t="str">
        <f t="shared" si="94"/>
        <v xml:space="preserve"> = $pr,</v>
      </c>
      <c r="I608" t="str">
        <f t="shared" si="95"/>
        <v xml:space="preserve"> :  FROM ".$oldV[''] ." TO $pr,</v>
      </c>
      <c r="J608" t="s">
        <v>8</v>
      </c>
      <c r="K608" t="s">
        <v>9</v>
      </c>
    </row>
    <row r="609" spans="1:11" x14ac:dyDescent="0.25">
      <c r="A609" t="s">
        <v>400</v>
      </c>
      <c r="C609" t="str">
        <f t="shared" si="89"/>
        <v>$('#').val(response[0]['edtr_sid']);</v>
      </c>
      <c r="D609" t="str">
        <f t="shared" si="90"/>
        <v>$predtr_sid,</v>
      </c>
      <c r="E609" t="str">
        <f t="shared" si="91"/>
        <v>public $edtr_sid;</v>
      </c>
      <c r="F609" t="str">
        <f t="shared" si="92"/>
        <v>$this-&gt;edtr_sid = $obj-&gt;edtr_sid;</v>
      </c>
      <c r="G609" t="str">
        <f t="shared" si="93"/>
        <v>edtr_sid='$predtr_sid',</v>
      </c>
      <c r="H609" t="str">
        <f t="shared" si="94"/>
        <v>edtr_sid = $predtr_sid,</v>
      </c>
      <c r="I609" t="str">
        <f t="shared" si="95"/>
        <v>edtr_sid :  FROM ".$oldV['edtr_sid'] ." TO $predtr_sid,</v>
      </c>
      <c r="J609" t="s">
        <v>8</v>
      </c>
      <c r="K609" t="s">
        <v>9</v>
      </c>
    </row>
    <row r="610" spans="1:11" x14ac:dyDescent="0.25">
      <c r="A610" t="s">
        <v>401</v>
      </c>
      <c r="C610" t="str">
        <f t="shared" si="89"/>
        <v>$('#').val(response[0]['late_grace']);</v>
      </c>
      <c r="D610" t="str">
        <f t="shared" si="90"/>
        <v>$prlate_grace,</v>
      </c>
      <c r="E610" t="str">
        <f t="shared" si="91"/>
        <v>public $late_grace;</v>
      </c>
      <c r="F610" t="str">
        <f t="shared" si="92"/>
        <v>$this-&gt;late_grace = $obj-&gt;late_grace;</v>
      </c>
      <c r="G610" t="str">
        <f t="shared" si="93"/>
        <v>late_grace='$prlate_grace',</v>
      </c>
      <c r="H610" t="str">
        <f t="shared" si="94"/>
        <v>late_grace = $prlate_grace,</v>
      </c>
      <c r="I610" t="str">
        <f t="shared" si="95"/>
        <v>late_grace :  FROM ".$oldV['late_grace'] ." TO $prlate_grace,</v>
      </c>
      <c r="J610" t="s">
        <v>8</v>
      </c>
      <c r="K610" t="s">
        <v>9</v>
      </c>
    </row>
    <row r="611" spans="1:11" x14ac:dyDescent="0.25">
      <c r="A611" t="s">
        <v>10</v>
      </c>
      <c r="C611" t="str">
        <f t="shared" si="89"/>
        <v>$('#').val(response[0]['is_valid']);</v>
      </c>
      <c r="D611" t="str">
        <f t="shared" si="90"/>
        <v>$pris_valid,</v>
      </c>
      <c r="E611" t="str">
        <f t="shared" si="91"/>
        <v>public $is_valid;</v>
      </c>
      <c r="F611" t="str">
        <f t="shared" si="92"/>
        <v>$this-&gt;is_valid = $obj-&gt;is_valid;</v>
      </c>
      <c r="G611" t="str">
        <f t="shared" si="93"/>
        <v>is_valid='$pris_valid',</v>
      </c>
      <c r="H611" t="str">
        <f t="shared" si="94"/>
        <v>is_valid = $pris_valid,</v>
      </c>
      <c r="I611" t="str">
        <f t="shared" si="95"/>
        <v>is_valid :  FROM ".$oldV['is_valid'] ." TO $pris_valid,</v>
      </c>
      <c r="J611" t="s">
        <v>8</v>
      </c>
      <c r="K611" t="s">
        <v>9</v>
      </c>
    </row>
    <row r="612" spans="1:11" x14ac:dyDescent="0.25">
      <c r="A612" t="s">
        <v>11</v>
      </c>
      <c r="C612" t="str">
        <f t="shared" si="89"/>
        <v>$('#').val(response[0]['is_del']);</v>
      </c>
      <c r="D612" t="str">
        <f t="shared" si="90"/>
        <v>$pris_del,</v>
      </c>
      <c r="E612" t="str">
        <f t="shared" si="91"/>
        <v>public $is_del;</v>
      </c>
      <c r="F612" t="str">
        <f t="shared" si="92"/>
        <v>$this-&gt;is_del = $obj-&gt;is_del;</v>
      </c>
      <c r="G612" t="str">
        <f t="shared" si="93"/>
        <v>is_del='$pris_del',</v>
      </c>
      <c r="H612" t="str">
        <f t="shared" si="94"/>
        <v>is_del = $pris_del,</v>
      </c>
      <c r="I612" t="str">
        <f t="shared" si="95"/>
        <v>is_del :  FROM ".$oldV['is_del'] ." TO $pris_del,</v>
      </c>
      <c r="J612" t="s">
        <v>8</v>
      </c>
      <c r="K612" t="s">
        <v>9</v>
      </c>
    </row>
    <row r="613" spans="1:11" x14ac:dyDescent="0.25">
      <c r="A613" t="s">
        <v>12</v>
      </c>
      <c r="C613" t="str">
        <f t="shared" si="89"/>
        <v>$('#').val(response[0]['createdate']);</v>
      </c>
      <c r="D613" t="str">
        <f t="shared" si="90"/>
        <v>$prcreatedate,</v>
      </c>
      <c r="E613" t="str">
        <f t="shared" si="91"/>
        <v>public $createdate;</v>
      </c>
      <c r="F613" t="str">
        <f t="shared" si="92"/>
        <v>$this-&gt;createdate = $obj-&gt;createdate;</v>
      </c>
      <c r="G613" t="str">
        <f t="shared" si="93"/>
        <v>createdate='$prcreatedate',</v>
      </c>
      <c r="H613" t="str">
        <f t="shared" si="94"/>
        <v>createdate = $prcreatedate,</v>
      </c>
      <c r="I613" t="str">
        <f t="shared" si="95"/>
        <v>createdate :  FROM ".$oldV['createdate'] ." TO $prcreatedate,</v>
      </c>
      <c r="J613" t="s">
        <v>8</v>
      </c>
      <c r="K613" t="s">
        <v>9</v>
      </c>
    </row>
    <row r="614" spans="1:11" x14ac:dyDescent="0.25">
      <c r="A614" t="s">
        <v>13</v>
      </c>
      <c r="C614" t="str">
        <f t="shared" si="89"/>
        <v>$('#').val(response[0]['createdby']);</v>
      </c>
      <c r="D614" t="str">
        <f t="shared" si="90"/>
        <v>$prcreatedby,</v>
      </c>
      <c r="E614" t="str">
        <f t="shared" si="91"/>
        <v>public $createdby;</v>
      </c>
      <c r="F614" t="str">
        <f t="shared" si="92"/>
        <v>$this-&gt;createdby = $obj-&gt;createdby;</v>
      </c>
      <c r="G614" t="str">
        <f t="shared" si="93"/>
        <v>createdby='$prcreatedby',</v>
      </c>
      <c r="H614" t="str">
        <f t="shared" si="94"/>
        <v>createdby = $prcreatedby,</v>
      </c>
      <c r="I614" t="str">
        <f t="shared" si="95"/>
        <v>createdby :  FROM ".$oldV['createdby'] ." TO $prcreatedby,</v>
      </c>
      <c r="J614" t="s">
        <v>8</v>
      </c>
      <c r="K614" t="s">
        <v>9</v>
      </c>
    </row>
    <row r="615" spans="1:11" x14ac:dyDescent="0.25">
      <c r="A615" t="s">
        <v>14</v>
      </c>
      <c r="C615" t="str">
        <f t="shared" ref="C615:C678" si="96">"$('#"&amp;B615&amp;"').val(response[0]['"&amp;A615&amp;"']);"</f>
        <v>$('#').val(response[0]['modifydate']);</v>
      </c>
      <c r="D615" t="str">
        <f t="shared" ref="D615:D678" si="97">"$pr"&amp;A615&amp;","</f>
        <v>$prmodifydate,</v>
      </c>
      <c r="E615" t="str">
        <f t="shared" ref="E615:E678" si="98">"public $"&amp;A615&amp;";"</f>
        <v>public $modifydate;</v>
      </c>
      <c r="F615" t="str">
        <f t="shared" ref="F615:F678" si="99">"$this-&gt;"&amp;A615&amp;" = $obj-&gt;"&amp;A615&amp;";"</f>
        <v>$this-&gt;modifydate = $obj-&gt;modifydate;</v>
      </c>
      <c r="G615" t="str">
        <f t="shared" ref="G615:G678" si="100">A615&amp;"="&amp;"'$pr"&amp;A615&amp;"',"</f>
        <v>modifydate='$prmodifydate',</v>
      </c>
      <c r="H615" t="str">
        <f t="shared" ref="H615:H678" si="101">A615&amp; " = " &amp; D615</f>
        <v>modifydate = $prmodifydate,</v>
      </c>
      <c r="I615" t="str">
        <f t="shared" ref="I615:I678" si="102">A615&amp;" :  "&amp; J615 &amp;"$oldV['"&amp;A615&amp;"'] " &amp;K615 &amp;D615</f>
        <v>modifydate :  FROM ".$oldV['modifydate'] ." TO $prmodifydate,</v>
      </c>
      <c r="J615" t="s">
        <v>8</v>
      </c>
      <c r="K615" t="s">
        <v>9</v>
      </c>
    </row>
    <row r="616" spans="1:11" x14ac:dyDescent="0.25">
      <c r="A616" t="s">
        <v>15</v>
      </c>
      <c r="C616" t="str">
        <f t="shared" si="96"/>
        <v>$('#').val(response[0]['modifiedby']);</v>
      </c>
      <c r="D616" t="str">
        <f t="shared" si="97"/>
        <v>$prmodifiedby,</v>
      </c>
      <c r="E616" t="str">
        <f t="shared" si="98"/>
        <v>public $modifiedby;</v>
      </c>
      <c r="F616" t="str">
        <f t="shared" si="99"/>
        <v>$this-&gt;modifiedby = $obj-&gt;modifiedby;</v>
      </c>
      <c r="G616" t="str">
        <f t="shared" si="100"/>
        <v>modifiedby='$prmodifiedby',</v>
      </c>
      <c r="H616" t="str">
        <f t="shared" si="101"/>
        <v>modifiedby = $prmodifiedby,</v>
      </c>
      <c r="I616" t="str">
        <f t="shared" si="102"/>
        <v>modifiedby :  FROM ".$oldV['modifiedby'] ." TO $prmodifiedby,</v>
      </c>
      <c r="J616" t="s">
        <v>8</v>
      </c>
      <c r="K616" t="s">
        <v>9</v>
      </c>
    </row>
    <row r="617" spans="1:11" x14ac:dyDescent="0.25">
      <c r="A617" t="s">
        <v>407</v>
      </c>
      <c r="C617" t="str">
        <f t="shared" si="96"/>
        <v>$('#').val(response[0]['leave credits']);</v>
      </c>
      <c r="D617" t="str">
        <f t="shared" si="97"/>
        <v>$prleave credits,</v>
      </c>
      <c r="E617" t="str">
        <f t="shared" si="98"/>
        <v>public $leave credits;</v>
      </c>
      <c r="F617" t="str">
        <f t="shared" si="99"/>
        <v>$this-&gt;leave credits = $obj-&gt;leave credits;</v>
      </c>
      <c r="G617" t="str">
        <f t="shared" si="100"/>
        <v>leave credits='$prleave credits',</v>
      </c>
      <c r="H617" t="str">
        <f t="shared" si="101"/>
        <v>leave credits = $prleave credits,</v>
      </c>
      <c r="I617" t="str">
        <f t="shared" si="102"/>
        <v>leave credits :  FROM ".$oldV['leave credits'] ." TO $prleave credits,</v>
      </c>
      <c r="J617" t="s">
        <v>8</v>
      </c>
      <c r="K617" t="s">
        <v>9</v>
      </c>
    </row>
    <row r="618" spans="1:11" x14ac:dyDescent="0.25">
      <c r="A618" s="3" t="s">
        <v>402</v>
      </c>
      <c r="C618" t="str">
        <f t="shared" si="96"/>
        <v>$('#').val(response[0]['elc_id']);</v>
      </c>
      <c r="D618" t="str">
        <f t="shared" si="97"/>
        <v>$prelc_id,</v>
      </c>
      <c r="E618" t="str">
        <f t="shared" si="98"/>
        <v>public $elc_id;</v>
      </c>
      <c r="F618" t="str">
        <f t="shared" si="99"/>
        <v>$this-&gt;elc_id = $obj-&gt;elc_id;</v>
      </c>
      <c r="G618" t="str">
        <f t="shared" si="100"/>
        <v>elc_id='$prelc_id',</v>
      </c>
      <c r="H618" t="str">
        <f t="shared" si="101"/>
        <v>elc_id = $prelc_id,</v>
      </c>
      <c r="I618" t="str">
        <f t="shared" si="102"/>
        <v>elc_id :  FROM ".$oldV['elc_id'] ." TO $prelc_id,</v>
      </c>
      <c r="J618" t="s">
        <v>8</v>
      </c>
      <c r="K618" t="s">
        <v>9</v>
      </c>
    </row>
    <row r="619" spans="1:11" x14ac:dyDescent="0.25">
      <c r="A619" s="3" t="s">
        <v>145</v>
      </c>
      <c r="C619" t="str">
        <f t="shared" si="96"/>
        <v>$('#').val(response[0]['emp_id']);</v>
      </c>
      <c r="D619" t="str">
        <f t="shared" si="97"/>
        <v>$premp_id,</v>
      </c>
      <c r="E619" t="str">
        <f t="shared" si="98"/>
        <v>public $emp_id;</v>
      </c>
      <c r="F619" t="str">
        <f t="shared" si="99"/>
        <v>$this-&gt;emp_id = $obj-&gt;emp_id;</v>
      </c>
      <c r="G619" t="str">
        <f t="shared" si="100"/>
        <v>emp_id='$premp_id',</v>
      </c>
      <c r="H619" t="str">
        <f t="shared" si="101"/>
        <v>emp_id = $premp_id,</v>
      </c>
      <c r="I619" t="str">
        <f t="shared" si="102"/>
        <v>emp_id :  FROM ".$oldV['emp_id'] ." TO $premp_id,</v>
      </c>
      <c r="J619" t="s">
        <v>8</v>
      </c>
      <c r="K619" t="s">
        <v>9</v>
      </c>
    </row>
    <row r="620" spans="1:11" x14ac:dyDescent="0.25">
      <c r="A620" s="3" t="s">
        <v>403</v>
      </c>
      <c r="C620" t="str">
        <f t="shared" si="96"/>
        <v>$('#').val(response[0]['leave']);</v>
      </c>
      <c r="D620" t="str">
        <f t="shared" si="97"/>
        <v>$prleave,</v>
      </c>
      <c r="E620" t="str">
        <f t="shared" si="98"/>
        <v>public $leave;</v>
      </c>
      <c r="F620" t="str">
        <f t="shared" si="99"/>
        <v>$this-&gt;leave = $obj-&gt;leave;</v>
      </c>
      <c r="G620" t="str">
        <f t="shared" si="100"/>
        <v>leave='$prleave',</v>
      </c>
      <c r="H620" t="str">
        <f t="shared" si="101"/>
        <v>leave = $prleave,</v>
      </c>
      <c r="I620" t="str">
        <f t="shared" si="102"/>
        <v>leave :  FROM ".$oldV['leave'] ." TO $prleave,</v>
      </c>
      <c r="J620" t="s">
        <v>8</v>
      </c>
      <c r="K620" t="s">
        <v>9</v>
      </c>
    </row>
    <row r="621" spans="1:11" x14ac:dyDescent="0.25">
      <c r="A621" t="s">
        <v>404</v>
      </c>
      <c r="C621" t="str">
        <f t="shared" si="96"/>
        <v>$('#').val(response[0]['leave_credit']);</v>
      </c>
      <c r="D621" t="str">
        <f t="shared" si="97"/>
        <v>$prleave_credit,</v>
      </c>
      <c r="E621" t="str">
        <f t="shared" si="98"/>
        <v>public $leave_credit;</v>
      </c>
      <c r="F621" t="str">
        <f t="shared" si="99"/>
        <v>$this-&gt;leave_credit = $obj-&gt;leave_credit;</v>
      </c>
      <c r="G621" t="str">
        <f t="shared" si="100"/>
        <v>leave_credit='$prleave_credit',</v>
      </c>
      <c r="H621" t="str">
        <f t="shared" si="101"/>
        <v>leave_credit = $prleave_credit,</v>
      </c>
      <c r="I621" t="str">
        <f t="shared" si="102"/>
        <v>leave_credit :  FROM ".$oldV['leave_credit'] ." TO $prleave_credit,</v>
      </c>
      <c r="J621" t="s">
        <v>8</v>
      </c>
      <c r="K621" t="s">
        <v>9</v>
      </c>
    </row>
    <row r="622" spans="1:11" x14ac:dyDescent="0.25">
      <c r="A622" t="s">
        <v>405</v>
      </c>
      <c r="C622" t="str">
        <f t="shared" si="96"/>
        <v>$('#').val(response[0]['year_']);</v>
      </c>
      <c r="D622" t="str">
        <f t="shared" si="97"/>
        <v>$pryear_,</v>
      </c>
      <c r="E622" t="str">
        <f t="shared" si="98"/>
        <v>public $year_;</v>
      </c>
      <c r="F622" t="str">
        <f t="shared" si="99"/>
        <v>$this-&gt;year_ = $obj-&gt;year_;</v>
      </c>
      <c r="G622" t="str">
        <f t="shared" si="100"/>
        <v>year_='$pryear_',</v>
      </c>
      <c r="H622" t="str">
        <f t="shared" si="101"/>
        <v>year_ = $pryear_,</v>
      </c>
      <c r="I622" t="str">
        <f t="shared" si="102"/>
        <v>year_ :  FROM ".$oldV['year_'] ." TO $pryear_,</v>
      </c>
      <c r="J622" t="s">
        <v>8</v>
      </c>
      <c r="K622" t="s">
        <v>9</v>
      </c>
    </row>
    <row r="623" spans="1:11" x14ac:dyDescent="0.25">
      <c r="A623" t="s">
        <v>406</v>
      </c>
      <c r="C623" t="str">
        <f t="shared" si="96"/>
        <v>$('#').val(response[0]['date_assigned']);</v>
      </c>
      <c r="D623" t="str">
        <f t="shared" si="97"/>
        <v>$prdate_assigned,</v>
      </c>
      <c r="E623" t="str">
        <f t="shared" si="98"/>
        <v>public $date_assigned;</v>
      </c>
      <c r="F623" t="str">
        <f t="shared" si="99"/>
        <v>$this-&gt;date_assigned = $obj-&gt;date_assigned;</v>
      </c>
      <c r="G623" t="str">
        <f t="shared" si="100"/>
        <v>date_assigned='$prdate_assigned',</v>
      </c>
      <c r="H623" t="str">
        <f t="shared" si="101"/>
        <v>date_assigned = $prdate_assigned,</v>
      </c>
      <c r="I623" t="str">
        <f t="shared" si="102"/>
        <v>date_assigned :  FROM ".$oldV['date_assigned'] ." TO $prdate_assigned,</v>
      </c>
      <c r="J623" t="s">
        <v>8</v>
      </c>
      <c r="K623" t="s">
        <v>9</v>
      </c>
    </row>
    <row r="624" spans="1:11" x14ac:dyDescent="0.25">
      <c r="A624" t="s">
        <v>302</v>
      </c>
      <c r="C624" t="str">
        <f t="shared" si="96"/>
        <v>$('#').val(response[0]['date_expire']);</v>
      </c>
      <c r="D624" t="str">
        <f t="shared" si="97"/>
        <v>$prdate_expire,</v>
      </c>
      <c r="E624" t="str">
        <f t="shared" si="98"/>
        <v>public $date_expire;</v>
      </c>
      <c r="F624" t="str">
        <f t="shared" si="99"/>
        <v>$this-&gt;date_expire = $obj-&gt;date_expire;</v>
      </c>
      <c r="G624" t="str">
        <f t="shared" si="100"/>
        <v>date_expire='$prdate_expire',</v>
      </c>
      <c r="H624" t="str">
        <f t="shared" si="101"/>
        <v>date_expire = $prdate_expire,</v>
      </c>
      <c r="I624" t="str">
        <f t="shared" si="102"/>
        <v>date_expire :  FROM ".$oldV['date_expire'] ." TO $prdate_expire,</v>
      </c>
      <c r="J624" t="s">
        <v>8</v>
      </c>
      <c r="K624" t="s">
        <v>9</v>
      </c>
    </row>
    <row r="625" spans="1:11" x14ac:dyDescent="0.25">
      <c r="A625" t="s">
        <v>166</v>
      </c>
      <c r="C625" t="str">
        <f t="shared" si="96"/>
        <v>$('#').val(response[0]['is_active']);</v>
      </c>
      <c r="D625" t="str">
        <f t="shared" si="97"/>
        <v>$pris_active,</v>
      </c>
      <c r="E625" t="str">
        <f t="shared" si="98"/>
        <v>public $is_active;</v>
      </c>
      <c r="F625" t="str">
        <f t="shared" si="99"/>
        <v>$this-&gt;is_active = $obj-&gt;is_active;</v>
      </c>
      <c r="G625" t="str">
        <f t="shared" si="100"/>
        <v>is_active='$pris_active',</v>
      </c>
      <c r="H625" t="str">
        <f t="shared" si="101"/>
        <v>is_active = $pris_active,</v>
      </c>
      <c r="I625" t="str">
        <f t="shared" si="102"/>
        <v>is_active :  FROM ".$oldV['is_active'] ." TO $pris_active,</v>
      </c>
      <c r="J625" t="s">
        <v>8</v>
      </c>
      <c r="K625" t="s">
        <v>9</v>
      </c>
    </row>
    <row r="626" spans="1:11" x14ac:dyDescent="0.25">
      <c r="A626" t="s">
        <v>10</v>
      </c>
      <c r="C626" t="str">
        <f t="shared" si="96"/>
        <v>$('#').val(response[0]['is_valid']);</v>
      </c>
      <c r="D626" t="str">
        <f t="shared" si="97"/>
        <v>$pris_valid,</v>
      </c>
      <c r="E626" t="str">
        <f t="shared" si="98"/>
        <v>public $is_valid;</v>
      </c>
      <c r="F626" t="str">
        <f t="shared" si="99"/>
        <v>$this-&gt;is_valid = $obj-&gt;is_valid;</v>
      </c>
      <c r="G626" t="str">
        <f t="shared" si="100"/>
        <v>is_valid='$pris_valid',</v>
      </c>
      <c r="H626" t="str">
        <f t="shared" si="101"/>
        <v>is_valid = $pris_valid,</v>
      </c>
      <c r="I626" t="str">
        <f t="shared" si="102"/>
        <v>is_valid :  FROM ".$oldV['is_valid'] ." TO $pris_valid,</v>
      </c>
      <c r="J626" t="s">
        <v>8</v>
      </c>
      <c r="K626" t="s">
        <v>9</v>
      </c>
    </row>
    <row r="627" spans="1:11" x14ac:dyDescent="0.25">
      <c r="A627" t="s">
        <v>11</v>
      </c>
      <c r="C627" t="str">
        <f t="shared" si="96"/>
        <v>$('#').val(response[0]['is_del']);</v>
      </c>
      <c r="D627" t="str">
        <f t="shared" si="97"/>
        <v>$pris_del,</v>
      </c>
      <c r="E627" t="str">
        <f t="shared" si="98"/>
        <v>public $is_del;</v>
      </c>
      <c r="F627" t="str">
        <f t="shared" si="99"/>
        <v>$this-&gt;is_del = $obj-&gt;is_del;</v>
      </c>
      <c r="G627" t="str">
        <f t="shared" si="100"/>
        <v>is_del='$pris_del',</v>
      </c>
      <c r="H627" t="str">
        <f t="shared" si="101"/>
        <v>is_del = $pris_del,</v>
      </c>
      <c r="I627" t="str">
        <f t="shared" si="102"/>
        <v>is_del :  FROM ".$oldV['is_del'] ." TO $pris_del,</v>
      </c>
      <c r="J627" t="s">
        <v>8</v>
      </c>
      <c r="K627" t="s">
        <v>9</v>
      </c>
    </row>
    <row r="628" spans="1:11" x14ac:dyDescent="0.25">
      <c r="A628" t="s">
        <v>12</v>
      </c>
      <c r="C628" t="str">
        <f t="shared" si="96"/>
        <v>$('#').val(response[0]['createdate']);</v>
      </c>
      <c r="D628" t="str">
        <f t="shared" si="97"/>
        <v>$prcreatedate,</v>
      </c>
      <c r="E628" t="str">
        <f t="shared" si="98"/>
        <v>public $createdate;</v>
      </c>
      <c r="F628" t="str">
        <f t="shared" si="99"/>
        <v>$this-&gt;createdate = $obj-&gt;createdate;</v>
      </c>
      <c r="G628" t="str">
        <f t="shared" si="100"/>
        <v>createdate='$prcreatedate',</v>
      </c>
      <c r="H628" t="str">
        <f t="shared" si="101"/>
        <v>createdate = $prcreatedate,</v>
      </c>
      <c r="I628" t="str">
        <f t="shared" si="102"/>
        <v>createdate :  FROM ".$oldV['createdate'] ." TO $prcreatedate,</v>
      </c>
      <c r="J628" t="s">
        <v>8</v>
      </c>
      <c r="K628" t="s">
        <v>9</v>
      </c>
    </row>
    <row r="629" spans="1:11" x14ac:dyDescent="0.25">
      <c r="A629" t="s">
        <v>13</v>
      </c>
      <c r="C629" t="str">
        <f t="shared" si="96"/>
        <v>$('#').val(response[0]['createdby']);</v>
      </c>
      <c r="D629" t="str">
        <f t="shared" si="97"/>
        <v>$prcreatedby,</v>
      </c>
      <c r="E629" t="str">
        <f t="shared" si="98"/>
        <v>public $createdby;</v>
      </c>
      <c r="F629" t="str">
        <f t="shared" si="99"/>
        <v>$this-&gt;createdby = $obj-&gt;createdby;</v>
      </c>
      <c r="G629" t="str">
        <f t="shared" si="100"/>
        <v>createdby='$prcreatedby',</v>
      </c>
      <c r="H629" t="str">
        <f t="shared" si="101"/>
        <v>createdby = $prcreatedby,</v>
      </c>
      <c r="I629" t="str">
        <f t="shared" si="102"/>
        <v>createdby :  FROM ".$oldV['createdby'] ." TO $prcreatedby,</v>
      </c>
      <c r="J629" t="s">
        <v>8</v>
      </c>
      <c r="K629" t="s">
        <v>9</v>
      </c>
    </row>
    <row r="630" spans="1:11" x14ac:dyDescent="0.25">
      <c r="A630" t="s">
        <v>14</v>
      </c>
      <c r="C630" t="str">
        <f t="shared" si="96"/>
        <v>$('#').val(response[0]['modifydate']);</v>
      </c>
      <c r="D630" t="str">
        <f t="shared" si="97"/>
        <v>$prmodifydate,</v>
      </c>
      <c r="E630" t="str">
        <f t="shared" si="98"/>
        <v>public $modifydate;</v>
      </c>
      <c r="F630" t="str">
        <f t="shared" si="99"/>
        <v>$this-&gt;modifydate = $obj-&gt;modifydate;</v>
      </c>
      <c r="G630" t="str">
        <f t="shared" si="100"/>
        <v>modifydate='$prmodifydate',</v>
      </c>
      <c r="H630" t="str">
        <f t="shared" si="101"/>
        <v>modifydate = $prmodifydate,</v>
      </c>
      <c r="I630" t="str">
        <f t="shared" si="102"/>
        <v>modifydate :  FROM ".$oldV['modifydate'] ." TO $prmodifydate,</v>
      </c>
      <c r="J630" t="s">
        <v>8</v>
      </c>
      <c r="K630" t="s">
        <v>9</v>
      </c>
    </row>
    <row r="631" spans="1:11" x14ac:dyDescent="0.25">
      <c r="A631" t="s">
        <v>15</v>
      </c>
      <c r="C631" t="str">
        <f t="shared" si="96"/>
        <v>$('#').val(response[0]['modifiedby']);</v>
      </c>
      <c r="D631" t="str">
        <f t="shared" si="97"/>
        <v>$prmodifiedby,</v>
      </c>
      <c r="E631" t="str">
        <f t="shared" si="98"/>
        <v>public $modifiedby;</v>
      </c>
      <c r="F631" t="str">
        <f t="shared" si="99"/>
        <v>$this-&gt;modifiedby = $obj-&gt;modifiedby;</v>
      </c>
      <c r="G631" t="str">
        <f t="shared" si="100"/>
        <v>modifiedby='$prmodifiedby',</v>
      </c>
      <c r="H631" t="str">
        <f t="shared" si="101"/>
        <v>modifiedby = $prmodifiedby,</v>
      </c>
      <c r="I631" t="str">
        <f t="shared" si="102"/>
        <v>modifiedby :  FROM ".$oldV['modifiedby'] ." TO $prmodifiedby,</v>
      </c>
      <c r="J631" t="s">
        <v>8</v>
      </c>
      <c r="K631" t="s">
        <v>9</v>
      </c>
    </row>
    <row r="632" spans="1:11" x14ac:dyDescent="0.25">
      <c r="C632" t="str">
        <f t="shared" si="96"/>
        <v>$('#').val(response[0]['']);</v>
      </c>
      <c r="D632" t="str">
        <f t="shared" si="97"/>
        <v>$pr,</v>
      </c>
      <c r="E632" t="str">
        <f t="shared" si="98"/>
        <v>public $;</v>
      </c>
      <c r="F632" t="str">
        <f t="shared" si="99"/>
        <v>$this-&gt; = $obj-&gt;;</v>
      </c>
      <c r="G632" t="str">
        <f t="shared" si="100"/>
        <v>='$pr',</v>
      </c>
      <c r="H632" t="str">
        <f t="shared" si="101"/>
        <v xml:space="preserve"> = $pr,</v>
      </c>
      <c r="I632" t="str">
        <f t="shared" si="102"/>
        <v xml:space="preserve"> :  FROM ".$oldV[''] ." TO $pr,</v>
      </c>
      <c r="J632" t="s">
        <v>8</v>
      </c>
      <c r="K632" t="s">
        <v>9</v>
      </c>
    </row>
    <row r="633" spans="1:11" x14ac:dyDescent="0.25">
      <c r="A633" t="s">
        <v>408</v>
      </c>
      <c r="C633" t="str">
        <f t="shared" si="96"/>
        <v>$('#').val(response[0]['hr_emp_lv_id']);</v>
      </c>
      <c r="D633" t="str">
        <f t="shared" si="97"/>
        <v>$prhr_emp_lv_id,</v>
      </c>
      <c r="E633" t="str">
        <f t="shared" si="98"/>
        <v>public $hr_emp_lv_id;</v>
      </c>
      <c r="F633" t="str">
        <f t="shared" si="99"/>
        <v>$this-&gt;hr_emp_lv_id = $obj-&gt;hr_emp_lv_id;</v>
      </c>
      <c r="G633" t="str">
        <f t="shared" si="100"/>
        <v>hr_emp_lv_id='$prhr_emp_lv_id',</v>
      </c>
      <c r="H633" t="str">
        <f t="shared" si="101"/>
        <v>hr_emp_lv_id = $prhr_emp_lv_id,</v>
      </c>
      <c r="I633" t="str">
        <f t="shared" si="102"/>
        <v>hr_emp_lv_id :  FROM ".$oldV['hr_emp_lv_id'] ." TO $prhr_emp_lv_id,</v>
      </c>
      <c r="J633" t="s">
        <v>8</v>
      </c>
      <c r="K633" t="s">
        <v>9</v>
      </c>
    </row>
    <row r="634" spans="1:11" x14ac:dyDescent="0.25">
      <c r="A634" t="s">
        <v>145</v>
      </c>
      <c r="B634" t="s">
        <v>347</v>
      </c>
      <c r="C634" t="str">
        <f t="shared" si="96"/>
        <v>$('#empVal').val(response[0]['emp_id']);</v>
      </c>
      <c r="D634" t="str">
        <f t="shared" si="97"/>
        <v>$premp_id,</v>
      </c>
      <c r="E634" t="str">
        <f t="shared" si="98"/>
        <v>public $emp_id;</v>
      </c>
      <c r="F634" t="str">
        <f t="shared" si="99"/>
        <v>$this-&gt;emp_id = $obj-&gt;emp_id;</v>
      </c>
      <c r="G634" t="str">
        <f t="shared" si="100"/>
        <v>emp_id='$premp_id',</v>
      </c>
      <c r="H634" t="str">
        <f t="shared" si="101"/>
        <v>emp_id = $premp_id,</v>
      </c>
      <c r="I634" t="str">
        <f t="shared" si="102"/>
        <v>emp_id :  FROM ".$oldV['emp_id'] ." TO $premp_id,</v>
      </c>
      <c r="J634" t="s">
        <v>8</v>
      </c>
      <c r="K634" t="s">
        <v>9</v>
      </c>
    </row>
    <row r="635" spans="1:11" x14ac:dyDescent="0.25">
      <c r="A635" t="s">
        <v>409</v>
      </c>
      <c r="B635" t="s">
        <v>414</v>
      </c>
      <c r="C635" t="str">
        <f t="shared" si="96"/>
        <v>$('#LeaveType').val(response[0]['leave_id']);</v>
      </c>
      <c r="D635" t="str">
        <f t="shared" si="97"/>
        <v>$prleave_id,</v>
      </c>
      <c r="E635" t="str">
        <f t="shared" si="98"/>
        <v>public $leave_id;</v>
      </c>
      <c r="F635" t="str">
        <f t="shared" si="99"/>
        <v>$this-&gt;leave_id = $obj-&gt;leave_id;</v>
      </c>
      <c r="G635" t="str">
        <f t="shared" si="100"/>
        <v>leave_id='$prleave_id',</v>
      </c>
      <c r="H635" t="str">
        <f t="shared" si="101"/>
        <v>leave_id = $prleave_id,</v>
      </c>
      <c r="I635" t="str">
        <f t="shared" si="102"/>
        <v>leave_id :  FROM ".$oldV['leave_id'] ." TO $prleave_id,</v>
      </c>
      <c r="J635" t="s">
        <v>8</v>
      </c>
      <c r="K635" t="s">
        <v>9</v>
      </c>
    </row>
    <row r="636" spans="1:11" x14ac:dyDescent="0.25">
      <c r="A636" t="s">
        <v>410</v>
      </c>
      <c r="B636" s="4" t="s">
        <v>355</v>
      </c>
      <c r="C636" t="str">
        <f t="shared" si="96"/>
        <v>$('#DateApp').val(response[0]['date_of_application']);</v>
      </c>
      <c r="D636" t="str">
        <f t="shared" si="97"/>
        <v>$prdate_of_application,</v>
      </c>
      <c r="E636" t="str">
        <f t="shared" si="98"/>
        <v>public $date_of_application;</v>
      </c>
      <c r="F636" t="str">
        <f t="shared" si="99"/>
        <v>$this-&gt;date_of_application = $obj-&gt;date_of_application;</v>
      </c>
      <c r="G636" t="str">
        <f t="shared" si="100"/>
        <v>date_of_application='$prdate_of_application',</v>
      </c>
      <c r="H636" t="str">
        <f t="shared" si="101"/>
        <v>date_of_application = $prdate_of_application,</v>
      </c>
      <c r="I636" t="str">
        <f t="shared" si="102"/>
        <v>date_of_application :  FROM ".$oldV['date_of_application'] ." TO $prdate_of_application,</v>
      </c>
      <c r="J636" t="s">
        <v>8</v>
      </c>
      <c r="K636" t="s">
        <v>9</v>
      </c>
    </row>
    <row r="637" spans="1:11" x14ac:dyDescent="0.25">
      <c r="A637" t="s">
        <v>341</v>
      </c>
      <c r="B637" s="4" t="s">
        <v>348</v>
      </c>
      <c r="C637" t="str">
        <f t="shared" si="96"/>
        <v>$('#DateFrom').val(response[0]['date_from']);</v>
      </c>
      <c r="D637" t="str">
        <f t="shared" si="97"/>
        <v>$prdate_from,</v>
      </c>
      <c r="E637" t="str">
        <f t="shared" si="98"/>
        <v>public $date_from;</v>
      </c>
      <c r="F637" t="str">
        <f t="shared" si="99"/>
        <v>$this-&gt;date_from = $obj-&gt;date_from;</v>
      </c>
      <c r="G637" t="str">
        <f t="shared" si="100"/>
        <v>date_from='$prdate_from',</v>
      </c>
      <c r="H637" t="str">
        <f t="shared" si="101"/>
        <v>date_from = $prdate_from,</v>
      </c>
      <c r="I637" t="str">
        <f t="shared" si="102"/>
        <v>date_from :  FROM ".$oldV['date_from'] ." TO $prdate_from,</v>
      </c>
      <c r="J637" t="s">
        <v>8</v>
      </c>
      <c r="K637" t="s">
        <v>9</v>
      </c>
    </row>
    <row r="638" spans="1:11" x14ac:dyDescent="0.25">
      <c r="A638" t="s">
        <v>313</v>
      </c>
      <c r="B638" t="s">
        <v>350</v>
      </c>
      <c r="C638" t="str">
        <f t="shared" si="96"/>
        <v>$('#TimeFrom').val(response[0]['time_from']);</v>
      </c>
      <c r="D638" t="str">
        <f t="shared" si="97"/>
        <v>$prtime_from,</v>
      </c>
      <c r="E638" t="str">
        <f t="shared" si="98"/>
        <v>public $time_from;</v>
      </c>
      <c r="F638" t="str">
        <f t="shared" si="99"/>
        <v>$this-&gt;time_from = $obj-&gt;time_from;</v>
      </c>
      <c r="G638" t="str">
        <f t="shared" si="100"/>
        <v>time_from='$prtime_from',</v>
      </c>
      <c r="H638" t="str">
        <f t="shared" si="101"/>
        <v>time_from = $prtime_from,</v>
      </c>
      <c r="I638" t="str">
        <f t="shared" si="102"/>
        <v>time_from :  FROM ".$oldV['time_from'] ." TO $prtime_from,</v>
      </c>
      <c r="J638" t="s">
        <v>8</v>
      </c>
      <c r="K638" t="s">
        <v>9</v>
      </c>
    </row>
    <row r="639" spans="1:11" x14ac:dyDescent="0.25">
      <c r="A639" t="s">
        <v>342</v>
      </c>
      <c r="B639" s="4" t="s">
        <v>349</v>
      </c>
      <c r="C639" t="str">
        <f t="shared" si="96"/>
        <v>$('#DateTo').val(response[0]['date_to']);</v>
      </c>
      <c r="D639" t="str">
        <f t="shared" si="97"/>
        <v>$prdate_to,</v>
      </c>
      <c r="E639" t="str">
        <f t="shared" si="98"/>
        <v>public $date_to;</v>
      </c>
      <c r="F639" t="str">
        <f t="shared" si="99"/>
        <v>$this-&gt;date_to = $obj-&gt;date_to;</v>
      </c>
      <c r="G639" t="str">
        <f t="shared" si="100"/>
        <v>date_to='$prdate_to',</v>
      </c>
      <c r="H639" t="str">
        <f t="shared" si="101"/>
        <v>date_to = $prdate_to,</v>
      </c>
      <c r="I639" t="str">
        <f t="shared" si="102"/>
        <v>date_to :  FROM ".$oldV['date_to'] ." TO $prdate_to,</v>
      </c>
      <c r="J639" t="s">
        <v>8</v>
      </c>
      <c r="K639" t="s">
        <v>9</v>
      </c>
    </row>
    <row r="640" spans="1:11" x14ac:dyDescent="0.25">
      <c r="A640" t="s">
        <v>353</v>
      </c>
      <c r="B640" s="4" t="s">
        <v>351</v>
      </c>
      <c r="C640" t="str">
        <f t="shared" si="96"/>
        <v>$('#TimeTo').val(response[0]['time_to']);</v>
      </c>
      <c r="D640" t="str">
        <f t="shared" si="97"/>
        <v>$prtime_to,</v>
      </c>
      <c r="E640" t="str">
        <f t="shared" si="98"/>
        <v>public $time_to;</v>
      </c>
      <c r="F640" t="str">
        <f t="shared" si="99"/>
        <v>$this-&gt;time_to = $obj-&gt;time_to;</v>
      </c>
      <c r="G640" t="str">
        <f t="shared" si="100"/>
        <v>time_to='$prtime_to',</v>
      </c>
      <c r="H640" t="str">
        <f t="shared" si="101"/>
        <v>time_to = $prtime_to,</v>
      </c>
      <c r="I640" t="str">
        <f t="shared" si="102"/>
        <v>time_to :  FROM ".$oldV['time_to'] ." TO $prtime_to,</v>
      </c>
      <c r="J640" t="s">
        <v>8</v>
      </c>
      <c r="K640" t="s">
        <v>9</v>
      </c>
    </row>
    <row r="641" spans="1:11" x14ac:dyDescent="0.25">
      <c r="A641" t="s">
        <v>344</v>
      </c>
      <c r="B641" s="4" t="s">
        <v>399</v>
      </c>
      <c r="C641" t="str">
        <f t="shared" si="96"/>
        <v>$('#chkActive').val(response[0]['is_approved']);</v>
      </c>
      <c r="D641" t="str">
        <f t="shared" si="97"/>
        <v>$pris_approved,</v>
      </c>
      <c r="E641" t="str">
        <f t="shared" si="98"/>
        <v>public $is_approved;</v>
      </c>
      <c r="F641" t="str">
        <f t="shared" si="99"/>
        <v>$this-&gt;is_approved = $obj-&gt;is_approved;</v>
      </c>
      <c r="G641" t="str">
        <f t="shared" si="100"/>
        <v>is_approved='$pris_approved',</v>
      </c>
      <c r="H641" t="str">
        <f t="shared" si="101"/>
        <v>is_approved = $pris_approved,</v>
      </c>
      <c r="I641" t="str">
        <f t="shared" si="102"/>
        <v>is_approved :  FROM ".$oldV['is_approved'] ." TO $pris_approved,</v>
      </c>
      <c r="J641" t="s">
        <v>8</v>
      </c>
      <c r="K641" t="s">
        <v>9</v>
      </c>
    </row>
    <row r="642" spans="1:11" x14ac:dyDescent="0.25">
      <c r="A642" t="s">
        <v>346</v>
      </c>
      <c r="B642" s="4" t="s">
        <v>415</v>
      </c>
      <c r="C642" t="str">
        <f t="shared" si="96"/>
        <v>$('#AppBy').val(response[0]['approved_by']);</v>
      </c>
      <c r="D642" t="str">
        <f t="shared" si="97"/>
        <v>$prapproved_by,</v>
      </c>
      <c r="E642" t="str">
        <f t="shared" si="98"/>
        <v>public $approved_by;</v>
      </c>
      <c r="F642" t="str">
        <f t="shared" si="99"/>
        <v>$this-&gt;approved_by = $obj-&gt;approved_by;</v>
      </c>
      <c r="G642" t="str">
        <f t="shared" si="100"/>
        <v>approved_by='$prapproved_by',</v>
      </c>
      <c r="H642" t="str">
        <f t="shared" si="101"/>
        <v>approved_by = $prapproved_by,</v>
      </c>
      <c r="I642" t="str">
        <f t="shared" si="102"/>
        <v>approved_by :  FROM ".$oldV['approved_by'] ." TO $prapproved_by,</v>
      </c>
      <c r="J642" t="s">
        <v>8</v>
      </c>
      <c r="K642" t="s">
        <v>9</v>
      </c>
    </row>
    <row r="643" spans="1:11" x14ac:dyDescent="0.25">
      <c r="A643" t="s">
        <v>411</v>
      </c>
      <c r="B643" s="4" t="s">
        <v>416</v>
      </c>
      <c r="C643" t="str">
        <f t="shared" si="96"/>
        <v>$('#DateAppr').val(response[0]['approved_dae']);</v>
      </c>
      <c r="D643" t="str">
        <f t="shared" si="97"/>
        <v>$prapproved_dae,</v>
      </c>
      <c r="E643" t="str">
        <f t="shared" si="98"/>
        <v>public $approved_dae;</v>
      </c>
      <c r="F643" t="str">
        <f t="shared" si="99"/>
        <v>$this-&gt;approved_dae = $obj-&gt;approved_dae;</v>
      </c>
      <c r="G643" t="str">
        <f t="shared" si="100"/>
        <v>approved_dae='$prapproved_dae',</v>
      </c>
      <c r="H643" t="str">
        <f t="shared" si="101"/>
        <v>approved_dae = $prapproved_dae,</v>
      </c>
      <c r="I643" t="str">
        <f t="shared" si="102"/>
        <v>approved_dae :  FROM ".$oldV['approved_dae'] ." TO $prapproved_dae,</v>
      </c>
      <c r="J643" t="s">
        <v>8</v>
      </c>
      <c r="K643" t="s">
        <v>9</v>
      </c>
    </row>
    <row r="644" spans="1:11" x14ac:dyDescent="0.25">
      <c r="A644" t="s">
        <v>47</v>
      </c>
      <c r="B644" t="s">
        <v>417</v>
      </c>
      <c r="C644" t="str">
        <f t="shared" si="96"/>
        <v>$('#eRemarks').val(response[0]['remarks_']);</v>
      </c>
      <c r="D644" t="str">
        <f t="shared" si="97"/>
        <v>$prremarks_,</v>
      </c>
      <c r="E644" t="str">
        <f t="shared" si="98"/>
        <v>public $remarks_;</v>
      </c>
      <c r="F644" t="str">
        <f t="shared" si="99"/>
        <v>$this-&gt;remarks_ = $obj-&gt;remarks_;</v>
      </c>
      <c r="G644" t="str">
        <f t="shared" si="100"/>
        <v>remarks_='$prremarks_',</v>
      </c>
      <c r="H644" t="str">
        <f t="shared" si="101"/>
        <v>remarks_ = $prremarks_,</v>
      </c>
      <c r="I644" t="str">
        <f t="shared" si="102"/>
        <v>remarks_ :  FROM ".$oldV['remarks_'] ." TO $prremarks_,</v>
      </c>
      <c r="J644" t="s">
        <v>8</v>
      </c>
      <c r="K644" t="s">
        <v>9</v>
      </c>
    </row>
    <row r="645" spans="1:11" x14ac:dyDescent="0.25">
      <c r="A645" t="s">
        <v>412</v>
      </c>
      <c r="C645" t="str">
        <f t="shared" si="96"/>
        <v>$('#').val(response[0]['no_days_']);</v>
      </c>
      <c r="D645" t="str">
        <f t="shared" si="97"/>
        <v>$prno_days_,</v>
      </c>
      <c r="E645" t="str">
        <f t="shared" si="98"/>
        <v>public $no_days_;</v>
      </c>
      <c r="F645" t="str">
        <f t="shared" si="99"/>
        <v>$this-&gt;no_days_ = $obj-&gt;no_days_;</v>
      </c>
      <c r="G645" t="str">
        <f t="shared" si="100"/>
        <v>no_days_='$prno_days_',</v>
      </c>
      <c r="H645" t="str">
        <f t="shared" si="101"/>
        <v>no_days_ = $prno_days_,</v>
      </c>
      <c r="I645" t="str">
        <f t="shared" si="102"/>
        <v>no_days_ :  FROM ".$oldV['no_days_'] ." TO $prno_days_,</v>
      </c>
      <c r="J645" t="s">
        <v>8</v>
      </c>
      <c r="K645" t="s">
        <v>9</v>
      </c>
    </row>
    <row r="646" spans="1:11" x14ac:dyDescent="0.25">
      <c r="A646" t="s">
        <v>413</v>
      </c>
      <c r="C646" t="str">
        <f t="shared" si="96"/>
        <v>$('#').val(response[0]['no_of_hours']);</v>
      </c>
      <c r="D646" t="str">
        <f t="shared" si="97"/>
        <v>$prno_of_hours,</v>
      </c>
      <c r="E646" t="str">
        <f t="shared" si="98"/>
        <v>public $no_of_hours;</v>
      </c>
      <c r="F646" t="str">
        <f t="shared" si="99"/>
        <v>$this-&gt;no_of_hours = $obj-&gt;no_of_hours;</v>
      </c>
      <c r="G646" t="str">
        <f t="shared" si="100"/>
        <v>no_of_hours='$prno_of_hours',</v>
      </c>
      <c r="H646" t="str">
        <f t="shared" si="101"/>
        <v>no_of_hours = $prno_of_hours,</v>
      </c>
      <c r="I646" t="str">
        <f t="shared" si="102"/>
        <v>no_of_hours :  FROM ".$oldV['no_of_hours'] ." TO $prno_of_hours,</v>
      </c>
      <c r="J646" t="s">
        <v>8</v>
      </c>
      <c r="K646" t="s">
        <v>9</v>
      </c>
    </row>
    <row r="647" spans="1:11" x14ac:dyDescent="0.25">
      <c r="A647" t="s">
        <v>10</v>
      </c>
      <c r="C647" t="str">
        <f t="shared" si="96"/>
        <v>$('#').val(response[0]['is_valid']);</v>
      </c>
      <c r="D647" t="str">
        <f t="shared" si="97"/>
        <v>$pris_valid,</v>
      </c>
      <c r="E647" t="str">
        <f t="shared" si="98"/>
        <v>public $is_valid;</v>
      </c>
      <c r="F647" t="str">
        <f t="shared" si="99"/>
        <v>$this-&gt;is_valid = $obj-&gt;is_valid;</v>
      </c>
      <c r="G647" t="str">
        <f t="shared" si="100"/>
        <v>is_valid='$pris_valid',</v>
      </c>
      <c r="H647" t="str">
        <f t="shared" si="101"/>
        <v>is_valid = $pris_valid,</v>
      </c>
      <c r="I647" t="str">
        <f t="shared" si="102"/>
        <v>is_valid :  FROM ".$oldV['is_valid'] ." TO $pris_valid,</v>
      </c>
      <c r="J647" t="s">
        <v>8</v>
      </c>
      <c r="K647" t="s">
        <v>9</v>
      </c>
    </row>
    <row r="648" spans="1:11" x14ac:dyDescent="0.25">
      <c r="A648" t="s">
        <v>11</v>
      </c>
      <c r="C648" t="str">
        <f t="shared" si="96"/>
        <v>$('#').val(response[0]['is_del']);</v>
      </c>
      <c r="D648" t="str">
        <f t="shared" si="97"/>
        <v>$pris_del,</v>
      </c>
      <c r="E648" t="str">
        <f t="shared" si="98"/>
        <v>public $is_del;</v>
      </c>
      <c r="F648" t="str">
        <f t="shared" si="99"/>
        <v>$this-&gt;is_del = $obj-&gt;is_del;</v>
      </c>
      <c r="G648" t="str">
        <f t="shared" si="100"/>
        <v>is_del='$pris_del',</v>
      </c>
      <c r="H648" t="str">
        <f t="shared" si="101"/>
        <v>is_del = $pris_del,</v>
      </c>
      <c r="I648" t="str">
        <f t="shared" si="102"/>
        <v>is_del :  FROM ".$oldV['is_del'] ." TO $pris_del,</v>
      </c>
      <c r="J648" t="s">
        <v>8</v>
      </c>
      <c r="K648" t="s">
        <v>9</v>
      </c>
    </row>
    <row r="649" spans="1:11" x14ac:dyDescent="0.25">
      <c r="A649" t="s">
        <v>12</v>
      </c>
      <c r="C649" t="str">
        <f t="shared" si="96"/>
        <v>$('#').val(response[0]['createdate']);</v>
      </c>
      <c r="D649" t="str">
        <f t="shared" si="97"/>
        <v>$prcreatedate,</v>
      </c>
      <c r="E649" t="str">
        <f t="shared" si="98"/>
        <v>public $createdate;</v>
      </c>
      <c r="F649" t="str">
        <f t="shared" si="99"/>
        <v>$this-&gt;createdate = $obj-&gt;createdate;</v>
      </c>
      <c r="G649" t="str">
        <f t="shared" si="100"/>
        <v>createdate='$prcreatedate',</v>
      </c>
      <c r="H649" t="str">
        <f t="shared" si="101"/>
        <v>createdate = $prcreatedate,</v>
      </c>
      <c r="I649" t="str">
        <f t="shared" si="102"/>
        <v>createdate :  FROM ".$oldV['createdate'] ." TO $prcreatedate,</v>
      </c>
      <c r="J649" t="s">
        <v>8</v>
      </c>
      <c r="K649" t="s">
        <v>9</v>
      </c>
    </row>
    <row r="650" spans="1:11" x14ac:dyDescent="0.25">
      <c r="A650" t="s">
        <v>13</v>
      </c>
      <c r="C650" t="str">
        <f t="shared" si="96"/>
        <v>$('#').val(response[0]['createdby']);</v>
      </c>
      <c r="D650" t="str">
        <f t="shared" si="97"/>
        <v>$prcreatedby,</v>
      </c>
      <c r="E650" t="str">
        <f t="shared" si="98"/>
        <v>public $createdby;</v>
      </c>
      <c r="F650" t="str">
        <f t="shared" si="99"/>
        <v>$this-&gt;createdby = $obj-&gt;createdby;</v>
      </c>
      <c r="G650" t="str">
        <f t="shared" si="100"/>
        <v>createdby='$prcreatedby',</v>
      </c>
      <c r="H650" t="str">
        <f t="shared" si="101"/>
        <v>createdby = $prcreatedby,</v>
      </c>
      <c r="I650" t="str">
        <f t="shared" si="102"/>
        <v>createdby :  FROM ".$oldV['createdby'] ." TO $prcreatedby,</v>
      </c>
      <c r="J650" t="s">
        <v>8</v>
      </c>
      <c r="K650" t="s">
        <v>9</v>
      </c>
    </row>
    <row r="651" spans="1:11" x14ac:dyDescent="0.25">
      <c r="A651" t="s">
        <v>14</v>
      </c>
      <c r="C651" t="str">
        <f t="shared" si="96"/>
        <v>$('#').val(response[0]['modifydate']);</v>
      </c>
      <c r="D651" t="str">
        <f t="shared" si="97"/>
        <v>$prmodifydate,</v>
      </c>
      <c r="E651" t="str">
        <f t="shared" si="98"/>
        <v>public $modifydate;</v>
      </c>
      <c r="F651" t="str">
        <f t="shared" si="99"/>
        <v>$this-&gt;modifydate = $obj-&gt;modifydate;</v>
      </c>
      <c r="G651" t="str">
        <f t="shared" si="100"/>
        <v>modifydate='$prmodifydate',</v>
      </c>
      <c r="H651" t="str">
        <f t="shared" si="101"/>
        <v>modifydate = $prmodifydate,</v>
      </c>
      <c r="I651" t="str">
        <f t="shared" si="102"/>
        <v>modifydate :  FROM ".$oldV['modifydate'] ." TO $prmodifydate,</v>
      </c>
      <c r="J651" t="s">
        <v>8</v>
      </c>
      <c r="K651" t="s">
        <v>9</v>
      </c>
    </row>
    <row r="652" spans="1:11" x14ac:dyDescent="0.25">
      <c r="A652" t="s">
        <v>15</v>
      </c>
      <c r="C652" t="str">
        <f t="shared" si="96"/>
        <v>$('#').val(response[0]['modifiedby']);</v>
      </c>
      <c r="D652" t="str">
        <f t="shared" si="97"/>
        <v>$prmodifiedby,</v>
      </c>
      <c r="E652" t="str">
        <f t="shared" si="98"/>
        <v>public $modifiedby;</v>
      </c>
      <c r="F652" t="str">
        <f t="shared" si="99"/>
        <v>$this-&gt;modifiedby = $obj-&gt;modifiedby;</v>
      </c>
      <c r="G652" t="str">
        <f t="shared" si="100"/>
        <v>modifiedby='$prmodifiedby',</v>
      </c>
      <c r="H652" t="str">
        <f t="shared" si="101"/>
        <v>modifiedby = $prmodifiedby,</v>
      </c>
      <c r="I652" t="str">
        <f t="shared" si="102"/>
        <v>modifiedby :  FROM ".$oldV['modifiedby'] ." TO $prmodifiedby,</v>
      </c>
      <c r="J652" t="s">
        <v>8</v>
      </c>
      <c r="K652" t="s">
        <v>9</v>
      </c>
    </row>
    <row r="653" spans="1:11" x14ac:dyDescent="0.25">
      <c r="C653" t="str">
        <f t="shared" si="96"/>
        <v>$('#').val(response[0]['']);</v>
      </c>
      <c r="D653" t="str">
        <f t="shared" si="97"/>
        <v>$pr,</v>
      </c>
      <c r="E653" t="str">
        <f t="shared" si="98"/>
        <v>public $;</v>
      </c>
      <c r="F653" t="str">
        <f t="shared" si="99"/>
        <v>$this-&gt; = $obj-&gt;;</v>
      </c>
      <c r="G653" t="str">
        <f t="shared" si="100"/>
        <v>='$pr',</v>
      </c>
      <c r="H653" t="str">
        <f t="shared" si="101"/>
        <v xml:space="preserve"> = $pr,</v>
      </c>
      <c r="I653" t="str">
        <f t="shared" si="102"/>
        <v xml:space="preserve"> :  FROM ".$oldV[''] ." TO $pr,</v>
      </c>
      <c r="J653" t="s">
        <v>8</v>
      </c>
      <c r="K653" t="s">
        <v>9</v>
      </c>
    </row>
    <row r="654" spans="1:11" x14ac:dyDescent="0.25">
      <c r="A654" t="s">
        <v>418</v>
      </c>
      <c r="C654" t="str">
        <f t="shared" si="96"/>
        <v>$('#').val(response[0]['hr_emp_ob_id']);</v>
      </c>
      <c r="D654" t="str">
        <f t="shared" si="97"/>
        <v>$prhr_emp_ob_id,</v>
      </c>
      <c r="E654" t="str">
        <f t="shared" si="98"/>
        <v>public $hr_emp_ob_id;</v>
      </c>
      <c r="F654" t="str">
        <f t="shared" si="99"/>
        <v>$this-&gt;hr_emp_ob_id = $obj-&gt;hr_emp_ob_id;</v>
      </c>
      <c r="G654" t="str">
        <f t="shared" si="100"/>
        <v>hr_emp_ob_id='$prhr_emp_ob_id',</v>
      </c>
      <c r="H654" t="str">
        <f t="shared" si="101"/>
        <v>hr_emp_ob_id = $prhr_emp_ob_id,</v>
      </c>
      <c r="I654" t="str">
        <f t="shared" si="102"/>
        <v>hr_emp_ob_id :  FROM ".$oldV['hr_emp_ob_id'] ." TO $prhr_emp_ob_id,</v>
      </c>
      <c r="J654" t="s">
        <v>8</v>
      </c>
      <c r="K654" t="s">
        <v>9</v>
      </c>
    </row>
    <row r="655" spans="1:11" x14ac:dyDescent="0.25">
      <c r="A655" t="s">
        <v>145</v>
      </c>
      <c r="B655" t="s">
        <v>347</v>
      </c>
      <c r="C655" t="str">
        <f t="shared" si="96"/>
        <v>$('#empVal').val(response[0]['emp_id']);</v>
      </c>
      <c r="D655" t="str">
        <f t="shared" si="97"/>
        <v>$premp_id,</v>
      </c>
      <c r="E655" t="str">
        <f t="shared" si="98"/>
        <v>public $emp_id;</v>
      </c>
      <c r="F655" t="str">
        <f t="shared" si="99"/>
        <v>$this-&gt;emp_id = $obj-&gt;emp_id;</v>
      </c>
      <c r="G655" t="str">
        <f t="shared" si="100"/>
        <v>emp_id='$premp_id',</v>
      </c>
      <c r="H655" t="str">
        <f t="shared" si="101"/>
        <v>emp_id = $premp_id,</v>
      </c>
      <c r="I655" t="str">
        <f t="shared" si="102"/>
        <v>emp_id :  FROM ".$oldV['emp_id'] ." TO $premp_id,</v>
      </c>
      <c r="J655" t="s">
        <v>8</v>
      </c>
      <c r="K655" t="s">
        <v>9</v>
      </c>
    </row>
    <row r="656" spans="1:11" x14ac:dyDescent="0.25">
      <c r="A656" t="s">
        <v>419</v>
      </c>
      <c r="B656" t="s">
        <v>414</v>
      </c>
      <c r="C656" t="str">
        <f t="shared" si="96"/>
        <v>$('#LeaveType').val(response[0]['ob_type_id']);</v>
      </c>
      <c r="D656" t="str">
        <f t="shared" si="97"/>
        <v>$prob_type_id,</v>
      </c>
      <c r="E656" t="str">
        <f t="shared" si="98"/>
        <v>public $ob_type_id;</v>
      </c>
      <c r="F656" t="str">
        <f t="shared" si="99"/>
        <v>$this-&gt;ob_type_id = $obj-&gt;ob_type_id;</v>
      </c>
      <c r="G656" t="str">
        <f t="shared" si="100"/>
        <v>ob_type_id='$prob_type_id',</v>
      </c>
      <c r="H656" t="str">
        <f t="shared" si="101"/>
        <v>ob_type_id = $prob_type_id,</v>
      </c>
      <c r="I656" t="str">
        <f t="shared" si="102"/>
        <v>ob_type_id :  FROM ".$oldV['ob_type_id'] ." TO $prob_type_id,</v>
      </c>
      <c r="J656" t="s">
        <v>8</v>
      </c>
      <c r="K656" t="s">
        <v>9</v>
      </c>
    </row>
    <row r="657" spans="1:11" x14ac:dyDescent="0.25">
      <c r="A657" t="s">
        <v>410</v>
      </c>
      <c r="B657" s="4" t="s">
        <v>355</v>
      </c>
      <c r="C657" t="str">
        <f t="shared" si="96"/>
        <v>$('#DateApp').val(response[0]['date_of_application']);</v>
      </c>
      <c r="D657" t="str">
        <f t="shared" si="97"/>
        <v>$prdate_of_application,</v>
      </c>
      <c r="E657" t="str">
        <f t="shared" si="98"/>
        <v>public $date_of_application;</v>
      </c>
      <c r="F657" t="str">
        <f t="shared" si="99"/>
        <v>$this-&gt;date_of_application = $obj-&gt;date_of_application;</v>
      </c>
      <c r="G657" t="str">
        <f t="shared" si="100"/>
        <v>date_of_application='$prdate_of_application',</v>
      </c>
      <c r="H657" t="str">
        <f t="shared" si="101"/>
        <v>date_of_application = $prdate_of_application,</v>
      </c>
      <c r="I657" t="str">
        <f t="shared" si="102"/>
        <v>date_of_application :  FROM ".$oldV['date_of_application'] ." TO $prdate_of_application,</v>
      </c>
      <c r="J657" t="s">
        <v>8</v>
      </c>
      <c r="K657" t="s">
        <v>9</v>
      </c>
    </row>
    <row r="658" spans="1:11" x14ac:dyDescent="0.25">
      <c r="A658" t="s">
        <v>341</v>
      </c>
      <c r="B658" s="4" t="s">
        <v>348</v>
      </c>
      <c r="C658" t="str">
        <f t="shared" si="96"/>
        <v>$('#DateFrom').val(response[0]['date_from']);</v>
      </c>
      <c r="D658" t="str">
        <f t="shared" si="97"/>
        <v>$prdate_from,</v>
      </c>
      <c r="E658" t="str">
        <f t="shared" si="98"/>
        <v>public $date_from;</v>
      </c>
      <c r="F658" t="str">
        <f t="shared" si="99"/>
        <v>$this-&gt;date_from = $obj-&gt;date_from;</v>
      </c>
      <c r="G658" t="str">
        <f t="shared" si="100"/>
        <v>date_from='$prdate_from',</v>
      </c>
      <c r="H658" t="str">
        <f t="shared" si="101"/>
        <v>date_from = $prdate_from,</v>
      </c>
      <c r="I658" t="str">
        <f t="shared" si="102"/>
        <v>date_from :  FROM ".$oldV['date_from'] ." TO $prdate_from,</v>
      </c>
      <c r="J658" t="s">
        <v>8</v>
      </c>
      <c r="K658" t="s">
        <v>9</v>
      </c>
    </row>
    <row r="659" spans="1:11" x14ac:dyDescent="0.25">
      <c r="A659" t="s">
        <v>313</v>
      </c>
      <c r="B659" t="s">
        <v>350</v>
      </c>
      <c r="C659" t="str">
        <f t="shared" si="96"/>
        <v>$('#TimeFrom').val(response[0]['time_from']);</v>
      </c>
      <c r="D659" t="str">
        <f t="shared" si="97"/>
        <v>$prtime_from,</v>
      </c>
      <c r="E659" t="str">
        <f t="shared" si="98"/>
        <v>public $time_from;</v>
      </c>
      <c r="F659" t="str">
        <f t="shared" si="99"/>
        <v>$this-&gt;time_from = $obj-&gt;time_from;</v>
      </c>
      <c r="G659" t="str">
        <f t="shared" si="100"/>
        <v>time_from='$prtime_from',</v>
      </c>
      <c r="H659" t="str">
        <f t="shared" si="101"/>
        <v>time_from = $prtime_from,</v>
      </c>
      <c r="I659" t="str">
        <f t="shared" si="102"/>
        <v>time_from :  FROM ".$oldV['time_from'] ." TO $prtime_from,</v>
      </c>
      <c r="J659" t="s">
        <v>8</v>
      </c>
      <c r="K659" t="s">
        <v>9</v>
      </c>
    </row>
    <row r="660" spans="1:11" x14ac:dyDescent="0.25">
      <c r="A660" t="s">
        <v>342</v>
      </c>
      <c r="B660" s="4" t="s">
        <v>349</v>
      </c>
      <c r="C660" t="str">
        <f t="shared" si="96"/>
        <v>$('#DateTo').val(response[0]['date_to']);</v>
      </c>
      <c r="D660" t="str">
        <f t="shared" si="97"/>
        <v>$prdate_to,</v>
      </c>
      <c r="E660" t="str">
        <f t="shared" si="98"/>
        <v>public $date_to;</v>
      </c>
      <c r="F660" t="str">
        <f t="shared" si="99"/>
        <v>$this-&gt;date_to = $obj-&gt;date_to;</v>
      </c>
      <c r="G660" t="str">
        <f t="shared" si="100"/>
        <v>date_to='$prdate_to',</v>
      </c>
      <c r="H660" t="str">
        <f t="shared" si="101"/>
        <v>date_to = $prdate_to,</v>
      </c>
      <c r="I660" t="str">
        <f t="shared" si="102"/>
        <v>date_to :  FROM ".$oldV['date_to'] ." TO $prdate_to,</v>
      </c>
      <c r="J660" t="s">
        <v>8</v>
      </c>
      <c r="K660" t="s">
        <v>9</v>
      </c>
    </row>
    <row r="661" spans="1:11" x14ac:dyDescent="0.25">
      <c r="A661" t="s">
        <v>353</v>
      </c>
      <c r="B661" s="4" t="s">
        <v>351</v>
      </c>
      <c r="C661" t="str">
        <f t="shared" si="96"/>
        <v>$('#TimeTo').val(response[0]['time_to']);</v>
      </c>
      <c r="D661" t="str">
        <f t="shared" si="97"/>
        <v>$prtime_to,</v>
      </c>
      <c r="E661" t="str">
        <f t="shared" si="98"/>
        <v>public $time_to;</v>
      </c>
      <c r="F661" t="str">
        <f t="shared" si="99"/>
        <v>$this-&gt;time_to = $obj-&gt;time_to;</v>
      </c>
      <c r="G661" t="str">
        <f t="shared" si="100"/>
        <v>time_to='$prtime_to',</v>
      </c>
      <c r="H661" t="str">
        <f t="shared" si="101"/>
        <v>time_to = $prtime_to,</v>
      </c>
      <c r="I661" t="str">
        <f t="shared" si="102"/>
        <v>time_to :  FROM ".$oldV['time_to'] ." TO $prtime_to,</v>
      </c>
      <c r="J661" t="s">
        <v>8</v>
      </c>
      <c r="K661" t="s">
        <v>9</v>
      </c>
    </row>
    <row r="662" spans="1:11" x14ac:dyDescent="0.25">
      <c r="A662" t="s">
        <v>344</v>
      </c>
      <c r="B662" s="4" t="s">
        <v>399</v>
      </c>
      <c r="C662" t="str">
        <f t="shared" si="96"/>
        <v>$('#chkActive').val(response[0]['is_approved']);</v>
      </c>
      <c r="D662" t="str">
        <f t="shared" si="97"/>
        <v>$pris_approved,</v>
      </c>
      <c r="E662" t="str">
        <f t="shared" si="98"/>
        <v>public $is_approved;</v>
      </c>
      <c r="F662" t="str">
        <f t="shared" si="99"/>
        <v>$this-&gt;is_approved = $obj-&gt;is_approved;</v>
      </c>
      <c r="G662" t="str">
        <f t="shared" si="100"/>
        <v>is_approved='$pris_approved',</v>
      </c>
      <c r="H662" t="str">
        <f t="shared" si="101"/>
        <v>is_approved = $pris_approved,</v>
      </c>
      <c r="I662" t="str">
        <f t="shared" si="102"/>
        <v>is_approved :  FROM ".$oldV['is_approved'] ." TO $pris_approved,</v>
      </c>
      <c r="J662" t="s">
        <v>8</v>
      </c>
      <c r="K662" t="s">
        <v>9</v>
      </c>
    </row>
    <row r="663" spans="1:11" x14ac:dyDescent="0.25">
      <c r="A663" t="s">
        <v>346</v>
      </c>
      <c r="B663" s="4" t="s">
        <v>415</v>
      </c>
      <c r="C663" t="str">
        <f t="shared" si="96"/>
        <v>$('#AppBy').val(response[0]['approved_by']);</v>
      </c>
      <c r="D663" t="str">
        <f t="shared" si="97"/>
        <v>$prapproved_by,</v>
      </c>
      <c r="E663" t="str">
        <f t="shared" si="98"/>
        <v>public $approved_by;</v>
      </c>
      <c r="F663" t="str">
        <f t="shared" si="99"/>
        <v>$this-&gt;approved_by = $obj-&gt;approved_by;</v>
      </c>
      <c r="G663" t="str">
        <f t="shared" si="100"/>
        <v>approved_by='$prapproved_by',</v>
      </c>
      <c r="H663" t="str">
        <f t="shared" si="101"/>
        <v>approved_by = $prapproved_by,</v>
      </c>
      <c r="I663" t="str">
        <f t="shared" si="102"/>
        <v>approved_by :  FROM ".$oldV['approved_by'] ." TO $prapproved_by,</v>
      </c>
      <c r="J663" t="s">
        <v>8</v>
      </c>
      <c r="K663" t="s">
        <v>9</v>
      </c>
    </row>
    <row r="664" spans="1:11" x14ac:dyDescent="0.25">
      <c r="A664" t="s">
        <v>420</v>
      </c>
      <c r="B664" s="4" t="s">
        <v>416</v>
      </c>
      <c r="C664" t="str">
        <f t="shared" si="96"/>
        <v>$('#DateAppr').val(response[0]['approved_date']);</v>
      </c>
      <c r="D664" t="str">
        <f t="shared" si="97"/>
        <v>$prapproved_date,</v>
      </c>
      <c r="E664" t="str">
        <f t="shared" si="98"/>
        <v>public $approved_date;</v>
      </c>
      <c r="F664" t="str">
        <f t="shared" si="99"/>
        <v>$this-&gt;approved_date = $obj-&gt;approved_date;</v>
      </c>
      <c r="G664" t="str">
        <f t="shared" si="100"/>
        <v>approved_date='$prapproved_date',</v>
      </c>
      <c r="H664" t="str">
        <f t="shared" si="101"/>
        <v>approved_date = $prapproved_date,</v>
      </c>
      <c r="I664" t="str">
        <f t="shared" si="102"/>
        <v>approved_date :  FROM ".$oldV['approved_date'] ." TO $prapproved_date,</v>
      </c>
      <c r="J664" t="s">
        <v>8</v>
      </c>
      <c r="K664" t="s">
        <v>9</v>
      </c>
    </row>
    <row r="665" spans="1:11" x14ac:dyDescent="0.25">
      <c r="A665" t="s">
        <v>47</v>
      </c>
      <c r="B665" t="s">
        <v>417</v>
      </c>
      <c r="C665" t="str">
        <f t="shared" si="96"/>
        <v>$('#eRemarks').val(response[0]['remarks_']);</v>
      </c>
      <c r="D665" t="str">
        <f t="shared" si="97"/>
        <v>$prremarks_,</v>
      </c>
      <c r="E665" t="str">
        <f t="shared" si="98"/>
        <v>public $remarks_;</v>
      </c>
      <c r="F665" t="str">
        <f t="shared" si="99"/>
        <v>$this-&gt;remarks_ = $obj-&gt;remarks_;</v>
      </c>
      <c r="G665" t="str">
        <f t="shared" si="100"/>
        <v>remarks_='$prremarks_',</v>
      </c>
      <c r="H665" t="str">
        <f t="shared" si="101"/>
        <v>remarks_ = $prremarks_,</v>
      </c>
      <c r="I665" t="str">
        <f t="shared" si="102"/>
        <v>remarks_ :  FROM ".$oldV['remarks_'] ." TO $prremarks_,</v>
      </c>
      <c r="J665" t="s">
        <v>8</v>
      </c>
      <c r="K665" t="s">
        <v>9</v>
      </c>
    </row>
    <row r="666" spans="1:11" x14ac:dyDescent="0.25">
      <c r="A666" t="s">
        <v>412</v>
      </c>
      <c r="C666" t="str">
        <f t="shared" si="96"/>
        <v>$('#').val(response[0]['no_days_']);</v>
      </c>
      <c r="D666" t="str">
        <f t="shared" si="97"/>
        <v>$prno_days_,</v>
      </c>
      <c r="E666" t="str">
        <f t="shared" si="98"/>
        <v>public $no_days_;</v>
      </c>
      <c r="F666" t="str">
        <f t="shared" si="99"/>
        <v>$this-&gt;no_days_ = $obj-&gt;no_days_;</v>
      </c>
      <c r="G666" t="str">
        <f t="shared" si="100"/>
        <v>no_days_='$prno_days_',</v>
      </c>
      <c r="H666" t="str">
        <f t="shared" si="101"/>
        <v>no_days_ = $prno_days_,</v>
      </c>
      <c r="I666" t="str">
        <f t="shared" si="102"/>
        <v>no_days_ :  FROM ".$oldV['no_days_'] ." TO $prno_days_,</v>
      </c>
      <c r="J666" t="s">
        <v>8</v>
      </c>
      <c r="K666" t="s">
        <v>9</v>
      </c>
    </row>
    <row r="667" spans="1:11" x14ac:dyDescent="0.25">
      <c r="A667" t="s">
        <v>413</v>
      </c>
      <c r="C667" t="str">
        <f t="shared" si="96"/>
        <v>$('#').val(response[0]['no_of_hours']);</v>
      </c>
      <c r="D667" t="str">
        <f t="shared" si="97"/>
        <v>$prno_of_hours,</v>
      </c>
      <c r="E667" t="str">
        <f t="shared" si="98"/>
        <v>public $no_of_hours;</v>
      </c>
      <c r="F667" t="str">
        <f t="shared" si="99"/>
        <v>$this-&gt;no_of_hours = $obj-&gt;no_of_hours;</v>
      </c>
      <c r="G667" t="str">
        <f t="shared" si="100"/>
        <v>no_of_hours='$prno_of_hours',</v>
      </c>
      <c r="H667" t="str">
        <f t="shared" si="101"/>
        <v>no_of_hours = $prno_of_hours,</v>
      </c>
      <c r="I667" t="str">
        <f t="shared" si="102"/>
        <v>no_of_hours :  FROM ".$oldV['no_of_hours'] ." TO $prno_of_hours,</v>
      </c>
      <c r="J667" t="s">
        <v>8</v>
      </c>
      <c r="K667" t="s">
        <v>9</v>
      </c>
    </row>
    <row r="668" spans="1:11" x14ac:dyDescent="0.25">
      <c r="A668" t="s">
        <v>10</v>
      </c>
      <c r="C668" t="str">
        <f t="shared" si="96"/>
        <v>$('#').val(response[0]['is_valid']);</v>
      </c>
      <c r="D668" t="str">
        <f t="shared" si="97"/>
        <v>$pris_valid,</v>
      </c>
      <c r="E668" t="str">
        <f t="shared" si="98"/>
        <v>public $is_valid;</v>
      </c>
      <c r="F668" t="str">
        <f t="shared" si="99"/>
        <v>$this-&gt;is_valid = $obj-&gt;is_valid;</v>
      </c>
      <c r="G668" t="str">
        <f t="shared" si="100"/>
        <v>is_valid='$pris_valid',</v>
      </c>
      <c r="H668" t="str">
        <f t="shared" si="101"/>
        <v>is_valid = $pris_valid,</v>
      </c>
      <c r="I668" t="str">
        <f t="shared" si="102"/>
        <v>is_valid :  FROM ".$oldV['is_valid'] ." TO $pris_valid,</v>
      </c>
      <c r="J668" t="s">
        <v>8</v>
      </c>
      <c r="K668" t="s">
        <v>9</v>
      </c>
    </row>
    <row r="669" spans="1:11" x14ac:dyDescent="0.25">
      <c r="A669" t="s">
        <v>11</v>
      </c>
      <c r="C669" t="str">
        <f t="shared" si="96"/>
        <v>$('#').val(response[0]['is_del']);</v>
      </c>
      <c r="D669" t="str">
        <f t="shared" si="97"/>
        <v>$pris_del,</v>
      </c>
      <c r="E669" t="str">
        <f t="shared" si="98"/>
        <v>public $is_del;</v>
      </c>
      <c r="F669" t="str">
        <f t="shared" si="99"/>
        <v>$this-&gt;is_del = $obj-&gt;is_del;</v>
      </c>
      <c r="G669" t="str">
        <f t="shared" si="100"/>
        <v>is_del='$pris_del',</v>
      </c>
      <c r="H669" t="str">
        <f t="shared" si="101"/>
        <v>is_del = $pris_del,</v>
      </c>
      <c r="I669" t="str">
        <f t="shared" si="102"/>
        <v>is_del :  FROM ".$oldV['is_del'] ." TO $pris_del,</v>
      </c>
      <c r="J669" t="s">
        <v>8</v>
      </c>
      <c r="K669" t="s">
        <v>9</v>
      </c>
    </row>
    <row r="670" spans="1:11" x14ac:dyDescent="0.25">
      <c r="A670" t="s">
        <v>12</v>
      </c>
      <c r="C670" t="str">
        <f t="shared" si="96"/>
        <v>$('#').val(response[0]['createdate']);</v>
      </c>
      <c r="D670" t="str">
        <f t="shared" si="97"/>
        <v>$prcreatedate,</v>
      </c>
      <c r="E670" t="str">
        <f t="shared" si="98"/>
        <v>public $createdate;</v>
      </c>
      <c r="F670" t="str">
        <f t="shared" si="99"/>
        <v>$this-&gt;createdate = $obj-&gt;createdate;</v>
      </c>
      <c r="G670" t="str">
        <f t="shared" si="100"/>
        <v>createdate='$prcreatedate',</v>
      </c>
      <c r="H670" t="str">
        <f t="shared" si="101"/>
        <v>createdate = $prcreatedate,</v>
      </c>
      <c r="I670" t="str">
        <f t="shared" si="102"/>
        <v>createdate :  FROM ".$oldV['createdate'] ." TO $prcreatedate,</v>
      </c>
      <c r="J670" t="s">
        <v>8</v>
      </c>
      <c r="K670" t="s">
        <v>9</v>
      </c>
    </row>
    <row r="671" spans="1:11" x14ac:dyDescent="0.25">
      <c r="A671" t="s">
        <v>13</v>
      </c>
      <c r="C671" t="str">
        <f t="shared" si="96"/>
        <v>$('#').val(response[0]['createdby']);</v>
      </c>
      <c r="D671" t="str">
        <f t="shared" si="97"/>
        <v>$prcreatedby,</v>
      </c>
      <c r="E671" t="str">
        <f t="shared" si="98"/>
        <v>public $createdby;</v>
      </c>
      <c r="F671" t="str">
        <f t="shared" si="99"/>
        <v>$this-&gt;createdby = $obj-&gt;createdby;</v>
      </c>
      <c r="G671" t="str">
        <f t="shared" si="100"/>
        <v>createdby='$prcreatedby',</v>
      </c>
      <c r="H671" t="str">
        <f t="shared" si="101"/>
        <v>createdby = $prcreatedby,</v>
      </c>
      <c r="I671" t="str">
        <f t="shared" si="102"/>
        <v>createdby :  FROM ".$oldV['createdby'] ." TO $prcreatedby,</v>
      </c>
      <c r="J671" t="s">
        <v>8</v>
      </c>
      <c r="K671" t="s">
        <v>9</v>
      </c>
    </row>
    <row r="672" spans="1:11" x14ac:dyDescent="0.25">
      <c r="A672" t="s">
        <v>14</v>
      </c>
      <c r="C672" t="str">
        <f t="shared" si="96"/>
        <v>$('#').val(response[0]['modifydate']);</v>
      </c>
      <c r="D672" t="str">
        <f t="shared" si="97"/>
        <v>$prmodifydate,</v>
      </c>
      <c r="E672" t="str">
        <f t="shared" si="98"/>
        <v>public $modifydate;</v>
      </c>
      <c r="F672" t="str">
        <f t="shared" si="99"/>
        <v>$this-&gt;modifydate = $obj-&gt;modifydate;</v>
      </c>
      <c r="G672" t="str">
        <f t="shared" si="100"/>
        <v>modifydate='$prmodifydate',</v>
      </c>
      <c r="H672" t="str">
        <f t="shared" si="101"/>
        <v>modifydate = $prmodifydate,</v>
      </c>
      <c r="I672" t="str">
        <f t="shared" si="102"/>
        <v>modifydate :  FROM ".$oldV['modifydate'] ." TO $prmodifydate,</v>
      </c>
      <c r="J672" t="s">
        <v>8</v>
      </c>
      <c r="K672" t="s">
        <v>9</v>
      </c>
    </row>
    <row r="673" spans="1:12" x14ac:dyDescent="0.25">
      <c r="A673" t="s">
        <v>15</v>
      </c>
      <c r="C673" t="str">
        <f t="shared" si="96"/>
        <v>$('#').val(response[0]['modifiedby']);</v>
      </c>
      <c r="D673" t="str">
        <f t="shared" si="97"/>
        <v>$prmodifiedby,</v>
      </c>
      <c r="E673" t="str">
        <f t="shared" si="98"/>
        <v>public $modifiedby;</v>
      </c>
      <c r="F673" t="str">
        <f t="shared" si="99"/>
        <v>$this-&gt;modifiedby = $obj-&gt;modifiedby;</v>
      </c>
      <c r="G673" t="str">
        <f t="shared" si="100"/>
        <v>modifiedby='$prmodifiedby',</v>
      </c>
      <c r="H673" t="str">
        <f t="shared" si="101"/>
        <v>modifiedby = $prmodifiedby,</v>
      </c>
      <c r="I673" t="str">
        <f t="shared" si="102"/>
        <v>modifiedby :  FROM ".$oldV['modifiedby'] ." TO $prmodifiedby,</v>
      </c>
      <c r="J673" t="s">
        <v>8</v>
      </c>
      <c r="K673" t="s">
        <v>9</v>
      </c>
    </row>
    <row r="674" spans="1:12" x14ac:dyDescent="0.25">
      <c r="C674" t="str">
        <f t="shared" si="96"/>
        <v>$('#').val(response[0]['']);</v>
      </c>
      <c r="D674" t="str">
        <f t="shared" si="97"/>
        <v>$pr,</v>
      </c>
      <c r="E674" t="str">
        <f t="shared" si="98"/>
        <v>public $;</v>
      </c>
      <c r="F674" t="str">
        <f t="shared" si="99"/>
        <v>$this-&gt; = $obj-&gt;;</v>
      </c>
      <c r="G674" t="str">
        <f t="shared" si="100"/>
        <v>='$pr',</v>
      </c>
      <c r="H674" t="str">
        <f t="shared" si="101"/>
        <v xml:space="preserve"> = $pr,</v>
      </c>
      <c r="I674" t="str">
        <f t="shared" si="102"/>
        <v xml:space="preserve"> :  FROM ".$oldV[''] ." TO $pr,</v>
      </c>
      <c r="J674" t="s">
        <v>8</v>
      </c>
      <c r="K674" t="s">
        <v>9</v>
      </c>
    </row>
    <row r="675" spans="1:12" x14ac:dyDescent="0.25">
      <c r="A675" t="s">
        <v>421</v>
      </c>
      <c r="C675" t="str">
        <f t="shared" si="96"/>
        <v>$('#').val(response[0]['hr_srv_id']);</v>
      </c>
      <c r="D675" t="str">
        <f t="shared" si="97"/>
        <v>$prhr_srv_id,</v>
      </c>
      <c r="E675" t="str">
        <f t="shared" si="98"/>
        <v>public $hr_srv_id;</v>
      </c>
      <c r="F675" t="str">
        <f t="shared" si="99"/>
        <v>$this-&gt;hr_srv_id = $obj-&gt;hr_srv_id;</v>
      </c>
      <c r="G675" t="str">
        <f t="shared" si="100"/>
        <v>hr_srv_id='$prhr_srv_id',</v>
      </c>
      <c r="H675" t="str">
        <f t="shared" si="101"/>
        <v>hr_srv_id = $prhr_srv_id,</v>
      </c>
      <c r="I675" t="str">
        <f t="shared" si="102"/>
        <v>hr_srv_id :  FROM ".$oldV['hr_srv_id'] ." TO $prhr_srv_id,</v>
      </c>
      <c r="J675" t="s">
        <v>8</v>
      </c>
      <c r="K675" t="s">
        <v>9</v>
      </c>
      <c r="L675" t="str">
        <f>D675&amp;"=trim($_POST['"&amp;B675&amp;"']);"</f>
        <v>$prhr_srv_id,=trim($_POST['']);</v>
      </c>
    </row>
    <row r="676" spans="1:12" x14ac:dyDescent="0.25">
      <c r="A676" t="s">
        <v>145</v>
      </c>
      <c r="B676" t="s">
        <v>347</v>
      </c>
      <c r="C676" t="str">
        <f t="shared" si="96"/>
        <v>$('#empVal').val(response[0]['emp_id']);</v>
      </c>
      <c r="D676" t="str">
        <f t="shared" si="97"/>
        <v>$premp_id,</v>
      </c>
      <c r="E676" t="str">
        <f t="shared" si="98"/>
        <v>public $emp_id;</v>
      </c>
      <c r="F676" t="str">
        <f t="shared" si="99"/>
        <v>$this-&gt;emp_id = $obj-&gt;emp_id;</v>
      </c>
      <c r="G676" t="str">
        <f t="shared" si="100"/>
        <v>emp_id='$premp_id',</v>
      </c>
      <c r="H676" t="str">
        <f t="shared" si="101"/>
        <v>emp_id = $premp_id,</v>
      </c>
      <c r="I676" t="str">
        <f t="shared" si="102"/>
        <v>emp_id :  FROM ".$oldV['emp_id'] ." TO $premp_id,</v>
      </c>
      <c r="J676" t="s">
        <v>8</v>
      </c>
      <c r="K676" t="s">
        <v>9</v>
      </c>
      <c r="L676" t="str">
        <f t="shared" ref="L676:L699" si="103">D676&amp;"=trim($_POST['"&amp;B676&amp;"']);"</f>
        <v>$premp_id,=trim($_POST['empVal']);</v>
      </c>
    </row>
    <row r="677" spans="1:12" x14ac:dyDescent="0.25">
      <c r="A677" t="s">
        <v>422</v>
      </c>
      <c r="B677" t="s">
        <v>429</v>
      </c>
      <c r="C677" t="str">
        <f t="shared" si="96"/>
        <v>$('#ejob').val(response[0]['job_id']);</v>
      </c>
      <c r="D677" t="str">
        <f t="shared" si="97"/>
        <v>$prjob_id,</v>
      </c>
      <c r="E677" t="str">
        <f t="shared" si="98"/>
        <v>public $job_id;</v>
      </c>
      <c r="F677" t="str">
        <f t="shared" si="99"/>
        <v>$this-&gt;job_id = $obj-&gt;job_id;</v>
      </c>
      <c r="G677" t="str">
        <f t="shared" si="100"/>
        <v>job_id='$prjob_id',</v>
      </c>
      <c r="H677" t="str">
        <f t="shared" si="101"/>
        <v>job_id = $prjob_id,</v>
      </c>
      <c r="I677" t="str">
        <f t="shared" si="102"/>
        <v>job_id :  FROM ".$oldV['job_id'] ." TO $prjob_id,</v>
      </c>
      <c r="J677" t="s">
        <v>8</v>
      </c>
      <c r="K677" t="s">
        <v>9</v>
      </c>
      <c r="L677" t="str">
        <f t="shared" si="103"/>
        <v>$prjob_id,=trim($_POST['ejob']);</v>
      </c>
    </row>
    <row r="678" spans="1:12" x14ac:dyDescent="0.25">
      <c r="A678" t="s">
        <v>215</v>
      </c>
      <c r="B678" t="s">
        <v>430</v>
      </c>
      <c r="C678" t="str">
        <f t="shared" si="96"/>
        <v>$('#escale').val(response[0]['sal_id']);</v>
      </c>
      <c r="D678" t="str">
        <f t="shared" si="97"/>
        <v>$prsal_id,</v>
      </c>
      <c r="E678" t="str">
        <f t="shared" si="98"/>
        <v>public $sal_id;</v>
      </c>
      <c r="F678" t="str">
        <f t="shared" si="99"/>
        <v>$this-&gt;sal_id = $obj-&gt;sal_id;</v>
      </c>
      <c r="G678" t="str">
        <f t="shared" si="100"/>
        <v>sal_id='$prsal_id',</v>
      </c>
      <c r="H678" t="str">
        <f t="shared" si="101"/>
        <v>sal_id = $prsal_id,</v>
      </c>
      <c r="I678" t="str">
        <f t="shared" si="102"/>
        <v>sal_id :  FROM ".$oldV['sal_id'] ." TO $prsal_id,</v>
      </c>
      <c r="J678" t="s">
        <v>8</v>
      </c>
      <c r="K678" t="s">
        <v>9</v>
      </c>
      <c r="L678" t="str">
        <f t="shared" si="103"/>
        <v>$prsal_id,=trim($_POST['escale']);</v>
      </c>
    </row>
    <row r="679" spans="1:12" x14ac:dyDescent="0.25">
      <c r="A679" t="s">
        <v>423</v>
      </c>
      <c r="B679" t="s">
        <v>189</v>
      </c>
      <c r="C679" t="str">
        <f t="shared" ref="C679:C742" si="104">"$('#"&amp;B679&amp;"').val(response[0]['"&amp;A679&amp;"']);"</f>
        <v>$('#department').val(response[0]['dept_id']);</v>
      </c>
      <c r="D679" t="str">
        <f t="shared" ref="D679:D742" si="105">"$pr"&amp;A679&amp;","</f>
        <v>$prdept_id,</v>
      </c>
      <c r="E679" t="str">
        <f t="shared" ref="E679:E742" si="106">"public $"&amp;A679&amp;";"</f>
        <v>public $dept_id;</v>
      </c>
      <c r="F679" t="str">
        <f t="shared" ref="F679:F742" si="107">"$this-&gt;"&amp;A679&amp;" = $obj-&gt;"&amp;A679&amp;";"</f>
        <v>$this-&gt;dept_id = $obj-&gt;dept_id;</v>
      </c>
      <c r="G679" t="str">
        <f t="shared" ref="G679:G742" si="108">A679&amp;"="&amp;"'$pr"&amp;A679&amp;"',"</f>
        <v>dept_id='$prdept_id',</v>
      </c>
      <c r="H679" t="str">
        <f t="shared" ref="H679:H742" si="109">A679&amp; " = " &amp; D679</f>
        <v>dept_id = $prdept_id,</v>
      </c>
      <c r="I679" t="str">
        <f t="shared" ref="I679:I742" si="110">A679&amp;" :  "&amp; J679 &amp;"$oldV['"&amp;A679&amp;"'] " &amp;K679 &amp;D679</f>
        <v>dept_id :  FROM ".$oldV['dept_id'] ." TO $prdept_id,</v>
      </c>
      <c r="J679" t="s">
        <v>8</v>
      </c>
      <c r="K679" t="s">
        <v>9</v>
      </c>
      <c r="L679" t="str">
        <f t="shared" si="103"/>
        <v>$prdept_id,=trim($_POST['department']);</v>
      </c>
    </row>
    <row r="680" spans="1:12" x14ac:dyDescent="0.25">
      <c r="A680" t="s">
        <v>424</v>
      </c>
      <c r="B680" t="s">
        <v>431</v>
      </c>
      <c r="C680" t="str">
        <f t="shared" si="104"/>
        <v>$('#emonthly').val(response[0]['Monthly']);</v>
      </c>
      <c r="D680" t="str">
        <f t="shared" si="105"/>
        <v>$prMonthly,</v>
      </c>
      <c r="E680" t="str">
        <f t="shared" si="106"/>
        <v>public $Monthly;</v>
      </c>
      <c r="F680" t="str">
        <f t="shared" si="107"/>
        <v>$this-&gt;Monthly = $obj-&gt;Monthly;</v>
      </c>
      <c r="G680" t="str">
        <f t="shared" si="108"/>
        <v>Monthly='$prMonthly',</v>
      </c>
      <c r="H680" t="str">
        <f t="shared" si="109"/>
        <v>Monthly = $prMonthly,</v>
      </c>
      <c r="I680" t="str">
        <f t="shared" si="110"/>
        <v>Monthly :  FROM ".$oldV['Monthly'] ." TO $prMonthly,</v>
      </c>
      <c r="J680" t="s">
        <v>8</v>
      </c>
      <c r="K680" t="s">
        <v>9</v>
      </c>
      <c r="L680" t="str">
        <f t="shared" si="103"/>
        <v>$prMonthly,=trim($_POST['emonthly']);</v>
      </c>
    </row>
    <row r="681" spans="1:12" x14ac:dyDescent="0.25">
      <c r="A681" t="s">
        <v>218</v>
      </c>
      <c r="B681" t="s">
        <v>432</v>
      </c>
      <c r="C681" t="str">
        <f t="shared" si="104"/>
        <v>$('#esemi').val(response[0]['semi']);</v>
      </c>
      <c r="D681" t="str">
        <f t="shared" si="105"/>
        <v>$prsemi,</v>
      </c>
      <c r="E681" t="str">
        <f t="shared" si="106"/>
        <v>public $semi;</v>
      </c>
      <c r="F681" t="str">
        <f t="shared" si="107"/>
        <v>$this-&gt;semi = $obj-&gt;semi;</v>
      </c>
      <c r="G681" t="str">
        <f t="shared" si="108"/>
        <v>semi='$prsemi',</v>
      </c>
      <c r="H681" t="str">
        <f t="shared" si="109"/>
        <v>semi = $prsemi,</v>
      </c>
      <c r="I681" t="str">
        <f t="shared" si="110"/>
        <v>semi :  FROM ".$oldV['semi'] ." TO $prsemi,</v>
      </c>
      <c r="J681" t="s">
        <v>8</v>
      </c>
      <c r="K681" t="s">
        <v>9</v>
      </c>
      <c r="L681" t="str">
        <f t="shared" si="103"/>
        <v>$prsemi,=trim($_POST['esemi']);</v>
      </c>
    </row>
    <row r="682" spans="1:12" x14ac:dyDescent="0.25">
      <c r="A682" t="s">
        <v>219</v>
      </c>
      <c r="B682" t="s">
        <v>433</v>
      </c>
      <c r="C682" t="str">
        <f t="shared" si="104"/>
        <v>$('#edaily').val(response[0]['daily']);</v>
      </c>
      <c r="D682" t="str">
        <f t="shared" si="105"/>
        <v>$prdaily,</v>
      </c>
      <c r="E682" t="str">
        <f t="shared" si="106"/>
        <v>public $daily;</v>
      </c>
      <c r="F682" t="str">
        <f t="shared" si="107"/>
        <v>$this-&gt;daily = $obj-&gt;daily;</v>
      </c>
      <c r="G682" t="str">
        <f t="shared" si="108"/>
        <v>daily='$prdaily',</v>
      </c>
      <c r="H682" t="str">
        <f t="shared" si="109"/>
        <v>daily = $prdaily,</v>
      </c>
      <c r="I682" t="str">
        <f t="shared" si="110"/>
        <v>daily :  FROM ".$oldV['daily'] ." TO $prdaily,</v>
      </c>
      <c r="J682" t="s">
        <v>8</v>
      </c>
      <c r="K682" t="s">
        <v>9</v>
      </c>
      <c r="L682" t="str">
        <f t="shared" si="103"/>
        <v>$prdaily,=trim($_POST['edaily']);</v>
      </c>
    </row>
    <row r="683" spans="1:12" x14ac:dyDescent="0.25">
      <c r="A683" t="s">
        <v>220</v>
      </c>
      <c r="B683" t="s">
        <v>434</v>
      </c>
      <c r="C683" t="str">
        <f t="shared" si="104"/>
        <v>$('#ehourly').val(response[0]['hourly']);</v>
      </c>
      <c r="D683" t="str">
        <f t="shared" si="105"/>
        <v>$prhourly,</v>
      </c>
      <c r="E683" t="str">
        <f t="shared" si="106"/>
        <v>public $hourly;</v>
      </c>
      <c r="F683" t="str">
        <f t="shared" si="107"/>
        <v>$this-&gt;hourly = $obj-&gt;hourly;</v>
      </c>
      <c r="G683" t="str">
        <f t="shared" si="108"/>
        <v>hourly='$prhourly',</v>
      </c>
      <c r="H683" t="str">
        <f t="shared" si="109"/>
        <v>hourly = $prhourly,</v>
      </c>
      <c r="I683" t="str">
        <f t="shared" si="110"/>
        <v>hourly :  FROM ".$oldV['hourly'] ." TO $prhourly,</v>
      </c>
      <c r="J683" t="s">
        <v>8</v>
      </c>
      <c r="K683" t="s">
        <v>9</v>
      </c>
      <c r="L683" t="str">
        <f t="shared" si="103"/>
        <v>$prhourly,=trim($_POST['ehourly']);</v>
      </c>
    </row>
    <row r="684" spans="1:12" x14ac:dyDescent="0.25">
      <c r="A684" t="s">
        <v>140</v>
      </c>
      <c r="B684" t="s">
        <v>140</v>
      </c>
      <c r="C684" t="str">
        <f t="shared" si="104"/>
        <v>$('#emp_status').val(response[0]['emp_status']);</v>
      </c>
      <c r="D684" t="str">
        <f t="shared" si="105"/>
        <v>$premp_status,</v>
      </c>
      <c r="E684" t="str">
        <f t="shared" si="106"/>
        <v>public $emp_status;</v>
      </c>
      <c r="F684" t="str">
        <f t="shared" si="107"/>
        <v>$this-&gt;emp_status = $obj-&gt;emp_status;</v>
      </c>
      <c r="G684" t="str">
        <f t="shared" si="108"/>
        <v>emp_status='$premp_status',</v>
      </c>
      <c r="H684" t="str">
        <f t="shared" si="109"/>
        <v>emp_status = $premp_status,</v>
      </c>
      <c r="I684" t="str">
        <f t="shared" si="110"/>
        <v>emp_status :  FROM ".$oldV['emp_status'] ." TO $premp_status,</v>
      </c>
      <c r="J684" t="s">
        <v>8</v>
      </c>
      <c r="K684" t="s">
        <v>9</v>
      </c>
      <c r="L684" t="str">
        <f t="shared" si="103"/>
        <v>$premp_status,=trim($_POST['emp_status']);</v>
      </c>
    </row>
    <row r="685" spans="1:12" x14ac:dyDescent="0.25">
      <c r="A685" t="s">
        <v>141</v>
      </c>
      <c r="B685" t="s">
        <v>141</v>
      </c>
      <c r="C685" t="str">
        <f t="shared" si="104"/>
        <v>$('#emp_type').val(response[0]['emp_type']);</v>
      </c>
      <c r="D685" t="str">
        <f t="shared" si="105"/>
        <v>$premp_type,</v>
      </c>
      <c r="E685" t="str">
        <f t="shared" si="106"/>
        <v>public $emp_type;</v>
      </c>
      <c r="F685" t="str">
        <f t="shared" si="107"/>
        <v>$this-&gt;emp_type = $obj-&gt;emp_type;</v>
      </c>
      <c r="G685" t="str">
        <f t="shared" si="108"/>
        <v>emp_type='$premp_type',</v>
      </c>
      <c r="H685" t="str">
        <f t="shared" si="109"/>
        <v>emp_type = $premp_type,</v>
      </c>
      <c r="I685" t="str">
        <f t="shared" si="110"/>
        <v>emp_type :  FROM ".$oldV['emp_type'] ." TO $premp_type,</v>
      </c>
      <c r="J685" t="s">
        <v>8</v>
      </c>
      <c r="K685" t="s">
        <v>9</v>
      </c>
      <c r="L685" t="str">
        <f t="shared" si="103"/>
        <v>$premp_type,=trim($_POST['emp_type']);</v>
      </c>
    </row>
    <row r="686" spans="1:12" x14ac:dyDescent="0.25">
      <c r="A686" t="s">
        <v>425</v>
      </c>
      <c r="B686" t="s">
        <v>439</v>
      </c>
      <c r="C686" t="str">
        <f t="shared" si="104"/>
        <v>$('#isDeptHead').val(response[0]['is_head']);</v>
      </c>
      <c r="D686" t="str">
        <f t="shared" si="105"/>
        <v>$pris_head,</v>
      </c>
      <c r="E686" t="str">
        <f t="shared" si="106"/>
        <v>public $is_head;</v>
      </c>
      <c r="F686" t="str">
        <f t="shared" si="107"/>
        <v>$this-&gt;is_head = $obj-&gt;is_head;</v>
      </c>
      <c r="G686" t="str">
        <f t="shared" si="108"/>
        <v>is_head='$pris_head',</v>
      </c>
      <c r="H686" t="str">
        <f t="shared" si="109"/>
        <v>is_head = $pris_head,</v>
      </c>
      <c r="I686" t="str">
        <f t="shared" si="110"/>
        <v>is_head :  FROM ".$oldV['is_head'] ." TO $pris_head,</v>
      </c>
      <c r="J686" t="s">
        <v>8</v>
      </c>
      <c r="K686" t="s">
        <v>9</v>
      </c>
      <c r="L686" t="str">
        <f t="shared" si="103"/>
        <v>$pris_head,=trim($_POST['isDeptHead']);</v>
      </c>
    </row>
    <row r="687" spans="1:12" x14ac:dyDescent="0.25">
      <c r="A687" t="s">
        <v>426</v>
      </c>
      <c r="B687" t="s">
        <v>437</v>
      </c>
      <c r="C687" t="str">
        <f t="shared" si="104"/>
        <v>$('#empDeptHead').val(response[0]['dep_head']);</v>
      </c>
      <c r="D687" t="str">
        <f t="shared" si="105"/>
        <v>$prdep_head,</v>
      </c>
      <c r="E687" t="str">
        <f t="shared" si="106"/>
        <v>public $dep_head;</v>
      </c>
      <c r="F687" t="str">
        <f t="shared" si="107"/>
        <v>$this-&gt;dep_head = $obj-&gt;dep_head;</v>
      </c>
      <c r="G687" t="str">
        <f t="shared" si="108"/>
        <v>dep_head='$prdep_head',</v>
      </c>
      <c r="H687" t="str">
        <f t="shared" si="109"/>
        <v>dep_head = $prdep_head,</v>
      </c>
      <c r="I687" t="str">
        <f t="shared" si="110"/>
        <v>dep_head :  FROM ".$oldV['dep_head'] ." TO $prdep_head,</v>
      </c>
      <c r="J687" t="s">
        <v>8</v>
      </c>
      <c r="K687" t="s">
        <v>9</v>
      </c>
      <c r="L687" t="str">
        <f t="shared" si="103"/>
        <v>$prdep_head,=trim($_POST['empDeptHead']);</v>
      </c>
    </row>
    <row r="688" spans="1:12" x14ac:dyDescent="0.25">
      <c r="A688" t="s">
        <v>427</v>
      </c>
      <c r="B688" t="s">
        <v>436</v>
      </c>
      <c r="C688" t="str">
        <f t="shared" si="104"/>
        <v>$('#isMainJob').val(response[0]['main_job']);</v>
      </c>
      <c r="D688" t="str">
        <f t="shared" si="105"/>
        <v>$prmain_job,</v>
      </c>
      <c r="E688" t="str">
        <f t="shared" si="106"/>
        <v>public $main_job;</v>
      </c>
      <c r="F688" t="str">
        <f t="shared" si="107"/>
        <v>$this-&gt;main_job = $obj-&gt;main_job;</v>
      </c>
      <c r="G688" t="str">
        <f t="shared" si="108"/>
        <v>main_job='$prmain_job',</v>
      </c>
      <c r="H688" t="str">
        <f t="shared" si="109"/>
        <v>main_job = $prmain_job,</v>
      </c>
      <c r="I688" t="str">
        <f t="shared" si="110"/>
        <v>main_job :  FROM ".$oldV['main_job'] ." TO $prmain_job,</v>
      </c>
      <c r="J688" t="s">
        <v>8</v>
      </c>
      <c r="K688" t="s">
        <v>9</v>
      </c>
      <c r="L688" t="str">
        <f t="shared" si="103"/>
        <v>$prmain_job,=trim($_POST['isMainJob']);</v>
      </c>
    </row>
    <row r="689" spans="1:12" x14ac:dyDescent="0.25">
      <c r="A689" t="s">
        <v>317</v>
      </c>
      <c r="B689" t="s">
        <v>141</v>
      </c>
      <c r="C689" t="str">
        <f t="shared" si="104"/>
        <v>$('#emp_type').val(response[0]['eff_date_from']);</v>
      </c>
      <c r="D689" t="str">
        <f t="shared" si="105"/>
        <v>$preff_date_from,</v>
      </c>
      <c r="E689" t="str">
        <f t="shared" si="106"/>
        <v>public $eff_date_from;</v>
      </c>
      <c r="F689" t="str">
        <f t="shared" si="107"/>
        <v>$this-&gt;eff_date_from = $obj-&gt;eff_date_from;</v>
      </c>
      <c r="G689" t="str">
        <f t="shared" si="108"/>
        <v>eff_date_from='$preff_date_from',</v>
      </c>
      <c r="H689" t="str">
        <f t="shared" si="109"/>
        <v>eff_date_from = $preff_date_from,</v>
      </c>
      <c r="I689" t="str">
        <f t="shared" si="110"/>
        <v>eff_date_from :  FROM ".$oldV['eff_date_from'] ." TO $preff_date_from,</v>
      </c>
      <c r="J689" t="s">
        <v>8</v>
      </c>
      <c r="K689" t="s">
        <v>9</v>
      </c>
      <c r="L689" t="str">
        <f t="shared" si="103"/>
        <v>$preff_date_from,=trim($_POST['emp_type']);</v>
      </c>
    </row>
    <row r="690" spans="1:12" x14ac:dyDescent="0.25">
      <c r="A690" t="s">
        <v>318</v>
      </c>
      <c r="B690" t="s">
        <v>435</v>
      </c>
      <c r="C690" t="str">
        <f t="shared" si="104"/>
        <v>$('#effDateTo').val(response[0]['eff_date_to']);</v>
      </c>
      <c r="D690" t="str">
        <f t="shared" si="105"/>
        <v>$preff_date_to,</v>
      </c>
      <c r="E690" t="str">
        <f t="shared" si="106"/>
        <v>public $eff_date_to;</v>
      </c>
      <c r="F690" t="str">
        <f t="shared" si="107"/>
        <v>$this-&gt;eff_date_to = $obj-&gt;eff_date_to;</v>
      </c>
      <c r="G690" t="str">
        <f t="shared" si="108"/>
        <v>eff_date_to='$preff_date_to',</v>
      </c>
      <c r="H690" t="str">
        <f t="shared" si="109"/>
        <v>eff_date_to = $preff_date_to,</v>
      </c>
      <c r="I690" t="str">
        <f t="shared" si="110"/>
        <v>eff_date_to :  FROM ".$oldV['eff_date_to'] ." TO $preff_date_to,</v>
      </c>
      <c r="J690" t="s">
        <v>8</v>
      </c>
      <c r="K690" t="s">
        <v>9</v>
      </c>
      <c r="L690" t="str">
        <f t="shared" si="103"/>
        <v>$preff_date_to,=trim($_POST['effDateTo']);</v>
      </c>
    </row>
    <row r="691" spans="1:12" x14ac:dyDescent="0.25">
      <c r="A691" t="s">
        <v>428</v>
      </c>
      <c r="B691" t="s">
        <v>438</v>
      </c>
      <c r="C691" t="str">
        <f t="shared" si="104"/>
        <v>$('#computemode').val(response[0]['is_daily']);</v>
      </c>
      <c r="D691" t="str">
        <f t="shared" si="105"/>
        <v>$pris_daily,</v>
      </c>
      <c r="E691" t="str">
        <f t="shared" si="106"/>
        <v>public $is_daily;</v>
      </c>
      <c r="F691" t="str">
        <f t="shared" si="107"/>
        <v>$this-&gt;is_daily = $obj-&gt;is_daily;</v>
      </c>
      <c r="G691" t="str">
        <f t="shared" si="108"/>
        <v>is_daily='$pris_daily',</v>
      </c>
      <c r="H691" t="str">
        <f t="shared" si="109"/>
        <v>is_daily = $pris_daily,</v>
      </c>
      <c r="I691" t="str">
        <f t="shared" si="110"/>
        <v>is_daily :  FROM ".$oldV['is_daily'] ." TO $pris_daily,</v>
      </c>
      <c r="J691" t="s">
        <v>8</v>
      </c>
      <c r="K691" t="s">
        <v>9</v>
      </c>
      <c r="L691" t="str">
        <f t="shared" si="103"/>
        <v>$pris_daily,=trim($_POST['computemode']);</v>
      </c>
    </row>
    <row r="692" spans="1:12" x14ac:dyDescent="0.25">
      <c r="A692" t="s">
        <v>166</v>
      </c>
      <c r="C692" t="str">
        <f t="shared" si="104"/>
        <v>$('#').val(response[0]['is_active']);</v>
      </c>
      <c r="D692" t="str">
        <f t="shared" si="105"/>
        <v>$pris_active,</v>
      </c>
      <c r="E692" t="str">
        <f t="shared" si="106"/>
        <v>public $is_active;</v>
      </c>
      <c r="F692" t="str">
        <f t="shared" si="107"/>
        <v>$this-&gt;is_active = $obj-&gt;is_active;</v>
      </c>
      <c r="G692" t="str">
        <f t="shared" si="108"/>
        <v>is_active='$pris_active',</v>
      </c>
      <c r="H692" t="str">
        <f t="shared" si="109"/>
        <v>is_active = $pris_active,</v>
      </c>
      <c r="I692" t="str">
        <f t="shared" si="110"/>
        <v>is_active :  FROM ".$oldV['is_active'] ." TO $pris_active,</v>
      </c>
      <c r="J692" t="s">
        <v>8</v>
      </c>
      <c r="K692" t="s">
        <v>9</v>
      </c>
      <c r="L692" t="str">
        <f t="shared" si="103"/>
        <v>$pris_active,=trim($_POST['']);</v>
      </c>
    </row>
    <row r="693" spans="1:12" x14ac:dyDescent="0.25">
      <c r="A693" t="s">
        <v>10</v>
      </c>
      <c r="C693" t="str">
        <f t="shared" si="104"/>
        <v>$('#').val(response[0]['is_valid']);</v>
      </c>
      <c r="D693" t="str">
        <f t="shared" si="105"/>
        <v>$pris_valid,</v>
      </c>
      <c r="E693" t="str">
        <f t="shared" si="106"/>
        <v>public $is_valid;</v>
      </c>
      <c r="F693" t="str">
        <f t="shared" si="107"/>
        <v>$this-&gt;is_valid = $obj-&gt;is_valid;</v>
      </c>
      <c r="G693" t="str">
        <f t="shared" si="108"/>
        <v>is_valid='$pris_valid',</v>
      </c>
      <c r="H693" t="str">
        <f t="shared" si="109"/>
        <v>is_valid = $pris_valid,</v>
      </c>
      <c r="I693" t="str">
        <f t="shared" si="110"/>
        <v>is_valid :  FROM ".$oldV['is_valid'] ." TO $pris_valid,</v>
      </c>
      <c r="J693" t="s">
        <v>8</v>
      </c>
      <c r="K693" t="s">
        <v>9</v>
      </c>
      <c r="L693" t="str">
        <f t="shared" si="103"/>
        <v>$pris_valid,=trim($_POST['']);</v>
      </c>
    </row>
    <row r="694" spans="1:12" x14ac:dyDescent="0.25">
      <c r="A694" t="s">
        <v>11</v>
      </c>
      <c r="C694" t="str">
        <f t="shared" si="104"/>
        <v>$('#').val(response[0]['is_del']);</v>
      </c>
      <c r="D694" t="str">
        <f t="shared" si="105"/>
        <v>$pris_del,</v>
      </c>
      <c r="E694" t="str">
        <f t="shared" si="106"/>
        <v>public $is_del;</v>
      </c>
      <c r="F694" t="str">
        <f t="shared" si="107"/>
        <v>$this-&gt;is_del = $obj-&gt;is_del;</v>
      </c>
      <c r="G694" t="str">
        <f t="shared" si="108"/>
        <v>is_del='$pris_del',</v>
      </c>
      <c r="H694" t="str">
        <f t="shared" si="109"/>
        <v>is_del = $pris_del,</v>
      </c>
      <c r="I694" t="str">
        <f t="shared" si="110"/>
        <v>is_del :  FROM ".$oldV['is_del'] ." TO $pris_del,</v>
      </c>
      <c r="J694" t="s">
        <v>8</v>
      </c>
      <c r="K694" t="s">
        <v>9</v>
      </c>
      <c r="L694" t="str">
        <f t="shared" si="103"/>
        <v>$pris_del,=trim($_POST['']);</v>
      </c>
    </row>
    <row r="695" spans="1:12" x14ac:dyDescent="0.25">
      <c r="A695" t="s">
        <v>13</v>
      </c>
      <c r="C695" t="str">
        <f t="shared" si="104"/>
        <v>$('#').val(response[0]['createdby']);</v>
      </c>
      <c r="D695" t="str">
        <f t="shared" si="105"/>
        <v>$prcreatedby,</v>
      </c>
      <c r="E695" t="str">
        <f t="shared" si="106"/>
        <v>public $createdby;</v>
      </c>
      <c r="F695" t="str">
        <f t="shared" si="107"/>
        <v>$this-&gt;createdby = $obj-&gt;createdby;</v>
      </c>
      <c r="G695" t="str">
        <f t="shared" si="108"/>
        <v>createdby='$prcreatedby',</v>
      </c>
      <c r="H695" t="str">
        <f t="shared" si="109"/>
        <v>createdby = $prcreatedby,</v>
      </c>
      <c r="I695" t="str">
        <f t="shared" si="110"/>
        <v>createdby :  FROM ".$oldV['createdby'] ." TO $prcreatedby,</v>
      </c>
      <c r="J695" t="s">
        <v>8</v>
      </c>
      <c r="K695" t="s">
        <v>9</v>
      </c>
      <c r="L695" t="str">
        <f t="shared" si="103"/>
        <v>$prcreatedby,=trim($_POST['']);</v>
      </c>
    </row>
    <row r="696" spans="1:12" x14ac:dyDescent="0.25">
      <c r="A696" t="s">
        <v>12</v>
      </c>
      <c r="C696" t="str">
        <f t="shared" si="104"/>
        <v>$('#').val(response[0]['createdate']);</v>
      </c>
      <c r="D696" t="str">
        <f t="shared" si="105"/>
        <v>$prcreatedate,</v>
      </c>
      <c r="E696" t="str">
        <f t="shared" si="106"/>
        <v>public $createdate;</v>
      </c>
      <c r="F696" t="str">
        <f t="shared" si="107"/>
        <v>$this-&gt;createdate = $obj-&gt;createdate;</v>
      </c>
      <c r="G696" t="str">
        <f t="shared" si="108"/>
        <v>createdate='$prcreatedate',</v>
      </c>
      <c r="H696" t="str">
        <f t="shared" si="109"/>
        <v>createdate = $prcreatedate,</v>
      </c>
      <c r="I696" t="str">
        <f t="shared" si="110"/>
        <v>createdate :  FROM ".$oldV['createdate'] ." TO $prcreatedate,</v>
      </c>
      <c r="J696" t="s">
        <v>8</v>
      </c>
      <c r="K696" t="s">
        <v>9</v>
      </c>
      <c r="L696" t="str">
        <f t="shared" si="103"/>
        <v>$prcreatedate,=trim($_POST['']);</v>
      </c>
    </row>
    <row r="697" spans="1:12" x14ac:dyDescent="0.25">
      <c r="A697" t="s">
        <v>15</v>
      </c>
      <c r="C697" t="str">
        <f t="shared" si="104"/>
        <v>$('#').val(response[0]['modifiedby']);</v>
      </c>
      <c r="D697" t="str">
        <f t="shared" si="105"/>
        <v>$prmodifiedby,</v>
      </c>
      <c r="E697" t="str">
        <f t="shared" si="106"/>
        <v>public $modifiedby;</v>
      </c>
      <c r="F697" t="str">
        <f t="shared" si="107"/>
        <v>$this-&gt;modifiedby = $obj-&gt;modifiedby;</v>
      </c>
      <c r="G697" t="str">
        <f t="shared" si="108"/>
        <v>modifiedby='$prmodifiedby',</v>
      </c>
      <c r="H697" t="str">
        <f t="shared" si="109"/>
        <v>modifiedby = $prmodifiedby,</v>
      </c>
      <c r="I697" t="str">
        <f t="shared" si="110"/>
        <v>modifiedby :  FROM ".$oldV['modifiedby'] ." TO $prmodifiedby,</v>
      </c>
      <c r="J697" t="s">
        <v>8</v>
      </c>
      <c r="K697" t="s">
        <v>9</v>
      </c>
      <c r="L697" t="str">
        <f t="shared" si="103"/>
        <v>$prmodifiedby,=trim($_POST['']);</v>
      </c>
    </row>
    <row r="698" spans="1:12" x14ac:dyDescent="0.25">
      <c r="A698" t="s">
        <v>14</v>
      </c>
      <c r="C698" t="str">
        <f t="shared" si="104"/>
        <v>$('#').val(response[0]['modifydate']);</v>
      </c>
      <c r="D698" t="str">
        <f t="shared" si="105"/>
        <v>$prmodifydate,</v>
      </c>
      <c r="E698" t="str">
        <f t="shared" si="106"/>
        <v>public $modifydate;</v>
      </c>
      <c r="F698" t="str">
        <f t="shared" si="107"/>
        <v>$this-&gt;modifydate = $obj-&gt;modifydate;</v>
      </c>
      <c r="G698" t="str">
        <f t="shared" si="108"/>
        <v>modifydate='$prmodifydate',</v>
      </c>
      <c r="H698" t="str">
        <f t="shared" si="109"/>
        <v>modifydate = $prmodifydate,</v>
      </c>
      <c r="I698" t="str">
        <f t="shared" si="110"/>
        <v>modifydate :  FROM ".$oldV['modifydate'] ." TO $prmodifydate,</v>
      </c>
      <c r="J698" t="s">
        <v>8</v>
      </c>
      <c r="K698" t="s">
        <v>9</v>
      </c>
      <c r="L698" t="str">
        <f t="shared" si="103"/>
        <v>$prmodifydate,=trim($_POST['']);</v>
      </c>
    </row>
    <row r="699" spans="1:12" x14ac:dyDescent="0.25">
      <c r="C699" t="str">
        <f t="shared" si="104"/>
        <v>$('#').val(response[0]['']);</v>
      </c>
      <c r="D699" t="str">
        <f t="shared" si="105"/>
        <v>$pr,</v>
      </c>
      <c r="E699" t="str">
        <f t="shared" si="106"/>
        <v>public $;</v>
      </c>
      <c r="F699" t="str">
        <f t="shared" si="107"/>
        <v>$this-&gt; = $obj-&gt;;</v>
      </c>
      <c r="G699" t="str">
        <f t="shared" si="108"/>
        <v>='$pr',</v>
      </c>
      <c r="H699" t="str">
        <f t="shared" si="109"/>
        <v xml:space="preserve"> = $pr,</v>
      </c>
      <c r="I699" t="str">
        <f t="shared" si="110"/>
        <v xml:space="preserve"> :  FROM ".$oldV[''] ." TO $pr,</v>
      </c>
      <c r="J699" t="s">
        <v>8</v>
      </c>
      <c r="K699" t="s">
        <v>9</v>
      </c>
      <c r="L699" t="str">
        <f t="shared" si="103"/>
        <v>$pr,=trim($_POST['']);</v>
      </c>
    </row>
    <row r="700" spans="1:12" x14ac:dyDescent="0.25">
      <c r="A700" t="s">
        <v>440</v>
      </c>
      <c r="C700" t="str">
        <f t="shared" si="104"/>
        <v>$('#').val(response[0]['u_sub_mod_id']);</v>
      </c>
      <c r="D700" t="str">
        <f t="shared" si="105"/>
        <v>$pru_sub_mod_id,</v>
      </c>
      <c r="E700" t="str">
        <f t="shared" si="106"/>
        <v>public $u_sub_mod_id;</v>
      </c>
      <c r="F700" t="str">
        <f t="shared" si="107"/>
        <v>$this-&gt;u_sub_mod_id = $obj-&gt;u_sub_mod_id;</v>
      </c>
      <c r="G700" t="str">
        <f t="shared" si="108"/>
        <v>u_sub_mod_id='$pru_sub_mod_id',</v>
      </c>
      <c r="H700" t="str">
        <f t="shared" si="109"/>
        <v>u_sub_mod_id = $pru_sub_mod_id,</v>
      </c>
      <c r="I700" t="str">
        <f t="shared" si="110"/>
        <v>u_sub_mod_id :  FROM ".$oldV['u_sub_mod_id'] ." TO $pru_sub_mod_id,</v>
      </c>
      <c r="J700" t="s">
        <v>8</v>
      </c>
      <c r="K700" t="s">
        <v>9</v>
      </c>
      <c r="L700" t="str">
        <f>"$pr"&amp;A700&amp;"=trim($_POST['"&amp;B700&amp;"']);"</f>
        <v>$pru_sub_mod_id=trim($_POST['']);</v>
      </c>
    </row>
    <row r="701" spans="1:12" x14ac:dyDescent="0.25">
      <c r="A701" t="s">
        <v>441</v>
      </c>
      <c r="C701" t="str">
        <f t="shared" si="104"/>
        <v>$('#').val(response[0]['usm_id']);</v>
      </c>
      <c r="D701" t="str">
        <f t="shared" si="105"/>
        <v>$prusm_id,</v>
      </c>
      <c r="E701" t="str">
        <f t="shared" si="106"/>
        <v>public $usm_id;</v>
      </c>
      <c r="F701" t="str">
        <f t="shared" si="107"/>
        <v>$this-&gt;usm_id = $obj-&gt;usm_id;</v>
      </c>
      <c r="G701" t="str">
        <f t="shared" si="108"/>
        <v>usm_id='$prusm_id',</v>
      </c>
      <c r="H701" t="str">
        <f t="shared" si="109"/>
        <v>usm_id = $prusm_id,</v>
      </c>
      <c r="I701" t="str">
        <f t="shared" si="110"/>
        <v>usm_id :  FROM ".$oldV['usm_id'] ." TO $prusm_id,</v>
      </c>
      <c r="J701" t="s">
        <v>8</v>
      </c>
      <c r="K701" t="s">
        <v>9</v>
      </c>
      <c r="L701" t="str">
        <f t="shared" ref="L701:L764" si="111">"$pr"&amp;A701&amp;"=trim($_POST['"&amp;B701&amp;"']);"</f>
        <v>$prusm_id=trim($_POST['']);</v>
      </c>
    </row>
    <row r="702" spans="1:12" x14ac:dyDescent="0.25">
      <c r="A702" t="s">
        <v>442</v>
      </c>
      <c r="C702" t="str">
        <f t="shared" si="104"/>
        <v>$('#').val(response[0]['mod_id']);</v>
      </c>
      <c r="D702" t="str">
        <f t="shared" si="105"/>
        <v>$prmod_id,</v>
      </c>
      <c r="E702" t="str">
        <f t="shared" si="106"/>
        <v>public $mod_id;</v>
      </c>
      <c r="F702" t="str">
        <f t="shared" si="107"/>
        <v>$this-&gt;mod_id = $obj-&gt;mod_id;</v>
      </c>
      <c r="G702" t="str">
        <f t="shared" si="108"/>
        <v>mod_id='$prmod_id',</v>
      </c>
      <c r="H702" t="str">
        <f t="shared" si="109"/>
        <v>mod_id = $prmod_id,</v>
      </c>
      <c r="I702" t="str">
        <f t="shared" si="110"/>
        <v>mod_id :  FROM ".$oldV['mod_id'] ." TO $prmod_id,</v>
      </c>
      <c r="J702" t="s">
        <v>8</v>
      </c>
      <c r="K702" t="s">
        <v>9</v>
      </c>
      <c r="L702" t="str">
        <f t="shared" si="111"/>
        <v>$prmod_id=trim($_POST['']);</v>
      </c>
    </row>
    <row r="703" spans="1:12" x14ac:dyDescent="0.25">
      <c r="A703" t="s">
        <v>443</v>
      </c>
      <c r="B703" t="s">
        <v>451</v>
      </c>
      <c r="C703" t="str">
        <f t="shared" si="104"/>
        <v>$('#uSubmodules').val(response[0]['sub_mod_id']);</v>
      </c>
      <c r="D703" t="str">
        <f t="shared" si="105"/>
        <v>$prsub_mod_id,</v>
      </c>
      <c r="E703" t="str">
        <f t="shared" si="106"/>
        <v>public $sub_mod_id;</v>
      </c>
      <c r="F703" t="str">
        <f t="shared" si="107"/>
        <v>$this-&gt;sub_mod_id = $obj-&gt;sub_mod_id;</v>
      </c>
      <c r="G703" t="str">
        <f t="shared" si="108"/>
        <v>sub_mod_id='$prsub_mod_id',</v>
      </c>
      <c r="H703" t="str">
        <f t="shared" si="109"/>
        <v>sub_mod_id = $prsub_mod_id,</v>
      </c>
      <c r="I703" t="str">
        <f t="shared" si="110"/>
        <v>sub_mod_id :  FROM ".$oldV['sub_mod_id'] ." TO $prsub_mod_id,</v>
      </c>
      <c r="J703" t="s">
        <v>8</v>
      </c>
      <c r="K703" t="s">
        <v>9</v>
      </c>
      <c r="L703" t="str">
        <f t="shared" si="111"/>
        <v>$prsub_mod_id=trim($_POST['uSubmodules']);</v>
      </c>
    </row>
    <row r="704" spans="1:12" x14ac:dyDescent="0.25">
      <c r="A704" t="s">
        <v>26</v>
      </c>
      <c r="C704" t="str">
        <f t="shared" si="104"/>
        <v>$('#').val(response[0]['uid']);</v>
      </c>
      <c r="D704" t="str">
        <f t="shared" si="105"/>
        <v>$pruid,</v>
      </c>
      <c r="E704" t="str">
        <f t="shared" si="106"/>
        <v>public $uid;</v>
      </c>
      <c r="F704" t="str">
        <f t="shared" si="107"/>
        <v>$this-&gt;uid = $obj-&gt;uid;</v>
      </c>
      <c r="G704" t="str">
        <f t="shared" si="108"/>
        <v>uid='$pruid',</v>
      </c>
      <c r="H704" t="str">
        <f t="shared" si="109"/>
        <v>uid = $pruid,</v>
      </c>
      <c r="I704" t="str">
        <f t="shared" si="110"/>
        <v>uid :  FROM ".$oldV['uid'] ." TO $pruid,</v>
      </c>
      <c r="J704" t="s">
        <v>8</v>
      </c>
      <c r="K704" t="s">
        <v>9</v>
      </c>
      <c r="L704" t="str">
        <f t="shared" si="111"/>
        <v>$pruid=trim($_POST['']);</v>
      </c>
    </row>
    <row r="705" spans="1:12" x14ac:dyDescent="0.25">
      <c r="A705" t="s">
        <v>444</v>
      </c>
      <c r="B705" t="s">
        <v>450</v>
      </c>
      <c r="C705" t="str">
        <f t="shared" si="104"/>
        <v>$('#uTypeVal').val(response[0]['user_type']);</v>
      </c>
      <c r="D705" t="str">
        <f t="shared" si="105"/>
        <v>$pruser_type,</v>
      </c>
      <c r="E705" t="str">
        <f t="shared" si="106"/>
        <v>public $user_type;</v>
      </c>
      <c r="F705" t="str">
        <f t="shared" si="107"/>
        <v>$this-&gt;user_type = $obj-&gt;user_type;</v>
      </c>
      <c r="G705" t="str">
        <f t="shared" si="108"/>
        <v>user_type='$pruser_type',</v>
      </c>
      <c r="H705" t="str">
        <f t="shared" si="109"/>
        <v>user_type = $pruser_type,</v>
      </c>
      <c r="I705" t="str">
        <f t="shared" si="110"/>
        <v>user_type :  FROM ".$oldV['user_type'] ." TO $pruser_type,</v>
      </c>
      <c r="J705" t="s">
        <v>8</v>
      </c>
      <c r="K705" t="s">
        <v>9</v>
      </c>
      <c r="L705" t="str">
        <f t="shared" si="111"/>
        <v>$pruser_type=trim($_POST['uTypeVal']);</v>
      </c>
    </row>
    <row r="706" spans="1:12" x14ac:dyDescent="0.25">
      <c r="A706" t="s">
        <v>445</v>
      </c>
      <c r="B706" t="s">
        <v>453</v>
      </c>
      <c r="C706" t="str">
        <f t="shared" si="104"/>
        <v>$('#cadd').val(response[0]['can_add']);</v>
      </c>
      <c r="D706" t="str">
        <f t="shared" si="105"/>
        <v>$prcan_add,</v>
      </c>
      <c r="E706" t="str">
        <f t="shared" si="106"/>
        <v>public $can_add;</v>
      </c>
      <c r="F706" t="str">
        <f t="shared" si="107"/>
        <v>$this-&gt;can_add = $obj-&gt;can_add;</v>
      </c>
      <c r="G706" t="str">
        <f t="shared" si="108"/>
        <v>can_add='$prcan_add',</v>
      </c>
      <c r="H706" t="str">
        <f t="shared" si="109"/>
        <v>can_add = $prcan_add,</v>
      </c>
      <c r="I706" t="str">
        <f t="shared" si="110"/>
        <v>can_add :  FROM ".$oldV['can_add'] ." TO $prcan_add,</v>
      </c>
      <c r="J706" t="s">
        <v>8</v>
      </c>
      <c r="K706" t="s">
        <v>9</v>
      </c>
      <c r="L706" t="str">
        <f t="shared" si="111"/>
        <v>$prcan_add=trim($_POST['cadd']);</v>
      </c>
    </row>
    <row r="707" spans="1:12" x14ac:dyDescent="0.25">
      <c r="A707" t="s">
        <v>446</v>
      </c>
      <c r="B707" t="s">
        <v>454</v>
      </c>
      <c r="C707" t="str">
        <f t="shared" si="104"/>
        <v>$('#cedit').val(response[0]['can_edit']);</v>
      </c>
      <c r="D707" t="str">
        <f t="shared" si="105"/>
        <v>$prcan_edit,</v>
      </c>
      <c r="E707" t="str">
        <f t="shared" si="106"/>
        <v>public $can_edit;</v>
      </c>
      <c r="F707" t="str">
        <f t="shared" si="107"/>
        <v>$this-&gt;can_edit = $obj-&gt;can_edit;</v>
      </c>
      <c r="G707" t="str">
        <f t="shared" si="108"/>
        <v>can_edit='$prcan_edit',</v>
      </c>
      <c r="H707" t="str">
        <f t="shared" si="109"/>
        <v>can_edit = $prcan_edit,</v>
      </c>
      <c r="I707" t="str">
        <f t="shared" si="110"/>
        <v>can_edit :  FROM ".$oldV['can_edit'] ." TO $prcan_edit,</v>
      </c>
      <c r="J707" t="s">
        <v>8</v>
      </c>
      <c r="K707" t="s">
        <v>9</v>
      </c>
      <c r="L707" t="str">
        <f t="shared" si="111"/>
        <v>$prcan_edit=trim($_POST['cedit']);</v>
      </c>
    </row>
    <row r="708" spans="1:12" x14ac:dyDescent="0.25">
      <c r="A708" t="s">
        <v>447</v>
      </c>
      <c r="B708" t="s">
        <v>455</v>
      </c>
      <c r="C708" t="str">
        <f t="shared" si="104"/>
        <v>$('#cdel').val(response[0]['can_del']);</v>
      </c>
      <c r="D708" t="str">
        <f t="shared" si="105"/>
        <v>$prcan_del,</v>
      </c>
      <c r="E708" t="str">
        <f t="shared" si="106"/>
        <v>public $can_del;</v>
      </c>
      <c r="F708" t="str">
        <f t="shared" si="107"/>
        <v>$this-&gt;can_del = $obj-&gt;can_del;</v>
      </c>
      <c r="G708" t="str">
        <f t="shared" si="108"/>
        <v>can_del='$prcan_del',</v>
      </c>
      <c r="H708" t="str">
        <f t="shared" si="109"/>
        <v>can_del = $prcan_del,</v>
      </c>
      <c r="I708" t="str">
        <f t="shared" si="110"/>
        <v>can_del :  FROM ".$oldV['can_del'] ." TO $prcan_del,</v>
      </c>
      <c r="J708" t="s">
        <v>8</v>
      </c>
      <c r="K708" t="s">
        <v>9</v>
      </c>
      <c r="L708" t="str">
        <f t="shared" si="111"/>
        <v>$prcan_del=trim($_POST['cdel']);</v>
      </c>
    </row>
    <row r="709" spans="1:12" x14ac:dyDescent="0.25">
      <c r="A709" t="s">
        <v>448</v>
      </c>
      <c r="B709" t="s">
        <v>452</v>
      </c>
      <c r="C709" t="str">
        <f t="shared" si="104"/>
        <v>$('#cview').val(response[0]['can_print']);</v>
      </c>
      <c r="D709" t="str">
        <f t="shared" si="105"/>
        <v>$prcan_print,</v>
      </c>
      <c r="E709" t="str">
        <f t="shared" si="106"/>
        <v>public $can_print;</v>
      </c>
      <c r="F709" t="str">
        <f t="shared" si="107"/>
        <v>$this-&gt;can_print = $obj-&gt;can_print;</v>
      </c>
      <c r="G709" t="str">
        <f t="shared" si="108"/>
        <v>can_print='$prcan_print',</v>
      </c>
      <c r="H709" t="str">
        <f t="shared" si="109"/>
        <v>can_print = $prcan_print,</v>
      </c>
      <c r="I709" t="str">
        <f t="shared" si="110"/>
        <v>can_print :  FROM ".$oldV['can_print'] ." TO $prcan_print,</v>
      </c>
      <c r="J709" t="s">
        <v>8</v>
      </c>
      <c r="K709" t="s">
        <v>9</v>
      </c>
      <c r="L709" t="str">
        <f t="shared" si="111"/>
        <v>$prcan_print=trim($_POST['cview']);</v>
      </c>
    </row>
    <row r="710" spans="1:12" x14ac:dyDescent="0.25">
      <c r="A710" t="s">
        <v>449</v>
      </c>
      <c r="B710" t="s">
        <v>456</v>
      </c>
      <c r="C710" t="str">
        <f t="shared" si="104"/>
        <v>$('#cexp').val(response[0]['can_export']);</v>
      </c>
      <c r="D710" t="str">
        <f t="shared" si="105"/>
        <v>$prcan_export,</v>
      </c>
      <c r="E710" t="str">
        <f t="shared" si="106"/>
        <v>public $can_export;</v>
      </c>
      <c r="F710" t="str">
        <f t="shared" si="107"/>
        <v>$this-&gt;can_export = $obj-&gt;can_export;</v>
      </c>
      <c r="G710" t="str">
        <f t="shared" si="108"/>
        <v>can_export='$prcan_export',</v>
      </c>
      <c r="H710" t="str">
        <f t="shared" si="109"/>
        <v>can_export = $prcan_export,</v>
      </c>
      <c r="I710" t="str">
        <f t="shared" si="110"/>
        <v>can_export :  FROM ".$oldV['can_export'] ." TO $prcan_export,</v>
      </c>
      <c r="J710" t="s">
        <v>8</v>
      </c>
      <c r="K710" t="s">
        <v>9</v>
      </c>
      <c r="L710" t="str">
        <f t="shared" si="111"/>
        <v>$prcan_export=trim($_POST['cexp']);</v>
      </c>
    </row>
    <row r="711" spans="1:12" x14ac:dyDescent="0.25">
      <c r="A711" t="s">
        <v>10</v>
      </c>
      <c r="C711" t="str">
        <f t="shared" si="104"/>
        <v>$('#').val(response[0]['is_valid']);</v>
      </c>
      <c r="D711" t="str">
        <f t="shared" si="105"/>
        <v>$pris_valid,</v>
      </c>
      <c r="E711" t="str">
        <f t="shared" si="106"/>
        <v>public $is_valid;</v>
      </c>
      <c r="F711" t="str">
        <f t="shared" si="107"/>
        <v>$this-&gt;is_valid = $obj-&gt;is_valid;</v>
      </c>
      <c r="G711" t="str">
        <f t="shared" si="108"/>
        <v>is_valid='$pris_valid',</v>
      </c>
      <c r="H711" t="str">
        <f t="shared" si="109"/>
        <v>is_valid = $pris_valid,</v>
      </c>
      <c r="I711" t="str">
        <f t="shared" si="110"/>
        <v>is_valid :  FROM ".$oldV['is_valid'] ." TO $pris_valid,</v>
      </c>
      <c r="J711" t="s">
        <v>8</v>
      </c>
      <c r="K711" t="s">
        <v>9</v>
      </c>
      <c r="L711" t="str">
        <f t="shared" si="111"/>
        <v>$pris_valid=trim($_POST['']);</v>
      </c>
    </row>
    <row r="712" spans="1:12" x14ac:dyDescent="0.25">
      <c r="A712" t="s">
        <v>11</v>
      </c>
      <c r="C712" t="str">
        <f t="shared" si="104"/>
        <v>$('#').val(response[0]['is_del']);</v>
      </c>
      <c r="D712" t="str">
        <f t="shared" si="105"/>
        <v>$pris_del,</v>
      </c>
      <c r="E712" t="str">
        <f t="shared" si="106"/>
        <v>public $is_del;</v>
      </c>
      <c r="F712" t="str">
        <f t="shared" si="107"/>
        <v>$this-&gt;is_del = $obj-&gt;is_del;</v>
      </c>
      <c r="G712" t="str">
        <f t="shared" si="108"/>
        <v>is_del='$pris_del',</v>
      </c>
      <c r="H712" t="str">
        <f t="shared" si="109"/>
        <v>is_del = $pris_del,</v>
      </c>
      <c r="I712" t="str">
        <f t="shared" si="110"/>
        <v>is_del :  FROM ".$oldV['is_del'] ." TO $pris_del,</v>
      </c>
      <c r="J712" t="s">
        <v>8</v>
      </c>
      <c r="K712" t="s">
        <v>9</v>
      </c>
      <c r="L712" t="str">
        <f t="shared" si="111"/>
        <v>$pris_del=trim($_POST['']);</v>
      </c>
    </row>
    <row r="713" spans="1:12" x14ac:dyDescent="0.25">
      <c r="A713" t="s">
        <v>22</v>
      </c>
      <c r="C713" t="str">
        <f t="shared" si="104"/>
        <v>$('#').val(response[0]['create_date']);</v>
      </c>
      <c r="D713" t="str">
        <f t="shared" si="105"/>
        <v>$prcreate_date,</v>
      </c>
      <c r="E713" t="str">
        <f t="shared" si="106"/>
        <v>public $create_date;</v>
      </c>
      <c r="F713" t="str">
        <f t="shared" si="107"/>
        <v>$this-&gt;create_date = $obj-&gt;create_date;</v>
      </c>
      <c r="G713" t="str">
        <f t="shared" si="108"/>
        <v>create_date='$prcreate_date',</v>
      </c>
      <c r="H713" t="str">
        <f t="shared" si="109"/>
        <v>create_date = $prcreate_date,</v>
      </c>
      <c r="I713" t="str">
        <f t="shared" si="110"/>
        <v>create_date :  FROM ".$oldV['create_date'] ." TO $prcreate_date,</v>
      </c>
      <c r="J713" t="s">
        <v>8</v>
      </c>
      <c r="K713" t="s">
        <v>9</v>
      </c>
      <c r="L713" t="str">
        <f t="shared" si="111"/>
        <v>$prcreate_date=trim($_POST['']);</v>
      </c>
    </row>
    <row r="714" spans="1:12" x14ac:dyDescent="0.25">
      <c r="A714" t="s">
        <v>23</v>
      </c>
      <c r="C714" t="str">
        <f t="shared" si="104"/>
        <v>$('#').val(response[0]['created_by']);</v>
      </c>
      <c r="D714" t="str">
        <f t="shared" si="105"/>
        <v>$prcreated_by,</v>
      </c>
      <c r="E714" t="str">
        <f t="shared" si="106"/>
        <v>public $created_by;</v>
      </c>
      <c r="F714" t="str">
        <f t="shared" si="107"/>
        <v>$this-&gt;created_by = $obj-&gt;created_by;</v>
      </c>
      <c r="G714" t="str">
        <f t="shared" si="108"/>
        <v>created_by='$prcreated_by',</v>
      </c>
      <c r="H714" t="str">
        <f t="shared" si="109"/>
        <v>created_by = $prcreated_by,</v>
      </c>
      <c r="I714" t="str">
        <f t="shared" si="110"/>
        <v>created_by :  FROM ".$oldV['created_by'] ." TO $prcreated_by,</v>
      </c>
      <c r="J714" t="s">
        <v>8</v>
      </c>
      <c r="K714" t="s">
        <v>9</v>
      </c>
      <c r="L714" t="str">
        <f t="shared" si="111"/>
        <v>$prcreated_by=trim($_POST['']);</v>
      </c>
    </row>
    <row r="715" spans="1:12" x14ac:dyDescent="0.25">
      <c r="A715" t="s">
        <v>24</v>
      </c>
      <c r="C715" t="str">
        <f t="shared" si="104"/>
        <v>$('#').val(response[0]['modify_date']);</v>
      </c>
      <c r="D715" t="str">
        <f t="shared" si="105"/>
        <v>$prmodify_date,</v>
      </c>
      <c r="E715" t="str">
        <f t="shared" si="106"/>
        <v>public $modify_date;</v>
      </c>
      <c r="F715" t="str">
        <f t="shared" si="107"/>
        <v>$this-&gt;modify_date = $obj-&gt;modify_date;</v>
      </c>
      <c r="G715" t="str">
        <f t="shared" si="108"/>
        <v>modify_date='$prmodify_date',</v>
      </c>
      <c r="H715" t="str">
        <f t="shared" si="109"/>
        <v>modify_date = $prmodify_date,</v>
      </c>
      <c r="I715" t="str">
        <f t="shared" si="110"/>
        <v>modify_date :  FROM ".$oldV['modify_date'] ." TO $prmodify_date,</v>
      </c>
      <c r="J715" t="s">
        <v>8</v>
      </c>
      <c r="K715" t="s">
        <v>9</v>
      </c>
      <c r="L715" t="str">
        <f t="shared" si="111"/>
        <v>$prmodify_date=trim($_POST['']);</v>
      </c>
    </row>
    <row r="716" spans="1:12" x14ac:dyDescent="0.25">
      <c r="A716" t="s">
        <v>25</v>
      </c>
      <c r="C716" t="str">
        <f t="shared" si="104"/>
        <v>$('#').val(response[0]['modified_by']);</v>
      </c>
      <c r="D716" t="str">
        <f t="shared" si="105"/>
        <v>$prmodified_by,</v>
      </c>
      <c r="E716" t="str">
        <f t="shared" si="106"/>
        <v>public $modified_by;</v>
      </c>
      <c r="F716" t="str">
        <f t="shared" si="107"/>
        <v>$this-&gt;modified_by = $obj-&gt;modified_by;</v>
      </c>
      <c r="G716" t="str">
        <f t="shared" si="108"/>
        <v>modified_by='$prmodified_by',</v>
      </c>
      <c r="H716" t="str">
        <f t="shared" si="109"/>
        <v>modified_by = $prmodified_by,</v>
      </c>
      <c r="I716" t="str">
        <f t="shared" si="110"/>
        <v>modified_by :  FROM ".$oldV['modified_by'] ." TO $prmodified_by,</v>
      </c>
      <c r="J716" t="s">
        <v>8</v>
      </c>
      <c r="K716" t="s">
        <v>9</v>
      </c>
      <c r="L716" t="str">
        <f t="shared" si="111"/>
        <v>$prmodified_by=trim($_POST['']);</v>
      </c>
    </row>
    <row r="717" spans="1:12" x14ac:dyDescent="0.25">
      <c r="C717" t="str">
        <f t="shared" si="104"/>
        <v>$('#').val(response[0]['']);</v>
      </c>
      <c r="D717" t="str">
        <f t="shared" si="105"/>
        <v>$pr,</v>
      </c>
      <c r="E717" t="str">
        <f t="shared" si="106"/>
        <v>public $;</v>
      </c>
      <c r="F717" t="str">
        <f t="shared" si="107"/>
        <v>$this-&gt; = $obj-&gt;;</v>
      </c>
      <c r="G717" t="str">
        <f t="shared" si="108"/>
        <v>='$pr',</v>
      </c>
      <c r="H717" t="str">
        <f t="shared" si="109"/>
        <v xml:space="preserve"> = $pr,</v>
      </c>
      <c r="I717" t="str">
        <f t="shared" si="110"/>
        <v xml:space="preserve"> :  FROM ".$oldV[''] ." TO $pr,</v>
      </c>
      <c r="J717" t="s">
        <v>8</v>
      </c>
      <c r="K717" t="s">
        <v>9</v>
      </c>
      <c r="L717" t="str">
        <f t="shared" si="111"/>
        <v>$pr=trim($_POST['']);</v>
      </c>
    </row>
    <row r="718" spans="1:12" x14ac:dyDescent="0.25">
      <c r="A718" t="s">
        <v>441</v>
      </c>
      <c r="C718" t="str">
        <f t="shared" si="104"/>
        <v>$('#').val(response[0]['usm_id']);</v>
      </c>
      <c r="D718" t="str">
        <f t="shared" si="105"/>
        <v>$prusm_id,</v>
      </c>
      <c r="E718" t="str">
        <f t="shared" si="106"/>
        <v>public $usm_id;</v>
      </c>
      <c r="F718" t="str">
        <f t="shared" si="107"/>
        <v>$this-&gt;usm_id = $obj-&gt;usm_id;</v>
      </c>
      <c r="G718" t="str">
        <f t="shared" si="108"/>
        <v>usm_id='$prusm_id',</v>
      </c>
      <c r="H718" t="str">
        <f t="shared" si="109"/>
        <v>usm_id = $prusm_id,</v>
      </c>
      <c r="I718" t="str">
        <f t="shared" si="110"/>
        <v>usm_id :  FROM ".$oldV['usm_id'] ." TO $prusm_id,</v>
      </c>
      <c r="J718" t="s">
        <v>8</v>
      </c>
      <c r="K718" t="s">
        <v>9</v>
      </c>
      <c r="L718" t="str">
        <f t="shared" si="111"/>
        <v>$prusm_id=trim($_POST['']);</v>
      </c>
    </row>
    <row r="719" spans="1:12" x14ac:dyDescent="0.25">
      <c r="A719" t="s">
        <v>457</v>
      </c>
      <c r="C719" t="str">
        <f t="shared" si="104"/>
        <v>$('#').val(response[0]['module']);</v>
      </c>
      <c r="D719" t="str">
        <f t="shared" si="105"/>
        <v>$prmodule,</v>
      </c>
      <c r="E719" t="str">
        <f t="shared" si="106"/>
        <v>public $module;</v>
      </c>
      <c r="F719" t="str">
        <f t="shared" si="107"/>
        <v>$this-&gt;module = $obj-&gt;module;</v>
      </c>
      <c r="G719" t="str">
        <f t="shared" si="108"/>
        <v>module='$prmodule',</v>
      </c>
      <c r="H719" t="str">
        <f t="shared" si="109"/>
        <v>module = $prmodule,</v>
      </c>
      <c r="I719" t="str">
        <f t="shared" si="110"/>
        <v>module :  FROM ".$oldV['module'] ." TO $prmodule,</v>
      </c>
      <c r="J719" t="s">
        <v>8</v>
      </c>
      <c r="K719" t="s">
        <v>9</v>
      </c>
      <c r="L719" t="str">
        <f t="shared" si="111"/>
        <v>$prmodule=trim($_POST['']);</v>
      </c>
    </row>
    <row r="720" spans="1:12" x14ac:dyDescent="0.25">
      <c r="A720" t="s">
        <v>33</v>
      </c>
      <c r="C720" t="str">
        <f t="shared" si="104"/>
        <v>$('#').val(response[0]['usertype']);</v>
      </c>
      <c r="D720" t="str">
        <f t="shared" si="105"/>
        <v>$prusertype,</v>
      </c>
      <c r="E720" t="str">
        <f t="shared" si="106"/>
        <v>public $usertype;</v>
      </c>
      <c r="F720" t="str">
        <f t="shared" si="107"/>
        <v>$this-&gt;usertype = $obj-&gt;usertype;</v>
      </c>
      <c r="G720" t="str">
        <f t="shared" si="108"/>
        <v>usertype='$prusertype',</v>
      </c>
      <c r="H720" t="str">
        <f t="shared" si="109"/>
        <v>usertype = $prusertype,</v>
      </c>
      <c r="I720" t="str">
        <f t="shared" si="110"/>
        <v>usertype :  FROM ".$oldV['usertype'] ." TO $prusertype,</v>
      </c>
      <c r="J720" t="s">
        <v>8</v>
      </c>
      <c r="K720" t="s">
        <v>9</v>
      </c>
      <c r="L720" t="str">
        <f t="shared" si="111"/>
        <v>$prusertype=trim($_POST['']);</v>
      </c>
    </row>
    <row r="721" spans="1:12" x14ac:dyDescent="0.25">
      <c r="A721" t="s">
        <v>10</v>
      </c>
      <c r="C721" t="str">
        <f t="shared" si="104"/>
        <v>$('#').val(response[0]['is_valid']);</v>
      </c>
      <c r="D721" t="str">
        <f t="shared" si="105"/>
        <v>$pris_valid,</v>
      </c>
      <c r="E721" t="str">
        <f t="shared" si="106"/>
        <v>public $is_valid;</v>
      </c>
      <c r="F721" t="str">
        <f t="shared" si="107"/>
        <v>$this-&gt;is_valid = $obj-&gt;is_valid;</v>
      </c>
      <c r="G721" t="str">
        <f t="shared" si="108"/>
        <v>is_valid='$pris_valid',</v>
      </c>
      <c r="H721" t="str">
        <f t="shared" si="109"/>
        <v>is_valid = $pris_valid,</v>
      </c>
      <c r="I721" t="str">
        <f t="shared" si="110"/>
        <v>is_valid :  FROM ".$oldV['is_valid'] ." TO $pris_valid,</v>
      </c>
      <c r="J721" t="s">
        <v>8</v>
      </c>
      <c r="K721" t="s">
        <v>9</v>
      </c>
      <c r="L721" t="str">
        <f t="shared" si="111"/>
        <v>$pris_valid=trim($_POST['']);</v>
      </c>
    </row>
    <row r="722" spans="1:12" x14ac:dyDescent="0.25">
      <c r="A722" t="s">
        <v>11</v>
      </c>
      <c r="C722" t="str">
        <f t="shared" si="104"/>
        <v>$('#').val(response[0]['is_del']);</v>
      </c>
      <c r="D722" t="str">
        <f t="shared" si="105"/>
        <v>$pris_del,</v>
      </c>
      <c r="E722" t="str">
        <f t="shared" si="106"/>
        <v>public $is_del;</v>
      </c>
      <c r="F722" t="str">
        <f t="shared" si="107"/>
        <v>$this-&gt;is_del = $obj-&gt;is_del;</v>
      </c>
      <c r="G722" t="str">
        <f t="shared" si="108"/>
        <v>is_del='$pris_del',</v>
      </c>
      <c r="H722" t="str">
        <f t="shared" si="109"/>
        <v>is_del = $pris_del,</v>
      </c>
      <c r="I722" t="str">
        <f t="shared" si="110"/>
        <v>is_del :  FROM ".$oldV['is_del'] ." TO $pris_del,</v>
      </c>
      <c r="J722" t="s">
        <v>8</v>
      </c>
      <c r="K722" t="s">
        <v>9</v>
      </c>
      <c r="L722" t="str">
        <f t="shared" si="111"/>
        <v>$pris_del=trim($_POST['']);</v>
      </c>
    </row>
    <row r="723" spans="1:12" x14ac:dyDescent="0.25">
      <c r="A723" t="s">
        <v>12</v>
      </c>
      <c r="C723" t="str">
        <f t="shared" si="104"/>
        <v>$('#').val(response[0]['createdate']);</v>
      </c>
      <c r="D723" t="str">
        <f t="shared" si="105"/>
        <v>$prcreatedate,</v>
      </c>
      <c r="E723" t="str">
        <f t="shared" si="106"/>
        <v>public $createdate;</v>
      </c>
      <c r="F723" t="str">
        <f t="shared" si="107"/>
        <v>$this-&gt;createdate = $obj-&gt;createdate;</v>
      </c>
      <c r="G723" t="str">
        <f t="shared" si="108"/>
        <v>createdate='$prcreatedate',</v>
      </c>
      <c r="H723" t="str">
        <f t="shared" si="109"/>
        <v>createdate = $prcreatedate,</v>
      </c>
      <c r="I723" t="str">
        <f t="shared" si="110"/>
        <v>createdate :  FROM ".$oldV['createdate'] ." TO $prcreatedate,</v>
      </c>
      <c r="J723" t="s">
        <v>8</v>
      </c>
      <c r="K723" t="s">
        <v>9</v>
      </c>
      <c r="L723" t="str">
        <f t="shared" si="111"/>
        <v>$prcreatedate=trim($_POST['']);</v>
      </c>
    </row>
    <row r="724" spans="1:12" x14ac:dyDescent="0.25">
      <c r="A724" t="s">
        <v>13</v>
      </c>
      <c r="C724" t="str">
        <f t="shared" si="104"/>
        <v>$('#').val(response[0]['createdby']);</v>
      </c>
      <c r="D724" t="str">
        <f t="shared" si="105"/>
        <v>$prcreatedby,</v>
      </c>
      <c r="E724" t="str">
        <f t="shared" si="106"/>
        <v>public $createdby;</v>
      </c>
      <c r="F724" t="str">
        <f t="shared" si="107"/>
        <v>$this-&gt;createdby = $obj-&gt;createdby;</v>
      </c>
      <c r="G724" t="str">
        <f t="shared" si="108"/>
        <v>createdby='$prcreatedby',</v>
      </c>
      <c r="H724" t="str">
        <f t="shared" si="109"/>
        <v>createdby = $prcreatedby,</v>
      </c>
      <c r="I724" t="str">
        <f t="shared" si="110"/>
        <v>createdby :  FROM ".$oldV['createdby'] ." TO $prcreatedby,</v>
      </c>
      <c r="J724" t="s">
        <v>8</v>
      </c>
      <c r="K724" t="s">
        <v>9</v>
      </c>
      <c r="L724" t="str">
        <f t="shared" si="111"/>
        <v>$prcreatedby=trim($_POST['']);</v>
      </c>
    </row>
    <row r="725" spans="1:12" x14ac:dyDescent="0.25">
      <c r="A725" t="s">
        <v>14</v>
      </c>
      <c r="C725" t="str">
        <f t="shared" si="104"/>
        <v>$('#').val(response[0]['modifydate']);</v>
      </c>
      <c r="D725" t="str">
        <f t="shared" si="105"/>
        <v>$prmodifydate,</v>
      </c>
      <c r="E725" t="str">
        <f t="shared" si="106"/>
        <v>public $modifydate;</v>
      </c>
      <c r="F725" t="str">
        <f t="shared" si="107"/>
        <v>$this-&gt;modifydate = $obj-&gt;modifydate;</v>
      </c>
      <c r="G725" t="str">
        <f t="shared" si="108"/>
        <v>modifydate='$prmodifydate',</v>
      </c>
      <c r="H725" t="str">
        <f t="shared" si="109"/>
        <v>modifydate = $prmodifydate,</v>
      </c>
      <c r="I725" t="str">
        <f t="shared" si="110"/>
        <v>modifydate :  FROM ".$oldV['modifydate'] ." TO $prmodifydate,</v>
      </c>
      <c r="J725" t="s">
        <v>8</v>
      </c>
      <c r="K725" t="s">
        <v>9</v>
      </c>
      <c r="L725" t="str">
        <f t="shared" si="111"/>
        <v>$prmodifydate=trim($_POST['']);</v>
      </c>
    </row>
    <row r="726" spans="1:12" x14ac:dyDescent="0.25">
      <c r="A726" t="s">
        <v>15</v>
      </c>
      <c r="C726" t="str">
        <f t="shared" si="104"/>
        <v>$('#').val(response[0]['modifiedby']);</v>
      </c>
      <c r="D726" t="str">
        <f t="shared" si="105"/>
        <v>$prmodifiedby,</v>
      </c>
      <c r="E726" t="str">
        <f t="shared" si="106"/>
        <v>public $modifiedby;</v>
      </c>
      <c r="F726" t="str">
        <f t="shared" si="107"/>
        <v>$this-&gt;modifiedby = $obj-&gt;modifiedby;</v>
      </c>
      <c r="G726" t="str">
        <f t="shared" si="108"/>
        <v>modifiedby='$prmodifiedby',</v>
      </c>
      <c r="H726" t="str">
        <f t="shared" si="109"/>
        <v>modifiedby = $prmodifiedby,</v>
      </c>
      <c r="I726" t="str">
        <f t="shared" si="110"/>
        <v>modifiedby :  FROM ".$oldV['modifiedby'] ." TO $prmodifiedby,</v>
      </c>
      <c r="J726" t="s">
        <v>8</v>
      </c>
      <c r="K726" t="s">
        <v>9</v>
      </c>
      <c r="L726" t="str">
        <f t="shared" si="111"/>
        <v>$prmodifiedby=trim($_POST['']);</v>
      </c>
    </row>
    <row r="727" spans="1:12" x14ac:dyDescent="0.25">
      <c r="C727" t="str">
        <f t="shared" si="104"/>
        <v>$('#').val(response[0]['']);</v>
      </c>
      <c r="D727" t="str">
        <f t="shared" si="105"/>
        <v>$pr,</v>
      </c>
      <c r="E727" t="str">
        <f t="shared" si="106"/>
        <v>public $;</v>
      </c>
      <c r="F727" t="str">
        <f t="shared" si="107"/>
        <v>$this-&gt; = $obj-&gt;;</v>
      </c>
      <c r="G727" t="str">
        <f t="shared" si="108"/>
        <v>='$pr',</v>
      </c>
      <c r="H727" t="str">
        <f t="shared" si="109"/>
        <v xml:space="preserve"> = $pr,</v>
      </c>
      <c r="I727" t="str">
        <f t="shared" si="110"/>
        <v xml:space="preserve"> :  FROM ".$oldV[''] ." TO $pr,</v>
      </c>
      <c r="J727" t="s">
        <v>8</v>
      </c>
      <c r="K727" t="s">
        <v>9</v>
      </c>
      <c r="L727" t="str">
        <f t="shared" si="111"/>
        <v>$pr=trim($_POST['']);</v>
      </c>
    </row>
    <row r="728" spans="1:12" x14ac:dyDescent="0.25">
      <c r="A728" t="s">
        <v>402</v>
      </c>
      <c r="C728" t="str">
        <f t="shared" si="104"/>
        <v>$('#').val(response[0]['elc_id']);</v>
      </c>
      <c r="D728" t="str">
        <f t="shared" si="105"/>
        <v>$prelc_id,</v>
      </c>
      <c r="E728" t="str">
        <f t="shared" si="106"/>
        <v>public $elc_id;</v>
      </c>
      <c r="F728" t="str">
        <f t="shared" si="107"/>
        <v>$this-&gt;elc_id = $obj-&gt;elc_id;</v>
      </c>
      <c r="G728" t="str">
        <f t="shared" si="108"/>
        <v>elc_id='$prelc_id',</v>
      </c>
      <c r="H728" t="str">
        <f t="shared" si="109"/>
        <v>elc_id = $prelc_id,</v>
      </c>
      <c r="I728" t="str">
        <f t="shared" si="110"/>
        <v>elc_id :  FROM ".$oldV['elc_id'] ." TO $prelc_id,</v>
      </c>
      <c r="J728" t="s">
        <v>8</v>
      </c>
      <c r="K728" t="s">
        <v>9</v>
      </c>
      <c r="L728" t="str">
        <f t="shared" si="111"/>
        <v>$prelc_id=trim($_POST['']);</v>
      </c>
    </row>
    <row r="729" spans="1:12" x14ac:dyDescent="0.25">
      <c r="A729" t="s">
        <v>145</v>
      </c>
      <c r="C729" t="str">
        <f t="shared" si="104"/>
        <v>$('#').val(response[0]['emp_id']);</v>
      </c>
      <c r="D729" t="str">
        <f t="shared" si="105"/>
        <v>$premp_id,</v>
      </c>
      <c r="E729" t="str">
        <f t="shared" si="106"/>
        <v>public $emp_id;</v>
      </c>
      <c r="F729" t="str">
        <f t="shared" si="107"/>
        <v>$this-&gt;emp_id = $obj-&gt;emp_id;</v>
      </c>
      <c r="G729" t="str">
        <f t="shared" si="108"/>
        <v>emp_id='$premp_id',</v>
      </c>
      <c r="H729" t="str">
        <f t="shared" si="109"/>
        <v>emp_id = $premp_id,</v>
      </c>
      <c r="I729" t="str">
        <f t="shared" si="110"/>
        <v>emp_id :  FROM ".$oldV['emp_id'] ." TO $premp_id,</v>
      </c>
      <c r="J729" t="s">
        <v>8</v>
      </c>
      <c r="K729" t="s">
        <v>9</v>
      </c>
      <c r="L729" t="str">
        <f t="shared" si="111"/>
        <v>$premp_id=trim($_POST['']);</v>
      </c>
    </row>
    <row r="730" spans="1:12" x14ac:dyDescent="0.25">
      <c r="A730" t="s">
        <v>403</v>
      </c>
      <c r="C730" t="str">
        <f t="shared" si="104"/>
        <v>$('#').val(response[0]['leave']);</v>
      </c>
      <c r="D730" t="str">
        <f t="shared" si="105"/>
        <v>$prleave,</v>
      </c>
      <c r="E730" t="str">
        <f t="shared" si="106"/>
        <v>public $leave;</v>
      </c>
      <c r="F730" t="str">
        <f t="shared" si="107"/>
        <v>$this-&gt;leave = $obj-&gt;leave;</v>
      </c>
      <c r="G730" t="str">
        <f t="shared" si="108"/>
        <v>leave='$prleave',</v>
      </c>
      <c r="H730" t="str">
        <f t="shared" si="109"/>
        <v>leave = $prleave,</v>
      </c>
      <c r="I730" t="str">
        <f t="shared" si="110"/>
        <v>leave :  FROM ".$oldV['leave'] ." TO $prleave,</v>
      </c>
      <c r="J730" t="s">
        <v>8</v>
      </c>
      <c r="K730" t="s">
        <v>9</v>
      </c>
      <c r="L730" t="str">
        <f t="shared" si="111"/>
        <v>$prleave=trim($_POST['']);</v>
      </c>
    </row>
    <row r="731" spans="1:12" x14ac:dyDescent="0.25">
      <c r="A731" t="s">
        <v>404</v>
      </c>
      <c r="C731" t="str">
        <f t="shared" si="104"/>
        <v>$('#').val(response[0]['leave_credit']);</v>
      </c>
      <c r="D731" t="str">
        <f t="shared" si="105"/>
        <v>$prleave_credit,</v>
      </c>
      <c r="E731" t="str">
        <f t="shared" si="106"/>
        <v>public $leave_credit;</v>
      </c>
      <c r="F731" t="str">
        <f t="shared" si="107"/>
        <v>$this-&gt;leave_credit = $obj-&gt;leave_credit;</v>
      </c>
      <c r="G731" t="str">
        <f t="shared" si="108"/>
        <v>leave_credit='$prleave_credit',</v>
      </c>
      <c r="H731" t="str">
        <f t="shared" si="109"/>
        <v>leave_credit = $prleave_credit,</v>
      </c>
      <c r="I731" t="str">
        <f t="shared" si="110"/>
        <v>leave_credit :  FROM ".$oldV['leave_credit'] ." TO $prleave_credit,</v>
      </c>
      <c r="J731" t="s">
        <v>8</v>
      </c>
      <c r="K731" t="s">
        <v>9</v>
      </c>
      <c r="L731" t="str">
        <f t="shared" si="111"/>
        <v>$prleave_credit=trim($_POST['']);</v>
      </c>
    </row>
    <row r="732" spans="1:12" x14ac:dyDescent="0.25">
      <c r="A732" t="s">
        <v>405</v>
      </c>
      <c r="C732" t="str">
        <f t="shared" si="104"/>
        <v>$('#').val(response[0]['year_']);</v>
      </c>
      <c r="D732" t="str">
        <f t="shared" si="105"/>
        <v>$pryear_,</v>
      </c>
      <c r="E732" t="str">
        <f t="shared" si="106"/>
        <v>public $year_;</v>
      </c>
      <c r="F732" t="str">
        <f t="shared" si="107"/>
        <v>$this-&gt;year_ = $obj-&gt;year_;</v>
      </c>
      <c r="G732" t="str">
        <f t="shared" si="108"/>
        <v>year_='$pryear_',</v>
      </c>
      <c r="H732" t="str">
        <f t="shared" si="109"/>
        <v>year_ = $pryear_,</v>
      </c>
      <c r="I732" t="str">
        <f t="shared" si="110"/>
        <v>year_ :  FROM ".$oldV['year_'] ." TO $pryear_,</v>
      </c>
      <c r="J732" t="s">
        <v>8</v>
      </c>
      <c r="K732" t="s">
        <v>9</v>
      </c>
      <c r="L732" t="str">
        <f t="shared" si="111"/>
        <v>$pryear_=trim($_POST['']);</v>
      </c>
    </row>
    <row r="733" spans="1:12" x14ac:dyDescent="0.25">
      <c r="A733" t="s">
        <v>406</v>
      </c>
      <c r="C733" t="str">
        <f t="shared" si="104"/>
        <v>$('#').val(response[0]['date_assigned']);</v>
      </c>
      <c r="D733" t="str">
        <f t="shared" si="105"/>
        <v>$prdate_assigned,</v>
      </c>
      <c r="E733" t="str">
        <f t="shared" si="106"/>
        <v>public $date_assigned;</v>
      </c>
      <c r="F733" t="str">
        <f t="shared" si="107"/>
        <v>$this-&gt;date_assigned = $obj-&gt;date_assigned;</v>
      </c>
      <c r="G733" t="str">
        <f t="shared" si="108"/>
        <v>date_assigned='$prdate_assigned',</v>
      </c>
      <c r="H733" t="str">
        <f t="shared" si="109"/>
        <v>date_assigned = $prdate_assigned,</v>
      </c>
      <c r="I733" t="str">
        <f t="shared" si="110"/>
        <v>date_assigned :  FROM ".$oldV['date_assigned'] ." TO $prdate_assigned,</v>
      </c>
      <c r="J733" t="s">
        <v>8</v>
      </c>
      <c r="K733" t="s">
        <v>9</v>
      </c>
      <c r="L733" t="str">
        <f t="shared" si="111"/>
        <v>$prdate_assigned=trim($_POST['']);</v>
      </c>
    </row>
    <row r="734" spans="1:12" x14ac:dyDescent="0.25">
      <c r="A734" t="s">
        <v>302</v>
      </c>
      <c r="C734" t="str">
        <f t="shared" si="104"/>
        <v>$('#').val(response[0]['date_expire']);</v>
      </c>
      <c r="D734" t="str">
        <f t="shared" si="105"/>
        <v>$prdate_expire,</v>
      </c>
      <c r="E734" t="str">
        <f t="shared" si="106"/>
        <v>public $date_expire;</v>
      </c>
      <c r="F734" t="str">
        <f t="shared" si="107"/>
        <v>$this-&gt;date_expire = $obj-&gt;date_expire;</v>
      </c>
      <c r="G734" t="str">
        <f t="shared" si="108"/>
        <v>date_expire='$prdate_expire',</v>
      </c>
      <c r="H734" t="str">
        <f t="shared" si="109"/>
        <v>date_expire = $prdate_expire,</v>
      </c>
      <c r="I734" t="str">
        <f t="shared" si="110"/>
        <v>date_expire :  FROM ".$oldV['date_expire'] ." TO $prdate_expire,</v>
      </c>
      <c r="J734" t="s">
        <v>8</v>
      </c>
      <c r="K734" t="s">
        <v>9</v>
      </c>
      <c r="L734" t="str">
        <f t="shared" si="111"/>
        <v>$prdate_expire=trim($_POST['']);</v>
      </c>
    </row>
    <row r="735" spans="1:12" x14ac:dyDescent="0.25">
      <c r="A735" t="s">
        <v>166</v>
      </c>
      <c r="C735" t="str">
        <f t="shared" si="104"/>
        <v>$('#').val(response[0]['is_active']);</v>
      </c>
      <c r="D735" t="str">
        <f t="shared" si="105"/>
        <v>$pris_active,</v>
      </c>
      <c r="E735" t="str">
        <f t="shared" si="106"/>
        <v>public $is_active;</v>
      </c>
      <c r="F735" t="str">
        <f t="shared" si="107"/>
        <v>$this-&gt;is_active = $obj-&gt;is_active;</v>
      </c>
      <c r="G735" t="str">
        <f t="shared" si="108"/>
        <v>is_active='$pris_active',</v>
      </c>
      <c r="H735" t="str">
        <f t="shared" si="109"/>
        <v>is_active = $pris_active,</v>
      </c>
      <c r="I735" t="str">
        <f t="shared" si="110"/>
        <v>is_active :  FROM ".$oldV['is_active'] ." TO $pris_active,</v>
      </c>
      <c r="J735" t="s">
        <v>8</v>
      </c>
      <c r="K735" t="s">
        <v>9</v>
      </c>
      <c r="L735" t="str">
        <f t="shared" si="111"/>
        <v>$pris_active=trim($_POST['']);</v>
      </c>
    </row>
    <row r="736" spans="1:12" x14ac:dyDescent="0.25">
      <c r="A736" t="s">
        <v>10</v>
      </c>
      <c r="C736" t="str">
        <f t="shared" si="104"/>
        <v>$('#').val(response[0]['is_valid']);</v>
      </c>
      <c r="D736" t="str">
        <f t="shared" si="105"/>
        <v>$pris_valid,</v>
      </c>
      <c r="E736" t="str">
        <f t="shared" si="106"/>
        <v>public $is_valid;</v>
      </c>
      <c r="F736" t="str">
        <f t="shared" si="107"/>
        <v>$this-&gt;is_valid = $obj-&gt;is_valid;</v>
      </c>
      <c r="G736" t="str">
        <f t="shared" si="108"/>
        <v>is_valid='$pris_valid',</v>
      </c>
      <c r="H736" t="str">
        <f t="shared" si="109"/>
        <v>is_valid = $pris_valid,</v>
      </c>
      <c r="I736" t="str">
        <f t="shared" si="110"/>
        <v>is_valid :  FROM ".$oldV['is_valid'] ." TO $pris_valid,</v>
      </c>
      <c r="J736" t="s">
        <v>8</v>
      </c>
      <c r="K736" t="s">
        <v>9</v>
      </c>
      <c r="L736" t="str">
        <f t="shared" si="111"/>
        <v>$pris_valid=trim($_POST['']);</v>
      </c>
    </row>
    <row r="737" spans="1:12" x14ac:dyDescent="0.25">
      <c r="A737" t="s">
        <v>11</v>
      </c>
      <c r="C737" t="str">
        <f t="shared" si="104"/>
        <v>$('#').val(response[0]['is_del']);</v>
      </c>
      <c r="D737" t="str">
        <f t="shared" si="105"/>
        <v>$pris_del,</v>
      </c>
      <c r="E737" t="str">
        <f t="shared" si="106"/>
        <v>public $is_del;</v>
      </c>
      <c r="F737" t="str">
        <f t="shared" si="107"/>
        <v>$this-&gt;is_del = $obj-&gt;is_del;</v>
      </c>
      <c r="G737" t="str">
        <f t="shared" si="108"/>
        <v>is_del='$pris_del',</v>
      </c>
      <c r="H737" t="str">
        <f t="shared" si="109"/>
        <v>is_del = $pris_del,</v>
      </c>
      <c r="I737" t="str">
        <f t="shared" si="110"/>
        <v>is_del :  FROM ".$oldV['is_del'] ." TO $pris_del,</v>
      </c>
      <c r="J737" t="s">
        <v>8</v>
      </c>
      <c r="K737" t="s">
        <v>9</v>
      </c>
      <c r="L737" t="str">
        <f t="shared" si="111"/>
        <v>$pris_del=trim($_POST['']);</v>
      </c>
    </row>
    <row r="738" spans="1:12" x14ac:dyDescent="0.25">
      <c r="A738" t="s">
        <v>12</v>
      </c>
      <c r="C738" t="str">
        <f t="shared" si="104"/>
        <v>$('#').val(response[0]['createdate']);</v>
      </c>
      <c r="D738" t="str">
        <f t="shared" si="105"/>
        <v>$prcreatedate,</v>
      </c>
      <c r="E738" t="str">
        <f t="shared" si="106"/>
        <v>public $createdate;</v>
      </c>
      <c r="F738" t="str">
        <f t="shared" si="107"/>
        <v>$this-&gt;createdate = $obj-&gt;createdate;</v>
      </c>
      <c r="G738" t="str">
        <f t="shared" si="108"/>
        <v>createdate='$prcreatedate',</v>
      </c>
      <c r="H738" t="str">
        <f t="shared" si="109"/>
        <v>createdate = $prcreatedate,</v>
      </c>
      <c r="I738" t="str">
        <f t="shared" si="110"/>
        <v>createdate :  FROM ".$oldV['createdate'] ." TO $prcreatedate,</v>
      </c>
      <c r="J738" t="s">
        <v>8</v>
      </c>
      <c r="K738" t="s">
        <v>9</v>
      </c>
      <c r="L738" t="str">
        <f t="shared" si="111"/>
        <v>$prcreatedate=trim($_POST['']);</v>
      </c>
    </row>
    <row r="739" spans="1:12" x14ac:dyDescent="0.25">
      <c r="A739" t="s">
        <v>13</v>
      </c>
      <c r="C739" t="str">
        <f t="shared" si="104"/>
        <v>$('#').val(response[0]['createdby']);</v>
      </c>
      <c r="D739" t="str">
        <f t="shared" si="105"/>
        <v>$prcreatedby,</v>
      </c>
      <c r="E739" t="str">
        <f t="shared" si="106"/>
        <v>public $createdby;</v>
      </c>
      <c r="F739" t="str">
        <f t="shared" si="107"/>
        <v>$this-&gt;createdby = $obj-&gt;createdby;</v>
      </c>
      <c r="G739" t="str">
        <f t="shared" si="108"/>
        <v>createdby='$prcreatedby',</v>
      </c>
      <c r="H739" t="str">
        <f t="shared" si="109"/>
        <v>createdby = $prcreatedby,</v>
      </c>
      <c r="I739" t="str">
        <f t="shared" si="110"/>
        <v>createdby :  FROM ".$oldV['createdby'] ." TO $prcreatedby,</v>
      </c>
      <c r="J739" t="s">
        <v>8</v>
      </c>
      <c r="K739" t="s">
        <v>9</v>
      </c>
      <c r="L739" t="str">
        <f t="shared" si="111"/>
        <v>$prcreatedby=trim($_POST['']);</v>
      </c>
    </row>
    <row r="740" spans="1:12" x14ac:dyDescent="0.25">
      <c r="A740" t="s">
        <v>14</v>
      </c>
      <c r="C740" t="str">
        <f t="shared" si="104"/>
        <v>$('#').val(response[0]['modifydate']);</v>
      </c>
      <c r="D740" t="str">
        <f t="shared" si="105"/>
        <v>$prmodifydate,</v>
      </c>
      <c r="E740" t="str">
        <f t="shared" si="106"/>
        <v>public $modifydate;</v>
      </c>
      <c r="F740" t="str">
        <f t="shared" si="107"/>
        <v>$this-&gt;modifydate = $obj-&gt;modifydate;</v>
      </c>
      <c r="G740" t="str">
        <f t="shared" si="108"/>
        <v>modifydate='$prmodifydate',</v>
      </c>
      <c r="H740" t="str">
        <f t="shared" si="109"/>
        <v>modifydate = $prmodifydate,</v>
      </c>
      <c r="I740" t="str">
        <f t="shared" si="110"/>
        <v>modifydate :  FROM ".$oldV['modifydate'] ." TO $prmodifydate,</v>
      </c>
      <c r="J740" t="s">
        <v>8</v>
      </c>
      <c r="K740" t="s">
        <v>9</v>
      </c>
      <c r="L740" t="str">
        <f t="shared" si="111"/>
        <v>$prmodifydate=trim($_POST['']);</v>
      </c>
    </row>
    <row r="741" spans="1:12" x14ac:dyDescent="0.25">
      <c r="A741" t="s">
        <v>15</v>
      </c>
      <c r="C741" t="str">
        <f t="shared" si="104"/>
        <v>$('#').val(response[0]['modifiedby']);</v>
      </c>
      <c r="D741" t="str">
        <f t="shared" si="105"/>
        <v>$prmodifiedby,</v>
      </c>
      <c r="E741" t="str">
        <f t="shared" si="106"/>
        <v>public $modifiedby;</v>
      </c>
      <c r="F741" t="str">
        <f t="shared" si="107"/>
        <v>$this-&gt;modifiedby = $obj-&gt;modifiedby;</v>
      </c>
      <c r="G741" t="str">
        <f t="shared" si="108"/>
        <v>modifiedby='$prmodifiedby',</v>
      </c>
      <c r="H741" t="str">
        <f t="shared" si="109"/>
        <v>modifiedby = $prmodifiedby,</v>
      </c>
      <c r="I741" t="str">
        <f t="shared" si="110"/>
        <v>modifiedby :  FROM ".$oldV['modifiedby'] ." TO $prmodifiedby,</v>
      </c>
      <c r="J741" t="s">
        <v>8</v>
      </c>
      <c r="K741" t="s">
        <v>9</v>
      </c>
      <c r="L741" t="str">
        <f t="shared" si="111"/>
        <v>$prmodifiedby=trim($_POST['']);</v>
      </c>
    </row>
    <row r="742" spans="1:12" x14ac:dyDescent="0.25">
      <c r="C742" t="str">
        <f t="shared" si="104"/>
        <v>$('#').val(response[0]['']);</v>
      </c>
      <c r="D742" t="str">
        <f t="shared" si="105"/>
        <v>$pr,</v>
      </c>
      <c r="E742" t="str">
        <f t="shared" si="106"/>
        <v>public $;</v>
      </c>
      <c r="F742" t="str">
        <f t="shared" si="107"/>
        <v>$this-&gt; = $obj-&gt;;</v>
      </c>
      <c r="G742" t="str">
        <f t="shared" si="108"/>
        <v>='$pr',</v>
      </c>
      <c r="H742" t="str">
        <f t="shared" si="109"/>
        <v xml:space="preserve"> = $pr,</v>
      </c>
      <c r="I742" t="str">
        <f t="shared" si="110"/>
        <v xml:space="preserve"> :  FROM ".$oldV[''] ." TO $pr,</v>
      </c>
      <c r="J742" t="s">
        <v>8</v>
      </c>
      <c r="K742" t="s">
        <v>9</v>
      </c>
      <c r="L742" t="str">
        <f t="shared" si="111"/>
        <v>$pr=trim($_POST['']);</v>
      </c>
    </row>
    <row r="743" spans="1:12" x14ac:dyDescent="0.25">
      <c r="A743" t="s">
        <v>458</v>
      </c>
      <c r="C743" t="str">
        <f t="shared" ref="C743:C806" si="112">"$('#"&amp;B743&amp;"').val(response[0]['"&amp;A743&amp;"']);"</f>
        <v>$('#').val(response[0]['pe_appr_id']);</v>
      </c>
      <c r="D743" t="str">
        <f t="shared" ref="D743:D806" si="113">"$pr"&amp;A743&amp;","</f>
        <v>$prpe_appr_id,</v>
      </c>
      <c r="E743" t="str">
        <f t="shared" ref="E743:E806" si="114">"public $"&amp;A743&amp;";"</f>
        <v>public $pe_appr_id;</v>
      </c>
      <c r="F743" t="str">
        <f t="shared" ref="F743:F806" si="115">"$this-&gt;"&amp;A743&amp;" = $obj-&gt;"&amp;A743&amp;";"</f>
        <v>$this-&gt;pe_appr_id = $obj-&gt;pe_appr_id;</v>
      </c>
      <c r="G743" t="str">
        <f t="shared" ref="G743:G806" si="116">A743&amp;"="&amp;"'$pr"&amp;A743&amp;"',"</f>
        <v>pe_appr_id='$prpe_appr_id',</v>
      </c>
      <c r="H743" t="str">
        <f t="shared" ref="H743:H806" si="117">A743&amp; " = " &amp; D743</f>
        <v>pe_appr_id = $prpe_appr_id,</v>
      </c>
      <c r="I743" t="str">
        <f t="shared" ref="I743:I806" si="118">A743&amp;" :  "&amp; J743 &amp;"$oldV['"&amp;A743&amp;"'] " &amp;K743 &amp;D743</f>
        <v>pe_appr_id :  FROM ".$oldV['pe_appr_id'] ." TO $prpe_appr_id,</v>
      </c>
      <c r="J743" t="s">
        <v>8</v>
      </c>
      <c r="K743" t="s">
        <v>9</v>
      </c>
      <c r="L743" t="str">
        <f t="shared" si="111"/>
        <v>$prpe_appr_id=trim($_POST['']);</v>
      </c>
    </row>
    <row r="744" spans="1:12" x14ac:dyDescent="0.25">
      <c r="A744" t="s">
        <v>459</v>
      </c>
      <c r="C744" t="str">
        <f t="shared" si="112"/>
        <v>$('#').val(response[0]['appr_code']);</v>
      </c>
      <c r="D744" t="str">
        <f t="shared" si="113"/>
        <v>$prappr_code,</v>
      </c>
      <c r="E744" t="str">
        <f t="shared" si="114"/>
        <v>public $appr_code;</v>
      </c>
      <c r="F744" t="str">
        <f t="shared" si="115"/>
        <v>$this-&gt;appr_code = $obj-&gt;appr_code;</v>
      </c>
      <c r="G744" t="str">
        <f t="shared" si="116"/>
        <v>appr_code='$prappr_code',</v>
      </c>
      <c r="H744" t="str">
        <f t="shared" si="117"/>
        <v>appr_code = $prappr_code,</v>
      </c>
      <c r="I744" t="str">
        <f t="shared" si="118"/>
        <v>appr_code :  FROM ".$oldV['appr_code'] ." TO $prappr_code,</v>
      </c>
      <c r="J744" t="s">
        <v>8</v>
      </c>
      <c r="K744" t="s">
        <v>9</v>
      </c>
      <c r="L744" t="str">
        <f t="shared" si="111"/>
        <v>$prappr_code=trim($_POST['']);</v>
      </c>
    </row>
    <row r="745" spans="1:12" x14ac:dyDescent="0.25">
      <c r="A745" t="s">
        <v>460</v>
      </c>
      <c r="C745" t="str">
        <f t="shared" si="112"/>
        <v>$('#').val(response[0]['appr_desc']);</v>
      </c>
      <c r="D745" t="str">
        <f t="shared" si="113"/>
        <v>$prappr_desc,</v>
      </c>
      <c r="E745" t="str">
        <f t="shared" si="114"/>
        <v>public $appr_desc;</v>
      </c>
      <c r="F745" t="str">
        <f t="shared" si="115"/>
        <v>$this-&gt;appr_desc = $obj-&gt;appr_desc;</v>
      </c>
      <c r="G745" t="str">
        <f t="shared" si="116"/>
        <v>appr_desc='$prappr_desc',</v>
      </c>
      <c r="H745" t="str">
        <f t="shared" si="117"/>
        <v>appr_desc = $prappr_desc,</v>
      </c>
      <c r="I745" t="str">
        <f t="shared" si="118"/>
        <v>appr_desc :  FROM ".$oldV['appr_desc'] ." TO $prappr_desc,</v>
      </c>
      <c r="J745" t="s">
        <v>8</v>
      </c>
      <c r="K745" t="s">
        <v>9</v>
      </c>
      <c r="L745" t="str">
        <f t="shared" si="111"/>
        <v>$prappr_desc=trim($_POST['']);</v>
      </c>
    </row>
    <row r="746" spans="1:12" x14ac:dyDescent="0.25">
      <c r="A746" t="s">
        <v>461</v>
      </c>
      <c r="C746" t="str">
        <f t="shared" si="112"/>
        <v>$('#').val(response[0]['appr_year']);</v>
      </c>
      <c r="D746" t="str">
        <f t="shared" si="113"/>
        <v>$prappr_year,</v>
      </c>
      <c r="E746" t="str">
        <f t="shared" si="114"/>
        <v>public $appr_year;</v>
      </c>
      <c r="F746" t="str">
        <f t="shared" si="115"/>
        <v>$this-&gt;appr_year = $obj-&gt;appr_year;</v>
      </c>
      <c r="G746" t="str">
        <f t="shared" si="116"/>
        <v>appr_year='$prappr_year',</v>
      </c>
      <c r="H746" t="str">
        <f t="shared" si="117"/>
        <v>appr_year = $prappr_year,</v>
      </c>
      <c r="I746" t="str">
        <f t="shared" si="118"/>
        <v>appr_year :  FROM ".$oldV['appr_year'] ." TO $prappr_year,</v>
      </c>
      <c r="J746" t="s">
        <v>8</v>
      </c>
      <c r="K746" t="s">
        <v>9</v>
      </c>
      <c r="L746" t="str">
        <f t="shared" si="111"/>
        <v>$prappr_year=trim($_POST['']);</v>
      </c>
    </row>
    <row r="747" spans="1:12" x14ac:dyDescent="0.25">
      <c r="A747" t="s">
        <v>341</v>
      </c>
      <c r="C747" t="str">
        <f t="shared" si="112"/>
        <v>$('#').val(response[0]['date_from']);</v>
      </c>
      <c r="D747" t="str">
        <f t="shared" si="113"/>
        <v>$prdate_from,</v>
      </c>
      <c r="E747" t="str">
        <f t="shared" si="114"/>
        <v>public $date_from;</v>
      </c>
      <c r="F747" t="str">
        <f t="shared" si="115"/>
        <v>$this-&gt;date_from = $obj-&gt;date_from;</v>
      </c>
      <c r="G747" t="str">
        <f t="shared" si="116"/>
        <v>date_from='$prdate_from',</v>
      </c>
      <c r="H747" t="str">
        <f t="shared" si="117"/>
        <v>date_from = $prdate_from,</v>
      </c>
      <c r="I747" t="str">
        <f t="shared" si="118"/>
        <v>date_from :  FROM ".$oldV['date_from'] ." TO $prdate_from,</v>
      </c>
      <c r="J747" t="s">
        <v>8</v>
      </c>
      <c r="K747" t="s">
        <v>9</v>
      </c>
      <c r="L747" t="str">
        <f t="shared" si="111"/>
        <v>$prdate_from=trim($_POST['']);</v>
      </c>
    </row>
    <row r="748" spans="1:12" x14ac:dyDescent="0.25">
      <c r="A748" t="s">
        <v>342</v>
      </c>
      <c r="C748" t="str">
        <f t="shared" si="112"/>
        <v>$('#').val(response[0]['date_to']);</v>
      </c>
      <c r="D748" t="str">
        <f t="shared" si="113"/>
        <v>$prdate_to,</v>
      </c>
      <c r="E748" t="str">
        <f t="shared" si="114"/>
        <v>public $date_to;</v>
      </c>
      <c r="F748" t="str">
        <f t="shared" si="115"/>
        <v>$this-&gt;date_to = $obj-&gt;date_to;</v>
      </c>
      <c r="G748" t="str">
        <f t="shared" si="116"/>
        <v>date_to='$prdate_to',</v>
      </c>
      <c r="H748" t="str">
        <f t="shared" si="117"/>
        <v>date_to = $prdate_to,</v>
      </c>
      <c r="I748" t="str">
        <f t="shared" si="118"/>
        <v>date_to :  FROM ".$oldV['date_to'] ." TO $prdate_to,</v>
      </c>
      <c r="J748" t="s">
        <v>8</v>
      </c>
      <c r="K748" t="s">
        <v>9</v>
      </c>
      <c r="L748" t="str">
        <f t="shared" si="111"/>
        <v>$prdate_to=trim($_POST['']);</v>
      </c>
    </row>
    <row r="749" spans="1:12" x14ac:dyDescent="0.25">
      <c r="A749" t="s">
        <v>278</v>
      </c>
      <c r="C749" t="str">
        <f t="shared" si="112"/>
        <v>$('#').val(response[0]['is_locked']);</v>
      </c>
      <c r="D749" t="str">
        <f t="shared" si="113"/>
        <v>$pris_locked,</v>
      </c>
      <c r="E749" t="str">
        <f t="shared" si="114"/>
        <v>public $is_locked;</v>
      </c>
      <c r="F749" t="str">
        <f t="shared" si="115"/>
        <v>$this-&gt;is_locked = $obj-&gt;is_locked;</v>
      </c>
      <c r="G749" t="str">
        <f t="shared" si="116"/>
        <v>is_locked='$pris_locked',</v>
      </c>
      <c r="H749" t="str">
        <f t="shared" si="117"/>
        <v>is_locked = $pris_locked,</v>
      </c>
      <c r="I749" t="str">
        <f t="shared" si="118"/>
        <v>is_locked :  FROM ".$oldV['is_locked'] ." TO $pris_locked,</v>
      </c>
      <c r="J749" t="s">
        <v>8</v>
      </c>
      <c r="K749" t="s">
        <v>9</v>
      </c>
      <c r="L749" t="str">
        <f t="shared" si="111"/>
        <v>$pris_locked=trim($_POST['']);</v>
      </c>
    </row>
    <row r="750" spans="1:12" x14ac:dyDescent="0.25">
      <c r="A750" t="s">
        <v>10</v>
      </c>
      <c r="C750" t="str">
        <f t="shared" si="112"/>
        <v>$('#').val(response[0]['is_valid']);</v>
      </c>
      <c r="D750" t="str">
        <f t="shared" si="113"/>
        <v>$pris_valid,</v>
      </c>
      <c r="E750" t="str">
        <f t="shared" si="114"/>
        <v>public $is_valid;</v>
      </c>
      <c r="F750" t="str">
        <f t="shared" si="115"/>
        <v>$this-&gt;is_valid = $obj-&gt;is_valid;</v>
      </c>
      <c r="G750" t="str">
        <f t="shared" si="116"/>
        <v>is_valid='$pris_valid',</v>
      </c>
      <c r="H750" t="str">
        <f t="shared" si="117"/>
        <v>is_valid = $pris_valid,</v>
      </c>
      <c r="I750" t="str">
        <f t="shared" si="118"/>
        <v>is_valid :  FROM ".$oldV['is_valid'] ." TO $pris_valid,</v>
      </c>
      <c r="J750" t="s">
        <v>8</v>
      </c>
      <c r="K750" t="s">
        <v>9</v>
      </c>
      <c r="L750" t="str">
        <f t="shared" si="111"/>
        <v>$pris_valid=trim($_POST['']);</v>
      </c>
    </row>
    <row r="751" spans="1:12" x14ac:dyDescent="0.25">
      <c r="A751" t="s">
        <v>11</v>
      </c>
      <c r="C751" t="str">
        <f t="shared" si="112"/>
        <v>$('#').val(response[0]['is_del']);</v>
      </c>
      <c r="D751" t="str">
        <f t="shared" si="113"/>
        <v>$pris_del,</v>
      </c>
      <c r="E751" t="str">
        <f t="shared" si="114"/>
        <v>public $is_del;</v>
      </c>
      <c r="F751" t="str">
        <f t="shared" si="115"/>
        <v>$this-&gt;is_del = $obj-&gt;is_del;</v>
      </c>
      <c r="G751" t="str">
        <f t="shared" si="116"/>
        <v>is_del='$pris_del',</v>
      </c>
      <c r="H751" t="str">
        <f t="shared" si="117"/>
        <v>is_del = $pris_del,</v>
      </c>
      <c r="I751" t="str">
        <f t="shared" si="118"/>
        <v>is_del :  FROM ".$oldV['is_del'] ." TO $pris_del,</v>
      </c>
      <c r="J751" t="s">
        <v>8</v>
      </c>
      <c r="K751" t="s">
        <v>9</v>
      </c>
      <c r="L751" t="str">
        <f t="shared" si="111"/>
        <v>$pris_del=trim($_POST['']);</v>
      </c>
    </row>
    <row r="752" spans="1:12" x14ac:dyDescent="0.25">
      <c r="A752" t="s">
        <v>12</v>
      </c>
      <c r="C752" t="str">
        <f t="shared" si="112"/>
        <v>$('#').val(response[0]['createdate']);</v>
      </c>
      <c r="D752" t="str">
        <f t="shared" si="113"/>
        <v>$prcreatedate,</v>
      </c>
      <c r="E752" t="str">
        <f t="shared" si="114"/>
        <v>public $createdate;</v>
      </c>
      <c r="F752" t="str">
        <f t="shared" si="115"/>
        <v>$this-&gt;createdate = $obj-&gt;createdate;</v>
      </c>
      <c r="G752" t="str">
        <f t="shared" si="116"/>
        <v>createdate='$prcreatedate',</v>
      </c>
      <c r="H752" t="str">
        <f t="shared" si="117"/>
        <v>createdate = $prcreatedate,</v>
      </c>
      <c r="I752" t="str">
        <f t="shared" si="118"/>
        <v>createdate :  FROM ".$oldV['createdate'] ." TO $prcreatedate,</v>
      </c>
      <c r="J752" t="s">
        <v>8</v>
      </c>
      <c r="K752" t="s">
        <v>9</v>
      </c>
      <c r="L752" t="str">
        <f t="shared" si="111"/>
        <v>$prcreatedate=trim($_POST['']);</v>
      </c>
    </row>
    <row r="753" spans="1:12" x14ac:dyDescent="0.25">
      <c r="A753" t="s">
        <v>13</v>
      </c>
      <c r="C753" t="str">
        <f t="shared" si="112"/>
        <v>$('#').val(response[0]['createdby']);</v>
      </c>
      <c r="D753" t="str">
        <f t="shared" si="113"/>
        <v>$prcreatedby,</v>
      </c>
      <c r="E753" t="str">
        <f t="shared" si="114"/>
        <v>public $createdby;</v>
      </c>
      <c r="F753" t="str">
        <f t="shared" si="115"/>
        <v>$this-&gt;createdby = $obj-&gt;createdby;</v>
      </c>
      <c r="G753" t="str">
        <f t="shared" si="116"/>
        <v>createdby='$prcreatedby',</v>
      </c>
      <c r="H753" t="str">
        <f t="shared" si="117"/>
        <v>createdby = $prcreatedby,</v>
      </c>
      <c r="I753" t="str">
        <f t="shared" si="118"/>
        <v>createdby :  FROM ".$oldV['createdby'] ." TO $prcreatedby,</v>
      </c>
      <c r="J753" t="s">
        <v>8</v>
      </c>
      <c r="K753" t="s">
        <v>9</v>
      </c>
      <c r="L753" t="str">
        <f t="shared" si="111"/>
        <v>$prcreatedby=trim($_POST['']);</v>
      </c>
    </row>
    <row r="754" spans="1:12" x14ac:dyDescent="0.25">
      <c r="A754" t="s">
        <v>14</v>
      </c>
      <c r="C754" t="str">
        <f t="shared" si="112"/>
        <v>$('#').val(response[0]['modifydate']);</v>
      </c>
      <c r="D754" t="str">
        <f t="shared" si="113"/>
        <v>$prmodifydate,</v>
      </c>
      <c r="E754" t="str">
        <f t="shared" si="114"/>
        <v>public $modifydate;</v>
      </c>
      <c r="F754" t="str">
        <f t="shared" si="115"/>
        <v>$this-&gt;modifydate = $obj-&gt;modifydate;</v>
      </c>
      <c r="G754" t="str">
        <f t="shared" si="116"/>
        <v>modifydate='$prmodifydate',</v>
      </c>
      <c r="H754" t="str">
        <f t="shared" si="117"/>
        <v>modifydate = $prmodifydate,</v>
      </c>
      <c r="I754" t="str">
        <f t="shared" si="118"/>
        <v>modifydate :  FROM ".$oldV['modifydate'] ." TO $prmodifydate,</v>
      </c>
      <c r="J754" t="s">
        <v>8</v>
      </c>
      <c r="K754" t="s">
        <v>9</v>
      </c>
      <c r="L754" t="str">
        <f t="shared" si="111"/>
        <v>$prmodifydate=trim($_POST['']);</v>
      </c>
    </row>
    <row r="755" spans="1:12" x14ac:dyDescent="0.25">
      <c r="A755" t="s">
        <v>15</v>
      </c>
      <c r="C755" t="str">
        <f t="shared" si="112"/>
        <v>$('#').val(response[0]['modifiedby']);</v>
      </c>
      <c r="D755" t="str">
        <f t="shared" si="113"/>
        <v>$prmodifiedby,</v>
      </c>
      <c r="E755" t="str">
        <f t="shared" si="114"/>
        <v>public $modifiedby;</v>
      </c>
      <c r="F755" t="str">
        <f t="shared" si="115"/>
        <v>$this-&gt;modifiedby = $obj-&gt;modifiedby;</v>
      </c>
      <c r="G755" t="str">
        <f t="shared" si="116"/>
        <v>modifiedby='$prmodifiedby',</v>
      </c>
      <c r="H755" t="str">
        <f t="shared" si="117"/>
        <v>modifiedby = $prmodifiedby,</v>
      </c>
      <c r="I755" t="str">
        <f t="shared" si="118"/>
        <v>modifiedby :  FROM ".$oldV['modifiedby'] ." TO $prmodifiedby,</v>
      </c>
      <c r="J755" t="s">
        <v>8</v>
      </c>
      <c r="K755" t="s">
        <v>9</v>
      </c>
      <c r="L755" t="str">
        <f t="shared" si="111"/>
        <v>$prmodifiedby=trim($_POST['']);</v>
      </c>
    </row>
    <row r="756" spans="1:12" x14ac:dyDescent="0.25">
      <c r="C756" t="str">
        <f t="shared" si="112"/>
        <v>$('#').val(response[0]['']);</v>
      </c>
      <c r="D756" t="str">
        <f t="shared" si="113"/>
        <v>$pr,</v>
      </c>
      <c r="E756" t="str">
        <f t="shared" si="114"/>
        <v>public $;</v>
      </c>
      <c r="F756" t="str">
        <f t="shared" si="115"/>
        <v>$this-&gt; = $obj-&gt;;</v>
      </c>
      <c r="G756" t="str">
        <f t="shared" si="116"/>
        <v>='$pr',</v>
      </c>
      <c r="H756" t="str">
        <f t="shared" si="117"/>
        <v xml:space="preserve"> = $pr,</v>
      </c>
      <c r="I756" t="str">
        <f t="shared" si="118"/>
        <v xml:space="preserve"> :  FROM ".$oldV[''] ." TO $pr,</v>
      </c>
      <c r="J756" t="s">
        <v>8</v>
      </c>
      <c r="K756" t="s">
        <v>9</v>
      </c>
      <c r="L756" t="str">
        <f t="shared" si="111"/>
        <v>$pr=trim($_POST['']);</v>
      </c>
    </row>
    <row r="757" spans="1:12" x14ac:dyDescent="0.25">
      <c r="A757" t="s">
        <v>462</v>
      </c>
      <c r="C757" t="str">
        <f t="shared" si="112"/>
        <v>$('#').val(response[0]['emp_res_id']);</v>
      </c>
      <c r="D757" t="str">
        <f t="shared" si="113"/>
        <v>$premp_res_id,</v>
      </c>
      <c r="E757" t="str">
        <f t="shared" si="114"/>
        <v>public $emp_res_id;</v>
      </c>
      <c r="F757" t="str">
        <f t="shared" si="115"/>
        <v>$this-&gt;emp_res_id = $obj-&gt;emp_res_id;</v>
      </c>
      <c r="G757" t="str">
        <f t="shared" si="116"/>
        <v>emp_res_id='$premp_res_id',</v>
      </c>
      <c r="H757" t="str">
        <f t="shared" si="117"/>
        <v>emp_res_id = $premp_res_id,</v>
      </c>
      <c r="I757" t="str">
        <f t="shared" si="118"/>
        <v>emp_res_id :  FROM ".$oldV['emp_res_id'] ." TO $premp_res_id,</v>
      </c>
      <c r="J757" t="s">
        <v>8</v>
      </c>
      <c r="K757" t="s">
        <v>9</v>
      </c>
      <c r="L757" t="str">
        <f t="shared" si="111"/>
        <v>$premp_res_id=trim($_POST['']);</v>
      </c>
    </row>
    <row r="758" spans="1:12" x14ac:dyDescent="0.25">
      <c r="A758" t="s">
        <v>145</v>
      </c>
      <c r="C758" t="str">
        <f t="shared" si="112"/>
        <v>$('#').val(response[0]['emp_id']);</v>
      </c>
      <c r="D758" t="str">
        <f t="shared" si="113"/>
        <v>$premp_id,</v>
      </c>
      <c r="E758" t="str">
        <f t="shared" si="114"/>
        <v>public $emp_id;</v>
      </c>
      <c r="F758" t="str">
        <f t="shared" si="115"/>
        <v>$this-&gt;emp_id = $obj-&gt;emp_id;</v>
      </c>
      <c r="G758" t="str">
        <f t="shared" si="116"/>
        <v>emp_id='$premp_id',</v>
      </c>
      <c r="H758" t="str">
        <f t="shared" si="117"/>
        <v>emp_id = $premp_id,</v>
      </c>
      <c r="I758" t="str">
        <f t="shared" si="118"/>
        <v>emp_id :  FROM ".$oldV['emp_id'] ." TO $premp_id,</v>
      </c>
      <c r="J758" t="s">
        <v>8</v>
      </c>
      <c r="K758" t="s">
        <v>9</v>
      </c>
      <c r="L758" t="str">
        <f t="shared" si="111"/>
        <v>$premp_id=trim($_POST['']);</v>
      </c>
    </row>
    <row r="759" spans="1:12" x14ac:dyDescent="0.25">
      <c r="A759" t="s">
        <v>463</v>
      </c>
      <c r="C759" t="str">
        <f t="shared" si="112"/>
        <v>$('#').val(response[0]['date_resigned']);</v>
      </c>
      <c r="D759" t="str">
        <f t="shared" si="113"/>
        <v>$prdate_resigned,</v>
      </c>
      <c r="E759" t="str">
        <f t="shared" si="114"/>
        <v>public $date_resigned;</v>
      </c>
      <c r="F759" t="str">
        <f t="shared" si="115"/>
        <v>$this-&gt;date_resigned = $obj-&gt;date_resigned;</v>
      </c>
      <c r="G759" t="str">
        <f t="shared" si="116"/>
        <v>date_resigned='$prdate_resigned',</v>
      </c>
      <c r="H759" t="str">
        <f t="shared" si="117"/>
        <v>date_resigned = $prdate_resigned,</v>
      </c>
      <c r="I759" t="str">
        <f t="shared" si="118"/>
        <v>date_resigned :  FROM ".$oldV['date_resigned'] ." TO $prdate_resigned,</v>
      </c>
      <c r="J759" t="s">
        <v>8</v>
      </c>
      <c r="K759" t="s">
        <v>9</v>
      </c>
      <c r="L759" t="str">
        <f t="shared" si="111"/>
        <v>$prdate_resigned=trim($_POST['']);</v>
      </c>
    </row>
    <row r="760" spans="1:12" x14ac:dyDescent="0.25">
      <c r="A760" t="s">
        <v>187</v>
      </c>
      <c r="C760" t="str">
        <f t="shared" si="112"/>
        <v>$('#').val(response[0]['job']);</v>
      </c>
      <c r="D760" t="str">
        <f t="shared" si="113"/>
        <v>$prjob,</v>
      </c>
      <c r="E760" t="str">
        <f t="shared" si="114"/>
        <v>public $job;</v>
      </c>
      <c r="F760" t="str">
        <f t="shared" si="115"/>
        <v>$this-&gt;job = $obj-&gt;job;</v>
      </c>
      <c r="G760" t="str">
        <f t="shared" si="116"/>
        <v>job='$prjob',</v>
      </c>
      <c r="H760" t="str">
        <f t="shared" si="117"/>
        <v>job = $prjob,</v>
      </c>
      <c r="I760" t="str">
        <f t="shared" si="118"/>
        <v>job :  FROM ".$oldV['job'] ." TO $prjob,</v>
      </c>
      <c r="J760" t="s">
        <v>8</v>
      </c>
      <c r="K760" t="s">
        <v>9</v>
      </c>
      <c r="L760" t="str">
        <f t="shared" si="111"/>
        <v>$prjob=trim($_POST['']);</v>
      </c>
    </row>
    <row r="761" spans="1:12" x14ac:dyDescent="0.25">
      <c r="A761" t="s">
        <v>188</v>
      </c>
      <c r="C761" t="str">
        <f t="shared" si="112"/>
        <v>$('#').val(response[0]['emp_stat']);</v>
      </c>
      <c r="D761" t="str">
        <f t="shared" si="113"/>
        <v>$premp_stat,</v>
      </c>
      <c r="E761" t="str">
        <f t="shared" si="114"/>
        <v>public $emp_stat;</v>
      </c>
      <c r="F761" t="str">
        <f t="shared" si="115"/>
        <v>$this-&gt;emp_stat = $obj-&gt;emp_stat;</v>
      </c>
      <c r="G761" t="str">
        <f t="shared" si="116"/>
        <v>emp_stat='$premp_stat',</v>
      </c>
      <c r="H761" t="str">
        <f t="shared" si="117"/>
        <v>emp_stat = $premp_stat,</v>
      </c>
      <c r="I761" t="str">
        <f t="shared" si="118"/>
        <v>emp_stat :  FROM ".$oldV['emp_stat'] ." TO $premp_stat,</v>
      </c>
      <c r="J761" t="s">
        <v>8</v>
      </c>
      <c r="K761" t="s">
        <v>9</v>
      </c>
      <c r="L761" t="str">
        <f t="shared" si="111"/>
        <v>$premp_stat=trim($_POST['']);</v>
      </c>
    </row>
    <row r="762" spans="1:12" x14ac:dyDescent="0.25">
      <c r="A762" t="s">
        <v>141</v>
      </c>
      <c r="C762" t="str">
        <f t="shared" si="112"/>
        <v>$('#').val(response[0]['emp_type']);</v>
      </c>
      <c r="D762" t="str">
        <f t="shared" si="113"/>
        <v>$premp_type,</v>
      </c>
      <c r="E762" t="str">
        <f t="shared" si="114"/>
        <v>public $emp_type;</v>
      </c>
      <c r="F762" t="str">
        <f t="shared" si="115"/>
        <v>$this-&gt;emp_type = $obj-&gt;emp_type;</v>
      </c>
      <c r="G762" t="str">
        <f t="shared" si="116"/>
        <v>emp_type='$premp_type',</v>
      </c>
      <c r="H762" t="str">
        <f t="shared" si="117"/>
        <v>emp_type = $premp_type,</v>
      </c>
      <c r="I762" t="str">
        <f t="shared" si="118"/>
        <v>emp_type :  FROM ".$oldV['emp_type'] ." TO $premp_type,</v>
      </c>
      <c r="J762" t="s">
        <v>8</v>
      </c>
      <c r="K762" t="s">
        <v>9</v>
      </c>
      <c r="L762" t="str">
        <f t="shared" si="111"/>
        <v>$premp_type=trim($_POST['']);</v>
      </c>
    </row>
    <row r="763" spans="1:12" x14ac:dyDescent="0.25">
      <c r="A763" t="s">
        <v>189</v>
      </c>
      <c r="C763" t="str">
        <f t="shared" si="112"/>
        <v>$('#').val(response[0]['department']);</v>
      </c>
      <c r="D763" t="str">
        <f t="shared" si="113"/>
        <v>$prdepartment,</v>
      </c>
      <c r="E763" t="str">
        <f t="shared" si="114"/>
        <v>public $department;</v>
      </c>
      <c r="F763" t="str">
        <f t="shared" si="115"/>
        <v>$this-&gt;department = $obj-&gt;department;</v>
      </c>
      <c r="G763" t="str">
        <f t="shared" si="116"/>
        <v>department='$prdepartment',</v>
      </c>
      <c r="H763" t="str">
        <f t="shared" si="117"/>
        <v>department = $prdepartment,</v>
      </c>
      <c r="I763" t="str">
        <f t="shared" si="118"/>
        <v>department :  FROM ".$oldV['department'] ." TO $prdepartment,</v>
      </c>
      <c r="J763" t="s">
        <v>8</v>
      </c>
      <c r="K763" t="s">
        <v>9</v>
      </c>
      <c r="L763" t="str">
        <f t="shared" si="111"/>
        <v>$prdepartment=trim($_POST['']);</v>
      </c>
    </row>
    <row r="764" spans="1:12" x14ac:dyDescent="0.25">
      <c r="A764" t="s">
        <v>464</v>
      </c>
      <c r="C764" t="str">
        <f t="shared" si="112"/>
        <v>$('#').val(response[0]['salary_']);</v>
      </c>
      <c r="D764" t="str">
        <f t="shared" si="113"/>
        <v>$prsalary_,</v>
      </c>
      <c r="E764" t="str">
        <f t="shared" si="114"/>
        <v>public $salary_;</v>
      </c>
      <c r="F764" t="str">
        <f t="shared" si="115"/>
        <v>$this-&gt;salary_ = $obj-&gt;salary_;</v>
      </c>
      <c r="G764" t="str">
        <f t="shared" si="116"/>
        <v>salary_='$prsalary_',</v>
      </c>
      <c r="H764" t="str">
        <f t="shared" si="117"/>
        <v>salary_ = $prsalary_,</v>
      </c>
      <c r="I764" t="str">
        <f t="shared" si="118"/>
        <v>salary_ :  FROM ".$oldV['salary_'] ." TO $prsalary_,</v>
      </c>
      <c r="J764" t="s">
        <v>8</v>
      </c>
      <c r="K764" t="s">
        <v>9</v>
      </c>
      <c r="L764" t="str">
        <f t="shared" si="111"/>
        <v>$prsalary_=trim($_POST['']);</v>
      </c>
    </row>
    <row r="765" spans="1:12" x14ac:dyDescent="0.25">
      <c r="A765" t="s">
        <v>465</v>
      </c>
      <c r="C765" t="str">
        <f t="shared" si="112"/>
        <v>$('#').val(response[0]['reason_']);</v>
      </c>
      <c r="D765" t="str">
        <f t="shared" si="113"/>
        <v>$prreason_,</v>
      </c>
      <c r="E765" t="str">
        <f t="shared" si="114"/>
        <v>public $reason_;</v>
      </c>
      <c r="F765" t="str">
        <f t="shared" si="115"/>
        <v>$this-&gt;reason_ = $obj-&gt;reason_;</v>
      </c>
      <c r="G765" t="str">
        <f t="shared" si="116"/>
        <v>reason_='$prreason_',</v>
      </c>
      <c r="H765" t="str">
        <f t="shared" si="117"/>
        <v>reason_ = $prreason_,</v>
      </c>
      <c r="I765" t="str">
        <f t="shared" si="118"/>
        <v>reason_ :  FROM ".$oldV['reason_'] ." TO $prreason_,</v>
      </c>
      <c r="J765" t="s">
        <v>8</v>
      </c>
      <c r="K765" t="s">
        <v>9</v>
      </c>
      <c r="L765" t="str">
        <f t="shared" ref="L765:L828" si="119">"$pr"&amp;A765&amp;"=trim($_POST['"&amp;B765&amp;"']);"</f>
        <v>$prreason_=trim($_POST['']);</v>
      </c>
    </row>
    <row r="766" spans="1:12" x14ac:dyDescent="0.25">
      <c r="A766" t="s">
        <v>466</v>
      </c>
      <c r="C766" t="str">
        <f t="shared" si="112"/>
        <v>$('#').val(response[0]['remarks']);</v>
      </c>
      <c r="D766" t="str">
        <f t="shared" si="113"/>
        <v>$prremarks,</v>
      </c>
      <c r="E766" t="str">
        <f t="shared" si="114"/>
        <v>public $remarks;</v>
      </c>
      <c r="F766" t="str">
        <f t="shared" si="115"/>
        <v>$this-&gt;remarks = $obj-&gt;remarks;</v>
      </c>
      <c r="G766" t="str">
        <f t="shared" si="116"/>
        <v>remarks='$prremarks',</v>
      </c>
      <c r="H766" t="str">
        <f t="shared" si="117"/>
        <v>remarks = $prremarks,</v>
      </c>
      <c r="I766" t="str">
        <f t="shared" si="118"/>
        <v>remarks :  FROM ".$oldV['remarks'] ." TO $prremarks,</v>
      </c>
      <c r="J766" t="s">
        <v>8</v>
      </c>
      <c r="K766" t="s">
        <v>9</v>
      </c>
      <c r="L766" t="str">
        <f t="shared" si="119"/>
        <v>$prremarks=trim($_POST['']);</v>
      </c>
    </row>
    <row r="767" spans="1:12" x14ac:dyDescent="0.25">
      <c r="A767" t="s">
        <v>10</v>
      </c>
      <c r="C767" t="str">
        <f t="shared" si="112"/>
        <v>$('#').val(response[0]['is_valid']);</v>
      </c>
      <c r="D767" t="str">
        <f t="shared" si="113"/>
        <v>$pris_valid,</v>
      </c>
      <c r="E767" t="str">
        <f t="shared" si="114"/>
        <v>public $is_valid;</v>
      </c>
      <c r="F767" t="str">
        <f t="shared" si="115"/>
        <v>$this-&gt;is_valid = $obj-&gt;is_valid;</v>
      </c>
      <c r="G767" t="str">
        <f t="shared" si="116"/>
        <v>is_valid='$pris_valid',</v>
      </c>
      <c r="H767" t="str">
        <f t="shared" si="117"/>
        <v>is_valid = $pris_valid,</v>
      </c>
      <c r="I767" t="str">
        <f t="shared" si="118"/>
        <v>is_valid :  FROM ".$oldV['is_valid'] ." TO $pris_valid,</v>
      </c>
      <c r="J767" t="s">
        <v>8</v>
      </c>
      <c r="K767" t="s">
        <v>9</v>
      </c>
      <c r="L767" t="str">
        <f t="shared" si="119"/>
        <v>$pris_valid=trim($_POST['']);</v>
      </c>
    </row>
    <row r="768" spans="1:12" x14ac:dyDescent="0.25">
      <c r="A768" t="s">
        <v>11</v>
      </c>
      <c r="C768" t="str">
        <f t="shared" si="112"/>
        <v>$('#').val(response[0]['is_del']);</v>
      </c>
      <c r="D768" t="str">
        <f t="shared" si="113"/>
        <v>$pris_del,</v>
      </c>
      <c r="E768" t="str">
        <f t="shared" si="114"/>
        <v>public $is_del;</v>
      </c>
      <c r="F768" t="str">
        <f t="shared" si="115"/>
        <v>$this-&gt;is_del = $obj-&gt;is_del;</v>
      </c>
      <c r="G768" t="str">
        <f t="shared" si="116"/>
        <v>is_del='$pris_del',</v>
      </c>
      <c r="H768" t="str">
        <f t="shared" si="117"/>
        <v>is_del = $pris_del,</v>
      </c>
      <c r="I768" t="str">
        <f t="shared" si="118"/>
        <v>is_del :  FROM ".$oldV['is_del'] ." TO $pris_del,</v>
      </c>
      <c r="J768" t="s">
        <v>8</v>
      </c>
      <c r="K768" t="s">
        <v>9</v>
      </c>
      <c r="L768" t="str">
        <f t="shared" si="119"/>
        <v>$pris_del=trim($_POST['']);</v>
      </c>
    </row>
    <row r="769" spans="1:12" x14ac:dyDescent="0.25">
      <c r="A769" t="s">
        <v>12</v>
      </c>
      <c r="C769" t="str">
        <f t="shared" si="112"/>
        <v>$('#').val(response[0]['createdate']);</v>
      </c>
      <c r="D769" t="str">
        <f t="shared" si="113"/>
        <v>$prcreatedate,</v>
      </c>
      <c r="E769" t="str">
        <f t="shared" si="114"/>
        <v>public $createdate;</v>
      </c>
      <c r="F769" t="str">
        <f t="shared" si="115"/>
        <v>$this-&gt;createdate = $obj-&gt;createdate;</v>
      </c>
      <c r="G769" t="str">
        <f t="shared" si="116"/>
        <v>createdate='$prcreatedate',</v>
      </c>
      <c r="H769" t="str">
        <f t="shared" si="117"/>
        <v>createdate = $prcreatedate,</v>
      </c>
      <c r="I769" t="str">
        <f t="shared" si="118"/>
        <v>createdate :  FROM ".$oldV['createdate'] ." TO $prcreatedate,</v>
      </c>
      <c r="J769" t="s">
        <v>8</v>
      </c>
      <c r="K769" t="s">
        <v>9</v>
      </c>
      <c r="L769" t="str">
        <f t="shared" si="119"/>
        <v>$prcreatedate=trim($_POST['']);</v>
      </c>
    </row>
    <row r="770" spans="1:12" x14ac:dyDescent="0.25">
      <c r="A770" t="s">
        <v>13</v>
      </c>
      <c r="C770" t="str">
        <f t="shared" si="112"/>
        <v>$('#').val(response[0]['createdby']);</v>
      </c>
      <c r="D770" t="str">
        <f t="shared" si="113"/>
        <v>$prcreatedby,</v>
      </c>
      <c r="E770" t="str">
        <f t="shared" si="114"/>
        <v>public $createdby;</v>
      </c>
      <c r="F770" t="str">
        <f t="shared" si="115"/>
        <v>$this-&gt;createdby = $obj-&gt;createdby;</v>
      </c>
      <c r="G770" t="str">
        <f t="shared" si="116"/>
        <v>createdby='$prcreatedby',</v>
      </c>
      <c r="H770" t="str">
        <f t="shared" si="117"/>
        <v>createdby = $prcreatedby,</v>
      </c>
      <c r="I770" t="str">
        <f t="shared" si="118"/>
        <v>createdby :  FROM ".$oldV['createdby'] ." TO $prcreatedby,</v>
      </c>
      <c r="J770" t="s">
        <v>8</v>
      </c>
      <c r="K770" t="s">
        <v>9</v>
      </c>
      <c r="L770" t="str">
        <f t="shared" si="119"/>
        <v>$prcreatedby=trim($_POST['']);</v>
      </c>
    </row>
    <row r="771" spans="1:12" x14ac:dyDescent="0.25">
      <c r="A771" t="s">
        <v>14</v>
      </c>
      <c r="C771" t="str">
        <f t="shared" si="112"/>
        <v>$('#').val(response[0]['modifydate']);</v>
      </c>
      <c r="D771" t="str">
        <f t="shared" si="113"/>
        <v>$prmodifydate,</v>
      </c>
      <c r="E771" t="str">
        <f t="shared" si="114"/>
        <v>public $modifydate;</v>
      </c>
      <c r="F771" t="str">
        <f t="shared" si="115"/>
        <v>$this-&gt;modifydate = $obj-&gt;modifydate;</v>
      </c>
      <c r="G771" t="str">
        <f t="shared" si="116"/>
        <v>modifydate='$prmodifydate',</v>
      </c>
      <c r="H771" t="str">
        <f t="shared" si="117"/>
        <v>modifydate = $prmodifydate,</v>
      </c>
      <c r="I771" t="str">
        <f t="shared" si="118"/>
        <v>modifydate :  FROM ".$oldV['modifydate'] ." TO $prmodifydate,</v>
      </c>
      <c r="J771" t="s">
        <v>8</v>
      </c>
      <c r="K771" t="s">
        <v>9</v>
      </c>
      <c r="L771" t="str">
        <f t="shared" si="119"/>
        <v>$prmodifydate=trim($_POST['']);</v>
      </c>
    </row>
    <row r="772" spans="1:12" x14ac:dyDescent="0.25">
      <c r="A772" t="s">
        <v>15</v>
      </c>
      <c r="C772" t="str">
        <f t="shared" si="112"/>
        <v>$('#').val(response[0]['modifiedby']);</v>
      </c>
      <c r="D772" t="str">
        <f t="shared" si="113"/>
        <v>$prmodifiedby,</v>
      </c>
      <c r="E772" t="str">
        <f t="shared" si="114"/>
        <v>public $modifiedby;</v>
      </c>
      <c r="F772" t="str">
        <f t="shared" si="115"/>
        <v>$this-&gt;modifiedby = $obj-&gt;modifiedby;</v>
      </c>
      <c r="G772" t="str">
        <f t="shared" si="116"/>
        <v>modifiedby='$prmodifiedby',</v>
      </c>
      <c r="H772" t="str">
        <f t="shared" si="117"/>
        <v>modifiedby = $prmodifiedby,</v>
      </c>
      <c r="I772" t="str">
        <f t="shared" si="118"/>
        <v>modifiedby :  FROM ".$oldV['modifiedby'] ." TO $prmodifiedby,</v>
      </c>
      <c r="J772" t="s">
        <v>8</v>
      </c>
      <c r="K772" t="s">
        <v>9</v>
      </c>
      <c r="L772" t="str">
        <f t="shared" si="119"/>
        <v>$prmodifiedby=trim($_POST['']);</v>
      </c>
    </row>
    <row r="773" spans="1:12" x14ac:dyDescent="0.25">
      <c r="C773" t="str">
        <f t="shared" si="112"/>
        <v>$('#').val(response[0]['']);</v>
      </c>
      <c r="D773" t="str">
        <f t="shared" si="113"/>
        <v>$pr,</v>
      </c>
      <c r="E773" t="str">
        <f t="shared" si="114"/>
        <v>public $;</v>
      </c>
      <c r="F773" t="str">
        <f t="shared" si="115"/>
        <v>$this-&gt; = $obj-&gt;;</v>
      </c>
      <c r="G773" t="str">
        <f t="shared" si="116"/>
        <v>='$pr',</v>
      </c>
      <c r="H773" t="str">
        <f t="shared" si="117"/>
        <v xml:space="preserve"> = $pr,</v>
      </c>
      <c r="I773" t="str">
        <f t="shared" si="118"/>
        <v xml:space="preserve"> :  FROM ".$oldV[''] ." TO $pr,</v>
      </c>
      <c r="J773" t="s">
        <v>8</v>
      </c>
      <c r="K773" t="s">
        <v>9</v>
      </c>
      <c r="L773" t="str">
        <f t="shared" si="119"/>
        <v>$pr=trim($_POST['']);</v>
      </c>
    </row>
    <row r="774" spans="1:12" x14ac:dyDescent="0.25">
      <c r="A774" t="s">
        <v>467</v>
      </c>
      <c r="C774" t="str">
        <f t="shared" si="112"/>
        <v>$('#').val(response[0]['hr_emp_ph_id']);</v>
      </c>
      <c r="D774" t="str">
        <f t="shared" si="113"/>
        <v>$prhr_emp_ph_id,</v>
      </c>
      <c r="E774" t="str">
        <f t="shared" si="114"/>
        <v>public $hr_emp_ph_id;</v>
      </c>
      <c r="F774" t="str">
        <f t="shared" si="115"/>
        <v>$this-&gt;hr_emp_ph_id = $obj-&gt;hr_emp_ph_id;</v>
      </c>
      <c r="G774" t="str">
        <f t="shared" si="116"/>
        <v>hr_emp_ph_id='$prhr_emp_ph_id',</v>
      </c>
      <c r="H774" t="str">
        <f t="shared" si="117"/>
        <v>hr_emp_ph_id = $prhr_emp_ph_id,</v>
      </c>
      <c r="I774" t="str">
        <f t="shared" si="118"/>
        <v>hr_emp_ph_id :  FROM ".$oldV['hr_emp_ph_id'] ." TO $prhr_emp_ph_id,</v>
      </c>
      <c r="J774" t="s">
        <v>8</v>
      </c>
      <c r="K774" t="s">
        <v>9</v>
      </c>
      <c r="L774" t="str">
        <f t="shared" si="119"/>
        <v>$prhr_emp_ph_id=trim($_POST['']);</v>
      </c>
    </row>
    <row r="775" spans="1:12" x14ac:dyDescent="0.25">
      <c r="A775" t="s">
        <v>145</v>
      </c>
      <c r="C775" t="str">
        <f t="shared" si="112"/>
        <v>$('#').val(response[0]['emp_id']);</v>
      </c>
      <c r="D775" t="str">
        <f t="shared" si="113"/>
        <v>$premp_id,</v>
      </c>
      <c r="E775" t="str">
        <f t="shared" si="114"/>
        <v>public $emp_id;</v>
      </c>
      <c r="F775" t="str">
        <f t="shared" si="115"/>
        <v>$this-&gt;emp_id = $obj-&gt;emp_id;</v>
      </c>
      <c r="G775" t="str">
        <f t="shared" si="116"/>
        <v>emp_id='$premp_id',</v>
      </c>
      <c r="H775" t="str">
        <f t="shared" si="117"/>
        <v>emp_id = $premp_id,</v>
      </c>
      <c r="I775" t="str">
        <f t="shared" si="118"/>
        <v>emp_id :  FROM ".$oldV['emp_id'] ." TO $premp_id,</v>
      </c>
      <c r="J775" t="s">
        <v>8</v>
      </c>
      <c r="K775" t="s">
        <v>9</v>
      </c>
      <c r="L775" t="str">
        <f t="shared" si="119"/>
        <v>$premp_id=trim($_POST['']);</v>
      </c>
    </row>
    <row r="776" spans="1:12" x14ac:dyDescent="0.25">
      <c r="A776" t="s">
        <v>468</v>
      </c>
      <c r="C776" t="str">
        <f t="shared" si="112"/>
        <v>$('#').val(response[0]['file_path']);</v>
      </c>
      <c r="D776" t="str">
        <f t="shared" si="113"/>
        <v>$prfile_path,</v>
      </c>
      <c r="E776" t="str">
        <f t="shared" si="114"/>
        <v>public $file_path;</v>
      </c>
      <c r="F776" t="str">
        <f t="shared" si="115"/>
        <v>$this-&gt;file_path = $obj-&gt;file_path;</v>
      </c>
      <c r="G776" t="str">
        <f t="shared" si="116"/>
        <v>file_path='$prfile_path',</v>
      </c>
      <c r="H776" t="str">
        <f t="shared" si="117"/>
        <v>file_path = $prfile_path,</v>
      </c>
      <c r="I776" t="str">
        <f t="shared" si="118"/>
        <v>file_path :  FROM ".$oldV['file_path'] ." TO $prfile_path,</v>
      </c>
      <c r="J776" t="s">
        <v>8</v>
      </c>
      <c r="K776" t="s">
        <v>9</v>
      </c>
      <c r="L776" t="str">
        <f t="shared" si="119"/>
        <v>$prfile_path=trim($_POST['']);</v>
      </c>
    </row>
    <row r="777" spans="1:12" x14ac:dyDescent="0.25">
      <c r="A777" t="s">
        <v>469</v>
      </c>
      <c r="C777" t="str">
        <f t="shared" si="112"/>
        <v>$('#').val(response[0]['file_photo']);</v>
      </c>
      <c r="D777" t="str">
        <f t="shared" si="113"/>
        <v>$prfile_photo,</v>
      </c>
      <c r="E777" t="str">
        <f t="shared" si="114"/>
        <v>public $file_photo;</v>
      </c>
      <c r="F777" t="str">
        <f t="shared" si="115"/>
        <v>$this-&gt;file_photo = $obj-&gt;file_photo;</v>
      </c>
      <c r="G777" t="str">
        <f t="shared" si="116"/>
        <v>file_photo='$prfile_photo',</v>
      </c>
      <c r="H777" t="str">
        <f t="shared" si="117"/>
        <v>file_photo = $prfile_photo,</v>
      </c>
      <c r="I777" t="str">
        <f t="shared" si="118"/>
        <v>file_photo :  FROM ".$oldV['file_photo'] ." TO $prfile_photo,</v>
      </c>
      <c r="J777" t="s">
        <v>8</v>
      </c>
      <c r="K777" t="s">
        <v>9</v>
      </c>
      <c r="L777" t="str">
        <f t="shared" si="119"/>
        <v>$prfile_photo=trim($_POST['']);</v>
      </c>
    </row>
    <row r="778" spans="1:12" x14ac:dyDescent="0.25">
      <c r="A778" t="s">
        <v>10</v>
      </c>
      <c r="C778" t="str">
        <f t="shared" si="112"/>
        <v>$('#').val(response[0]['is_valid']);</v>
      </c>
      <c r="D778" t="str">
        <f t="shared" si="113"/>
        <v>$pris_valid,</v>
      </c>
      <c r="E778" t="str">
        <f t="shared" si="114"/>
        <v>public $is_valid;</v>
      </c>
      <c r="F778" t="str">
        <f t="shared" si="115"/>
        <v>$this-&gt;is_valid = $obj-&gt;is_valid;</v>
      </c>
      <c r="G778" t="str">
        <f t="shared" si="116"/>
        <v>is_valid='$pris_valid',</v>
      </c>
      <c r="H778" t="str">
        <f t="shared" si="117"/>
        <v>is_valid = $pris_valid,</v>
      </c>
      <c r="I778" t="str">
        <f t="shared" si="118"/>
        <v>is_valid :  FROM ".$oldV['is_valid'] ." TO $pris_valid,</v>
      </c>
      <c r="J778" t="s">
        <v>8</v>
      </c>
      <c r="K778" t="s">
        <v>9</v>
      </c>
      <c r="L778" t="str">
        <f t="shared" si="119"/>
        <v>$pris_valid=trim($_POST['']);</v>
      </c>
    </row>
    <row r="779" spans="1:12" x14ac:dyDescent="0.25">
      <c r="A779" t="s">
        <v>11</v>
      </c>
      <c r="C779" t="str">
        <f t="shared" si="112"/>
        <v>$('#').val(response[0]['is_del']);</v>
      </c>
      <c r="D779" t="str">
        <f t="shared" si="113"/>
        <v>$pris_del,</v>
      </c>
      <c r="E779" t="str">
        <f t="shared" si="114"/>
        <v>public $is_del;</v>
      </c>
      <c r="F779" t="str">
        <f t="shared" si="115"/>
        <v>$this-&gt;is_del = $obj-&gt;is_del;</v>
      </c>
      <c r="G779" t="str">
        <f t="shared" si="116"/>
        <v>is_del='$pris_del',</v>
      </c>
      <c r="H779" t="str">
        <f t="shared" si="117"/>
        <v>is_del = $pris_del,</v>
      </c>
      <c r="I779" t="str">
        <f t="shared" si="118"/>
        <v>is_del :  FROM ".$oldV['is_del'] ." TO $pris_del,</v>
      </c>
      <c r="J779" t="s">
        <v>8</v>
      </c>
      <c r="K779" t="s">
        <v>9</v>
      </c>
      <c r="L779" t="str">
        <f t="shared" si="119"/>
        <v>$pris_del=trim($_POST['']);</v>
      </c>
    </row>
    <row r="780" spans="1:12" x14ac:dyDescent="0.25">
      <c r="A780" t="s">
        <v>22</v>
      </c>
      <c r="C780" t="str">
        <f t="shared" si="112"/>
        <v>$('#').val(response[0]['create_date']);</v>
      </c>
      <c r="D780" t="str">
        <f t="shared" si="113"/>
        <v>$prcreate_date,</v>
      </c>
      <c r="E780" t="str">
        <f t="shared" si="114"/>
        <v>public $create_date;</v>
      </c>
      <c r="F780" t="str">
        <f t="shared" si="115"/>
        <v>$this-&gt;create_date = $obj-&gt;create_date;</v>
      </c>
      <c r="G780" t="str">
        <f t="shared" si="116"/>
        <v>create_date='$prcreate_date',</v>
      </c>
      <c r="H780" t="str">
        <f t="shared" si="117"/>
        <v>create_date = $prcreate_date,</v>
      </c>
      <c r="I780" t="str">
        <f t="shared" si="118"/>
        <v>create_date :  FROM ".$oldV['create_date'] ." TO $prcreate_date,</v>
      </c>
      <c r="J780" t="s">
        <v>8</v>
      </c>
      <c r="K780" t="s">
        <v>9</v>
      </c>
      <c r="L780" t="str">
        <f t="shared" si="119"/>
        <v>$prcreate_date=trim($_POST['']);</v>
      </c>
    </row>
    <row r="781" spans="1:12" x14ac:dyDescent="0.25">
      <c r="A781" t="s">
        <v>23</v>
      </c>
      <c r="C781" t="str">
        <f t="shared" si="112"/>
        <v>$('#').val(response[0]['created_by']);</v>
      </c>
      <c r="D781" t="str">
        <f t="shared" si="113"/>
        <v>$prcreated_by,</v>
      </c>
      <c r="E781" t="str">
        <f t="shared" si="114"/>
        <v>public $created_by;</v>
      </c>
      <c r="F781" t="str">
        <f t="shared" si="115"/>
        <v>$this-&gt;created_by = $obj-&gt;created_by;</v>
      </c>
      <c r="G781" t="str">
        <f t="shared" si="116"/>
        <v>created_by='$prcreated_by',</v>
      </c>
      <c r="H781" t="str">
        <f t="shared" si="117"/>
        <v>created_by = $prcreated_by,</v>
      </c>
      <c r="I781" t="str">
        <f t="shared" si="118"/>
        <v>created_by :  FROM ".$oldV['created_by'] ." TO $prcreated_by,</v>
      </c>
      <c r="J781" t="s">
        <v>8</v>
      </c>
      <c r="K781" t="s">
        <v>9</v>
      </c>
      <c r="L781" t="str">
        <f t="shared" si="119"/>
        <v>$prcreated_by=trim($_POST['']);</v>
      </c>
    </row>
    <row r="782" spans="1:12" x14ac:dyDescent="0.25">
      <c r="A782" t="s">
        <v>24</v>
      </c>
      <c r="C782" t="str">
        <f t="shared" si="112"/>
        <v>$('#').val(response[0]['modify_date']);</v>
      </c>
      <c r="D782" t="str">
        <f t="shared" si="113"/>
        <v>$prmodify_date,</v>
      </c>
      <c r="E782" t="str">
        <f t="shared" si="114"/>
        <v>public $modify_date;</v>
      </c>
      <c r="F782" t="str">
        <f t="shared" si="115"/>
        <v>$this-&gt;modify_date = $obj-&gt;modify_date;</v>
      </c>
      <c r="G782" t="str">
        <f t="shared" si="116"/>
        <v>modify_date='$prmodify_date',</v>
      </c>
      <c r="H782" t="str">
        <f t="shared" si="117"/>
        <v>modify_date = $prmodify_date,</v>
      </c>
      <c r="I782" t="str">
        <f t="shared" si="118"/>
        <v>modify_date :  FROM ".$oldV['modify_date'] ." TO $prmodify_date,</v>
      </c>
      <c r="J782" t="s">
        <v>8</v>
      </c>
      <c r="K782" t="s">
        <v>9</v>
      </c>
      <c r="L782" t="str">
        <f t="shared" si="119"/>
        <v>$prmodify_date=trim($_POST['']);</v>
      </c>
    </row>
    <row r="783" spans="1:12" x14ac:dyDescent="0.25">
      <c r="A783" t="s">
        <v>25</v>
      </c>
      <c r="C783" t="str">
        <f t="shared" si="112"/>
        <v>$('#').val(response[0]['modified_by']);</v>
      </c>
      <c r="D783" t="str">
        <f t="shared" si="113"/>
        <v>$prmodified_by,</v>
      </c>
      <c r="E783" t="str">
        <f t="shared" si="114"/>
        <v>public $modified_by;</v>
      </c>
      <c r="F783" t="str">
        <f t="shared" si="115"/>
        <v>$this-&gt;modified_by = $obj-&gt;modified_by;</v>
      </c>
      <c r="G783" t="str">
        <f t="shared" si="116"/>
        <v>modified_by='$prmodified_by',</v>
      </c>
      <c r="H783" t="str">
        <f t="shared" si="117"/>
        <v>modified_by = $prmodified_by,</v>
      </c>
      <c r="I783" t="str">
        <f t="shared" si="118"/>
        <v>modified_by :  FROM ".$oldV['modified_by'] ." TO $prmodified_by,</v>
      </c>
      <c r="J783" t="s">
        <v>8</v>
      </c>
      <c r="K783" t="s">
        <v>9</v>
      </c>
      <c r="L783" t="str">
        <f t="shared" si="119"/>
        <v>$prmodified_by=trim($_POST['']);</v>
      </c>
    </row>
    <row r="784" spans="1:12" x14ac:dyDescent="0.25">
      <c r="C784" t="str">
        <f t="shared" si="112"/>
        <v>$('#').val(response[0]['']);</v>
      </c>
      <c r="D784" t="str">
        <f t="shared" si="113"/>
        <v>$pr,</v>
      </c>
      <c r="E784" t="str">
        <f t="shared" si="114"/>
        <v>public $;</v>
      </c>
      <c r="F784" t="str">
        <f t="shared" si="115"/>
        <v>$this-&gt; = $obj-&gt;;</v>
      </c>
      <c r="G784" t="str">
        <f t="shared" si="116"/>
        <v>='$pr',</v>
      </c>
      <c r="H784" t="str">
        <f t="shared" si="117"/>
        <v xml:space="preserve"> = $pr,</v>
      </c>
      <c r="I784" t="str">
        <f t="shared" si="118"/>
        <v xml:space="preserve"> :  FROM ".$oldV[''] ." TO $pr,</v>
      </c>
      <c r="J784" t="s">
        <v>8</v>
      </c>
      <c r="K784" t="s">
        <v>9</v>
      </c>
      <c r="L784" t="str">
        <f t="shared" si="119"/>
        <v>$pr=trim($_POST['']);</v>
      </c>
    </row>
    <row r="785" spans="1:12" x14ac:dyDescent="0.25">
      <c r="A785" t="s">
        <v>470</v>
      </c>
      <c r="C785" t="str">
        <f t="shared" si="112"/>
        <v>$('#').val(response[0]['edtr_loc_id']);</v>
      </c>
      <c r="D785" t="str">
        <f t="shared" si="113"/>
        <v>$predtr_loc_id,</v>
      </c>
      <c r="E785" t="str">
        <f t="shared" si="114"/>
        <v>public $edtr_loc_id;</v>
      </c>
      <c r="F785" t="str">
        <f t="shared" si="115"/>
        <v>$this-&gt;edtr_loc_id = $obj-&gt;edtr_loc_id;</v>
      </c>
      <c r="G785" t="str">
        <f t="shared" si="116"/>
        <v>edtr_loc_id='$predtr_loc_id',</v>
      </c>
      <c r="H785" t="str">
        <f t="shared" si="117"/>
        <v>edtr_loc_id = $predtr_loc_id,</v>
      </c>
      <c r="I785" t="str">
        <f t="shared" si="118"/>
        <v>edtr_loc_id :  FROM ".$oldV['edtr_loc_id'] ." TO $predtr_loc_id,</v>
      </c>
      <c r="J785" t="s">
        <v>8</v>
      </c>
      <c r="K785" t="s">
        <v>9</v>
      </c>
      <c r="L785" t="str">
        <f t="shared" si="119"/>
        <v>$predtr_loc_id=trim($_POST['']);</v>
      </c>
    </row>
    <row r="786" spans="1:12" x14ac:dyDescent="0.25">
      <c r="A786" t="s">
        <v>145</v>
      </c>
      <c r="C786" t="str">
        <f t="shared" si="112"/>
        <v>$('#').val(response[0]['emp_id']);</v>
      </c>
      <c r="D786" t="str">
        <f t="shared" si="113"/>
        <v>$premp_id,</v>
      </c>
      <c r="E786" t="str">
        <f t="shared" si="114"/>
        <v>public $emp_id;</v>
      </c>
      <c r="F786" t="str">
        <f t="shared" si="115"/>
        <v>$this-&gt;emp_id = $obj-&gt;emp_id;</v>
      </c>
      <c r="G786" t="str">
        <f t="shared" si="116"/>
        <v>emp_id='$premp_id',</v>
      </c>
      <c r="H786" t="str">
        <f t="shared" si="117"/>
        <v>emp_id = $premp_id,</v>
      </c>
      <c r="I786" t="str">
        <f t="shared" si="118"/>
        <v>emp_id :  FROM ".$oldV['emp_id'] ." TO $premp_id,</v>
      </c>
      <c r="J786" t="s">
        <v>8</v>
      </c>
      <c r="K786" t="s">
        <v>9</v>
      </c>
      <c r="L786" t="str">
        <f t="shared" si="119"/>
        <v>$premp_id=trim($_POST['']);</v>
      </c>
    </row>
    <row r="787" spans="1:12" x14ac:dyDescent="0.25">
      <c r="A787" t="s">
        <v>471</v>
      </c>
      <c r="C787" t="str">
        <f t="shared" si="112"/>
        <v>$('#').val(response[0]['location_']);</v>
      </c>
      <c r="D787" t="str">
        <f t="shared" si="113"/>
        <v>$prlocation_,</v>
      </c>
      <c r="E787" t="str">
        <f t="shared" si="114"/>
        <v>public $location_;</v>
      </c>
      <c r="F787" t="str">
        <f t="shared" si="115"/>
        <v>$this-&gt;location_ = $obj-&gt;location_;</v>
      </c>
      <c r="G787" t="str">
        <f t="shared" si="116"/>
        <v>location_='$prlocation_',</v>
      </c>
      <c r="H787" t="str">
        <f t="shared" si="117"/>
        <v>location_ = $prlocation_,</v>
      </c>
      <c r="I787" t="str">
        <f t="shared" si="118"/>
        <v>location_ :  FROM ".$oldV['location_'] ." TO $prlocation_,</v>
      </c>
      <c r="J787" t="s">
        <v>8</v>
      </c>
      <c r="K787" t="s">
        <v>9</v>
      </c>
      <c r="L787" t="str">
        <f t="shared" si="119"/>
        <v>$prlocation_=trim($_POST['']);</v>
      </c>
    </row>
    <row r="788" spans="1:12" x14ac:dyDescent="0.25">
      <c r="A788" t="s">
        <v>472</v>
      </c>
      <c r="C788" t="str">
        <f t="shared" si="112"/>
        <v>$('#').val(response[0]['date_applied']);</v>
      </c>
      <c r="D788" t="str">
        <f t="shared" si="113"/>
        <v>$prdate_applied,</v>
      </c>
      <c r="E788" t="str">
        <f t="shared" si="114"/>
        <v>public $date_applied;</v>
      </c>
      <c r="F788" t="str">
        <f t="shared" si="115"/>
        <v>$this-&gt;date_applied = $obj-&gt;date_applied;</v>
      </c>
      <c r="G788" t="str">
        <f t="shared" si="116"/>
        <v>date_applied='$prdate_applied',</v>
      </c>
      <c r="H788" t="str">
        <f t="shared" si="117"/>
        <v>date_applied = $prdate_applied,</v>
      </c>
      <c r="I788" t="str">
        <f t="shared" si="118"/>
        <v>date_applied :  FROM ".$oldV['date_applied'] ." TO $prdate_applied,</v>
      </c>
      <c r="J788" t="s">
        <v>8</v>
      </c>
      <c r="K788" t="s">
        <v>9</v>
      </c>
      <c r="L788" t="str">
        <f t="shared" si="119"/>
        <v>$prdate_applied=trim($_POST['']);</v>
      </c>
    </row>
    <row r="789" spans="1:12" x14ac:dyDescent="0.25">
      <c r="A789" t="s">
        <v>473</v>
      </c>
      <c r="C789" t="str">
        <f t="shared" si="112"/>
        <v>$('#').val(response[0]['date_out']);</v>
      </c>
      <c r="D789" t="str">
        <f t="shared" si="113"/>
        <v>$prdate_out,</v>
      </c>
      <c r="E789" t="str">
        <f t="shared" si="114"/>
        <v>public $date_out;</v>
      </c>
      <c r="F789" t="str">
        <f t="shared" si="115"/>
        <v>$this-&gt;date_out = $obj-&gt;date_out;</v>
      </c>
      <c r="G789" t="str">
        <f t="shared" si="116"/>
        <v>date_out='$prdate_out',</v>
      </c>
      <c r="H789" t="str">
        <f t="shared" si="117"/>
        <v>date_out = $prdate_out,</v>
      </c>
      <c r="I789" t="str">
        <f t="shared" si="118"/>
        <v>date_out :  FROM ".$oldV['date_out'] ." TO $prdate_out,</v>
      </c>
      <c r="J789" t="s">
        <v>8</v>
      </c>
      <c r="K789" t="s">
        <v>9</v>
      </c>
      <c r="L789" t="str">
        <f t="shared" si="119"/>
        <v>$prdate_out=trim($_POST['']);</v>
      </c>
    </row>
    <row r="790" spans="1:12" x14ac:dyDescent="0.25">
      <c r="A790" t="s">
        <v>474</v>
      </c>
      <c r="C790" t="str">
        <f t="shared" si="112"/>
        <v>$('#').val(response[0]['time_out']);</v>
      </c>
      <c r="D790" t="str">
        <f t="shared" si="113"/>
        <v>$prtime_out,</v>
      </c>
      <c r="E790" t="str">
        <f t="shared" si="114"/>
        <v>public $time_out;</v>
      </c>
      <c r="F790" t="str">
        <f t="shared" si="115"/>
        <v>$this-&gt;time_out = $obj-&gt;time_out;</v>
      </c>
      <c r="G790" t="str">
        <f t="shared" si="116"/>
        <v>time_out='$prtime_out',</v>
      </c>
      <c r="H790" t="str">
        <f t="shared" si="117"/>
        <v>time_out = $prtime_out,</v>
      </c>
      <c r="I790" t="str">
        <f t="shared" si="118"/>
        <v>time_out :  FROM ".$oldV['time_out'] ." TO $prtime_out,</v>
      </c>
      <c r="J790" t="s">
        <v>8</v>
      </c>
      <c r="K790" t="s">
        <v>9</v>
      </c>
      <c r="L790" t="str">
        <f t="shared" si="119"/>
        <v>$prtime_out=trim($_POST['']);</v>
      </c>
    </row>
    <row r="791" spans="1:12" x14ac:dyDescent="0.25">
      <c r="A791" t="s">
        <v>475</v>
      </c>
      <c r="C791" t="str">
        <f t="shared" si="112"/>
        <v>$('#').val(response[0]['date_in']);</v>
      </c>
      <c r="D791" t="str">
        <f t="shared" si="113"/>
        <v>$prdate_in,</v>
      </c>
      <c r="E791" t="str">
        <f t="shared" si="114"/>
        <v>public $date_in;</v>
      </c>
      <c r="F791" t="str">
        <f t="shared" si="115"/>
        <v>$this-&gt;date_in = $obj-&gt;date_in;</v>
      </c>
      <c r="G791" t="str">
        <f t="shared" si="116"/>
        <v>date_in='$prdate_in',</v>
      </c>
      <c r="H791" t="str">
        <f t="shared" si="117"/>
        <v>date_in = $prdate_in,</v>
      </c>
      <c r="I791" t="str">
        <f t="shared" si="118"/>
        <v>date_in :  FROM ".$oldV['date_in'] ." TO $prdate_in,</v>
      </c>
      <c r="J791" t="s">
        <v>8</v>
      </c>
      <c r="K791" t="s">
        <v>9</v>
      </c>
      <c r="L791" t="str">
        <f t="shared" si="119"/>
        <v>$prdate_in=trim($_POST['']);</v>
      </c>
    </row>
    <row r="792" spans="1:12" x14ac:dyDescent="0.25">
      <c r="A792" t="s">
        <v>476</v>
      </c>
      <c r="C792" t="str">
        <f t="shared" si="112"/>
        <v>$('#').val(response[0]['time_in']);</v>
      </c>
      <c r="D792" t="str">
        <f t="shared" si="113"/>
        <v>$prtime_in,</v>
      </c>
      <c r="E792" t="str">
        <f t="shared" si="114"/>
        <v>public $time_in;</v>
      </c>
      <c r="F792" t="str">
        <f t="shared" si="115"/>
        <v>$this-&gt;time_in = $obj-&gt;time_in;</v>
      </c>
      <c r="G792" t="str">
        <f t="shared" si="116"/>
        <v>time_in='$prtime_in',</v>
      </c>
      <c r="H792" t="str">
        <f t="shared" si="117"/>
        <v>time_in = $prtime_in,</v>
      </c>
      <c r="I792" t="str">
        <f t="shared" si="118"/>
        <v>time_in :  FROM ".$oldV['time_in'] ." TO $prtime_in,</v>
      </c>
      <c r="J792" t="s">
        <v>8</v>
      </c>
      <c r="K792" t="s">
        <v>9</v>
      </c>
      <c r="L792" t="str">
        <f t="shared" si="119"/>
        <v>$prtime_in=trim($_POST['']);</v>
      </c>
    </row>
    <row r="793" spans="1:12" x14ac:dyDescent="0.25">
      <c r="A793" t="s">
        <v>477</v>
      </c>
      <c r="C793" t="str">
        <f t="shared" si="112"/>
        <v>$('#').val(response[0]['purpose']);</v>
      </c>
      <c r="D793" t="str">
        <f t="shared" si="113"/>
        <v>$prpurpose,</v>
      </c>
      <c r="E793" t="str">
        <f t="shared" si="114"/>
        <v>public $purpose;</v>
      </c>
      <c r="F793" t="str">
        <f t="shared" si="115"/>
        <v>$this-&gt;purpose = $obj-&gt;purpose;</v>
      </c>
      <c r="G793" t="str">
        <f t="shared" si="116"/>
        <v>purpose='$prpurpose',</v>
      </c>
      <c r="H793" t="str">
        <f t="shared" si="117"/>
        <v>purpose = $prpurpose,</v>
      </c>
      <c r="I793" t="str">
        <f t="shared" si="118"/>
        <v>purpose :  FROM ".$oldV['purpose'] ." TO $prpurpose,</v>
      </c>
      <c r="J793" t="s">
        <v>8</v>
      </c>
      <c r="K793" t="s">
        <v>9</v>
      </c>
      <c r="L793" t="str">
        <f t="shared" si="119"/>
        <v>$prpurpose=trim($_POST['']);</v>
      </c>
    </row>
    <row r="794" spans="1:12" x14ac:dyDescent="0.25">
      <c r="A794" t="s">
        <v>344</v>
      </c>
      <c r="C794" t="str">
        <f t="shared" si="112"/>
        <v>$('#').val(response[0]['is_approved']);</v>
      </c>
      <c r="D794" t="str">
        <f t="shared" si="113"/>
        <v>$pris_approved,</v>
      </c>
      <c r="E794" t="str">
        <f t="shared" si="114"/>
        <v>public $is_approved;</v>
      </c>
      <c r="F794" t="str">
        <f t="shared" si="115"/>
        <v>$this-&gt;is_approved = $obj-&gt;is_approved;</v>
      </c>
      <c r="G794" t="str">
        <f t="shared" si="116"/>
        <v>is_approved='$pris_approved',</v>
      </c>
      <c r="H794" t="str">
        <f t="shared" si="117"/>
        <v>is_approved = $pris_approved,</v>
      </c>
      <c r="I794" t="str">
        <f t="shared" si="118"/>
        <v>is_approved :  FROM ".$oldV['is_approved'] ." TO $pris_approved,</v>
      </c>
      <c r="J794" t="s">
        <v>8</v>
      </c>
      <c r="K794" t="s">
        <v>9</v>
      </c>
      <c r="L794" t="str">
        <f t="shared" si="119"/>
        <v>$pris_approved=trim($_POST['']);</v>
      </c>
    </row>
    <row r="795" spans="1:12" x14ac:dyDescent="0.25">
      <c r="A795" t="s">
        <v>345</v>
      </c>
      <c r="C795" t="str">
        <f t="shared" si="112"/>
        <v>$('#').val(response[0]['date_approved']);</v>
      </c>
      <c r="D795" t="str">
        <f t="shared" si="113"/>
        <v>$prdate_approved,</v>
      </c>
      <c r="E795" t="str">
        <f t="shared" si="114"/>
        <v>public $date_approved;</v>
      </c>
      <c r="F795" t="str">
        <f t="shared" si="115"/>
        <v>$this-&gt;date_approved = $obj-&gt;date_approved;</v>
      </c>
      <c r="G795" t="str">
        <f t="shared" si="116"/>
        <v>date_approved='$prdate_approved',</v>
      </c>
      <c r="H795" t="str">
        <f t="shared" si="117"/>
        <v>date_approved = $prdate_approved,</v>
      </c>
      <c r="I795" t="str">
        <f t="shared" si="118"/>
        <v>date_approved :  FROM ".$oldV['date_approved'] ." TO $prdate_approved,</v>
      </c>
      <c r="J795" t="s">
        <v>8</v>
      </c>
      <c r="K795" t="s">
        <v>9</v>
      </c>
      <c r="L795" t="str">
        <f t="shared" si="119"/>
        <v>$prdate_approved=trim($_POST['']);</v>
      </c>
    </row>
    <row r="796" spans="1:12" x14ac:dyDescent="0.25">
      <c r="A796" t="s">
        <v>478</v>
      </c>
      <c r="C796" t="str">
        <f t="shared" si="112"/>
        <v>$('#').val(response[0]['gm_approved']);</v>
      </c>
      <c r="D796" t="str">
        <f t="shared" si="113"/>
        <v>$prgm_approved,</v>
      </c>
      <c r="E796" t="str">
        <f t="shared" si="114"/>
        <v>public $gm_approved;</v>
      </c>
      <c r="F796" t="str">
        <f t="shared" si="115"/>
        <v>$this-&gt;gm_approved = $obj-&gt;gm_approved;</v>
      </c>
      <c r="G796" t="str">
        <f t="shared" si="116"/>
        <v>gm_approved='$prgm_approved',</v>
      </c>
      <c r="H796" t="str">
        <f t="shared" si="117"/>
        <v>gm_approved = $prgm_approved,</v>
      </c>
      <c r="I796" t="str">
        <f t="shared" si="118"/>
        <v>gm_approved :  FROM ".$oldV['gm_approved'] ." TO $prgm_approved,</v>
      </c>
      <c r="J796" t="s">
        <v>8</v>
      </c>
      <c r="K796" t="s">
        <v>9</v>
      </c>
      <c r="L796" t="str">
        <f t="shared" si="119"/>
        <v>$prgm_approved=trim($_POST['']);</v>
      </c>
    </row>
    <row r="797" spans="1:12" x14ac:dyDescent="0.25">
      <c r="A797" t="s">
        <v>479</v>
      </c>
      <c r="C797" t="str">
        <f t="shared" si="112"/>
        <v>$('#').val(response[0]['gm_date_approved']);</v>
      </c>
      <c r="D797" t="str">
        <f t="shared" si="113"/>
        <v>$prgm_date_approved,</v>
      </c>
      <c r="E797" t="str">
        <f t="shared" si="114"/>
        <v>public $gm_date_approved;</v>
      </c>
      <c r="F797" t="str">
        <f t="shared" si="115"/>
        <v>$this-&gt;gm_date_approved = $obj-&gt;gm_date_approved;</v>
      </c>
      <c r="G797" t="str">
        <f t="shared" si="116"/>
        <v>gm_date_approved='$prgm_date_approved',</v>
      </c>
      <c r="H797" t="str">
        <f t="shared" si="117"/>
        <v>gm_date_approved = $prgm_date_approved,</v>
      </c>
      <c r="I797" t="str">
        <f t="shared" si="118"/>
        <v>gm_date_approved :  FROM ".$oldV['gm_date_approved'] ." TO $prgm_date_approved,</v>
      </c>
      <c r="J797" t="s">
        <v>8</v>
      </c>
      <c r="K797" t="s">
        <v>9</v>
      </c>
      <c r="L797" t="str">
        <f t="shared" si="119"/>
        <v>$prgm_date_approved=trim($_POST['']);</v>
      </c>
    </row>
    <row r="798" spans="1:12" x14ac:dyDescent="0.25">
      <c r="A798" t="s">
        <v>10</v>
      </c>
      <c r="C798" t="str">
        <f t="shared" si="112"/>
        <v>$('#').val(response[0]['is_valid']);</v>
      </c>
      <c r="D798" t="str">
        <f t="shared" si="113"/>
        <v>$pris_valid,</v>
      </c>
      <c r="E798" t="str">
        <f t="shared" si="114"/>
        <v>public $is_valid;</v>
      </c>
      <c r="F798" t="str">
        <f t="shared" si="115"/>
        <v>$this-&gt;is_valid = $obj-&gt;is_valid;</v>
      </c>
      <c r="G798" t="str">
        <f t="shared" si="116"/>
        <v>is_valid='$pris_valid',</v>
      </c>
      <c r="H798" t="str">
        <f t="shared" si="117"/>
        <v>is_valid = $pris_valid,</v>
      </c>
      <c r="I798" t="str">
        <f t="shared" si="118"/>
        <v>is_valid :  FROM ".$oldV['is_valid'] ." TO $pris_valid,</v>
      </c>
      <c r="J798" t="s">
        <v>8</v>
      </c>
      <c r="K798" t="s">
        <v>9</v>
      </c>
      <c r="L798" t="str">
        <f t="shared" si="119"/>
        <v>$pris_valid=trim($_POST['']);</v>
      </c>
    </row>
    <row r="799" spans="1:12" x14ac:dyDescent="0.25">
      <c r="A799" t="s">
        <v>11</v>
      </c>
      <c r="C799" t="str">
        <f t="shared" si="112"/>
        <v>$('#').val(response[0]['is_del']);</v>
      </c>
      <c r="D799" t="str">
        <f t="shared" si="113"/>
        <v>$pris_del,</v>
      </c>
      <c r="E799" t="str">
        <f t="shared" si="114"/>
        <v>public $is_del;</v>
      </c>
      <c r="F799" t="str">
        <f t="shared" si="115"/>
        <v>$this-&gt;is_del = $obj-&gt;is_del;</v>
      </c>
      <c r="G799" t="str">
        <f t="shared" si="116"/>
        <v>is_del='$pris_del',</v>
      </c>
      <c r="H799" t="str">
        <f t="shared" si="117"/>
        <v>is_del = $pris_del,</v>
      </c>
      <c r="I799" t="str">
        <f t="shared" si="118"/>
        <v>is_del :  FROM ".$oldV['is_del'] ." TO $pris_del,</v>
      </c>
      <c r="J799" t="s">
        <v>8</v>
      </c>
      <c r="K799" t="s">
        <v>9</v>
      </c>
      <c r="L799" t="str">
        <f t="shared" si="119"/>
        <v>$pris_del=trim($_POST['']);</v>
      </c>
    </row>
    <row r="800" spans="1:12" x14ac:dyDescent="0.25">
      <c r="A800" t="s">
        <v>12</v>
      </c>
      <c r="C800" t="str">
        <f t="shared" si="112"/>
        <v>$('#').val(response[0]['createdate']);</v>
      </c>
      <c r="D800" t="str">
        <f t="shared" si="113"/>
        <v>$prcreatedate,</v>
      </c>
      <c r="E800" t="str">
        <f t="shared" si="114"/>
        <v>public $createdate;</v>
      </c>
      <c r="F800" t="str">
        <f t="shared" si="115"/>
        <v>$this-&gt;createdate = $obj-&gt;createdate;</v>
      </c>
      <c r="G800" t="str">
        <f t="shared" si="116"/>
        <v>createdate='$prcreatedate',</v>
      </c>
      <c r="H800" t="str">
        <f t="shared" si="117"/>
        <v>createdate = $prcreatedate,</v>
      </c>
      <c r="I800" t="str">
        <f t="shared" si="118"/>
        <v>createdate :  FROM ".$oldV['createdate'] ." TO $prcreatedate,</v>
      </c>
      <c r="J800" t="s">
        <v>8</v>
      </c>
      <c r="K800" t="s">
        <v>9</v>
      </c>
      <c r="L800" t="str">
        <f t="shared" si="119"/>
        <v>$prcreatedate=trim($_POST['']);</v>
      </c>
    </row>
    <row r="801" spans="1:24" x14ac:dyDescent="0.25">
      <c r="A801" t="s">
        <v>13</v>
      </c>
      <c r="C801" t="str">
        <f t="shared" si="112"/>
        <v>$('#').val(response[0]['createdby']);</v>
      </c>
      <c r="D801" t="str">
        <f t="shared" si="113"/>
        <v>$prcreatedby,</v>
      </c>
      <c r="E801" t="str">
        <f t="shared" si="114"/>
        <v>public $createdby;</v>
      </c>
      <c r="F801" t="str">
        <f t="shared" si="115"/>
        <v>$this-&gt;createdby = $obj-&gt;createdby;</v>
      </c>
      <c r="G801" t="str">
        <f t="shared" si="116"/>
        <v>createdby='$prcreatedby',</v>
      </c>
      <c r="H801" t="str">
        <f t="shared" si="117"/>
        <v>createdby = $prcreatedby,</v>
      </c>
      <c r="I801" t="str">
        <f t="shared" si="118"/>
        <v>createdby :  FROM ".$oldV['createdby'] ." TO $prcreatedby,</v>
      </c>
      <c r="J801" t="s">
        <v>8</v>
      </c>
      <c r="K801" t="s">
        <v>9</v>
      </c>
      <c r="L801" t="str">
        <f t="shared" si="119"/>
        <v>$prcreatedby=trim($_POST['']);</v>
      </c>
    </row>
    <row r="802" spans="1:24" x14ac:dyDescent="0.25">
      <c r="A802" t="s">
        <v>14</v>
      </c>
      <c r="C802" t="str">
        <f t="shared" si="112"/>
        <v>$('#').val(response[0]['modifydate']);</v>
      </c>
      <c r="D802" t="str">
        <f t="shared" si="113"/>
        <v>$prmodifydate,</v>
      </c>
      <c r="E802" t="str">
        <f t="shared" si="114"/>
        <v>public $modifydate;</v>
      </c>
      <c r="F802" t="str">
        <f t="shared" si="115"/>
        <v>$this-&gt;modifydate = $obj-&gt;modifydate;</v>
      </c>
      <c r="G802" t="str">
        <f t="shared" si="116"/>
        <v>modifydate='$prmodifydate',</v>
      </c>
      <c r="H802" t="str">
        <f t="shared" si="117"/>
        <v>modifydate = $prmodifydate,</v>
      </c>
      <c r="I802" t="str">
        <f t="shared" si="118"/>
        <v>modifydate :  FROM ".$oldV['modifydate'] ." TO $prmodifydate,</v>
      </c>
      <c r="J802" t="s">
        <v>8</v>
      </c>
      <c r="K802" t="s">
        <v>9</v>
      </c>
      <c r="L802" t="str">
        <f t="shared" si="119"/>
        <v>$prmodifydate=trim($_POST['']);</v>
      </c>
    </row>
    <row r="803" spans="1:24" x14ac:dyDescent="0.25">
      <c r="A803" t="s">
        <v>15</v>
      </c>
      <c r="C803" t="str">
        <f t="shared" si="112"/>
        <v>$('#').val(response[0]['modifiedby']);</v>
      </c>
      <c r="D803" t="str">
        <f t="shared" si="113"/>
        <v>$prmodifiedby,</v>
      </c>
      <c r="E803" t="str">
        <f t="shared" si="114"/>
        <v>public $modifiedby;</v>
      </c>
      <c r="F803" t="str">
        <f t="shared" si="115"/>
        <v>$this-&gt;modifiedby = $obj-&gt;modifiedby;</v>
      </c>
      <c r="G803" t="str">
        <f t="shared" si="116"/>
        <v>modifiedby='$prmodifiedby',</v>
      </c>
      <c r="H803" t="str">
        <f t="shared" si="117"/>
        <v>modifiedby = $prmodifiedby,</v>
      </c>
      <c r="I803" t="str">
        <f t="shared" si="118"/>
        <v>modifiedby :  FROM ".$oldV['modifiedby'] ." TO $prmodifiedby,</v>
      </c>
      <c r="J803" t="s">
        <v>8</v>
      </c>
      <c r="K803" t="s">
        <v>9</v>
      </c>
      <c r="L803" t="str">
        <f t="shared" si="119"/>
        <v>$prmodifiedby=trim($_POST['']);</v>
      </c>
    </row>
    <row r="804" spans="1:24" x14ac:dyDescent="0.25">
      <c r="C804" t="str">
        <f t="shared" si="112"/>
        <v>$('#').val(response[0]['']);</v>
      </c>
      <c r="D804" t="str">
        <f t="shared" si="113"/>
        <v>$pr,</v>
      </c>
      <c r="E804" t="str">
        <f t="shared" si="114"/>
        <v>public $;</v>
      </c>
      <c r="F804" t="str">
        <f t="shared" si="115"/>
        <v>$this-&gt; = $obj-&gt;;</v>
      </c>
      <c r="G804" t="str">
        <f t="shared" si="116"/>
        <v>='$pr',</v>
      </c>
      <c r="H804" t="str">
        <f t="shared" si="117"/>
        <v xml:space="preserve"> = $pr,</v>
      </c>
      <c r="I804" t="str">
        <f t="shared" si="118"/>
        <v xml:space="preserve"> :  FROM ".$oldV[''] ." TO $pr,</v>
      </c>
      <c r="J804" t="s">
        <v>8</v>
      </c>
      <c r="K804" t="s">
        <v>9</v>
      </c>
      <c r="L804" t="str">
        <f t="shared" si="119"/>
        <v>$pr=trim($_POST['']);</v>
      </c>
    </row>
    <row r="805" spans="1:24" x14ac:dyDescent="0.25">
      <c r="A805" t="s">
        <v>480</v>
      </c>
      <c r="C805" t="str">
        <f t="shared" si="112"/>
        <v>$('#').val(response[0]['uapp_id']);</v>
      </c>
      <c r="D805" t="str">
        <f t="shared" si="113"/>
        <v>$pruapp_id,</v>
      </c>
      <c r="E805" t="str">
        <f t="shared" si="114"/>
        <v>public $uapp_id;</v>
      </c>
      <c r="F805" t="str">
        <f t="shared" si="115"/>
        <v>$this-&gt;uapp_id = $obj-&gt;uapp_id;</v>
      </c>
      <c r="G805" t="str">
        <f t="shared" si="116"/>
        <v>uapp_id='$pruapp_id',</v>
      </c>
      <c r="H805" t="str">
        <f t="shared" si="117"/>
        <v>uapp_id = $pruapp_id,</v>
      </c>
      <c r="I805" t="str">
        <f t="shared" si="118"/>
        <v>uapp_id :  FROM ".$oldV['uapp_id'] ." TO $pruapp_id,</v>
      </c>
      <c r="J805" t="s">
        <v>8</v>
      </c>
      <c r="K805" t="s">
        <v>9</v>
      </c>
      <c r="L805" t="str">
        <f t="shared" si="119"/>
        <v>$pruapp_id=trim($_POST['']);</v>
      </c>
    </row>
    <row r="806" spans="1:24" x14ac:dyDescent="0.25">
      <c r="A806" t="s">
        <v>145</v>
      </c>
      <c r="C806" t="str">
        <f t="shared" si="112"/>
        <v>$('#').val(response[0]['emp_id']);</v>
      </c>
      <c r="D806" t="str">
        <f t="shared" si="113"/>
        <v>$premp_id,</v>
      </c>
      <c r="E806" t="str">
        <f t="shared" si="114"/>
        <v>public $emp_id;</v>
      </c>
      <c r="F806" t="str">
        <f t="shared" si="115"/>
        <v>$this-&gt;emp_id = $obj-&gt;emp_id;</v>
      </c>
      <c r="G806" t="str">
        <f t="shared" si="116"/>
        <v>emp_id='$premp_id',</v>
      </c>
      <c r="H806" t="str">
        <f t="shared" si="117"/>
        <v>emp_id = $premp_id,</v>
      </c>
      <c r="I806" t="str">
        <f t="shared" si="118"/>
        <v>emp_id :  FROM ".$oldV['emp_id'] ." TO $premp_id,</v>
      </c>
      <c r="J806" t="s">
        <v>8</v>
      </c>
      <c r="K806" t="s">
        <v>9</v>
      </c>
      <c r="L806" t="str">
        <f t="shared" si="119"/>
        <v>$premp_id=trim($_POST['']);</v>
      </c>
      <c r="M806" t="s">
        <v>486</v>
      </c>
      <c r="N806" t="s">
        <v>487</v>
      </c>
      <c r="O806" t="s">
        <v>488</v>
      </c>
      <c r="P806" t="s">
        <v>489</v>
      </c>
      <c r="Q806" t="s">
        <v>490</v>
      </c>
      <c r="R806" t="s">
        <v>491</v>
      </c>
      <c r="S806" t="s">
        <v>492</v>
      </c>
      <c r="T806" t="s">
        <v>493</v>
      </c>
      <c r="U806" t="s">
        <v>494</v>
      </c>
      <c r="V806" t="s">
        <v>495</v>
      </c>
      <c r="W806" t="s">
        <v>496</v>
      </c>
      <c r="X806" t="s">
        <v>497</v>
      </c>
    </row>
    <row r="807" spans="1:24" x14ac:dyDescent="0.25">
      <c r="A807" t="s">
        <v>343</v>
      </c>
      <c r="C807" t="str">
        <f t="shared" ref="C807:C867" si="120">"$('#"&amp;B807&amp;"').val(response[0]['"&amp;A807&amp;"']);"</f>
        <v>$('#').val(response[0]['date_filed']);</v>
      </c>
      <c r="D807" t="str">
        <f t="shared" ref="D807:D867" si="121">"$pr"&amp;A807&amp;","</f>
        <v>$prdate_filed,</v>
      </c>
      <c r="E807" t="str">
        <f t="shared" ref="E807:E867" si="122">"public $"&amp;A807&amp;";"</f>
        <v>public $date_filed;</v>
      </c>
      <c r="F807" t="str">
        <f t="shared" ref="F807:F867" si="123">"$this-&gt;"&amp;A807&amp;" = $obj-&gt;"&amp;A807&amp;";"</f>
        <v>$this-&gt;date_filed = $obj-&gt;date_filed;</v>
      </c>
      <c r="G807" t="str">
        <f t="shared" ref="G807:G867" si="124">A807&amp;"="&amp;"'$pr"&amp;A807&amp;"',"</f>
        <v>date_filed='$prdate_filed',</v>
      </c>
      <c r="H807" t="str">
        <f t="shared" ref="H807:H867" si="125">A807&amp; " = " &amp; D807</f>
        <v>date_filed = $prdate_filed,</v>
      </c>
      <c r="I807" t="str">
        <f t="shared" ref="I807:I867" si="126">A807&amp;" :  "&amp; J807 &amp;"$oldV['"&amp;A807&amp;"'] " &amp;K807 &amp;D807</f>
        <v>date_filed :  FROM ".$oldV['date_filed'] ." TO $prdate_filed,</v>
      </c>
      <c r="J807" t="s">
        <v>8</v>
      </c>
      <c r="K807" t="s">
        <v>9</v>
      </c>
      <c r="L807" t="str">
        <f t="shared" si="119"/>
        <v>$prdate_filed=trim($_POST['']);</v>
      </c>
    </row>
    <row r="808" spans="1:24" x14ac:dyDescent="0.25">
      <c r="A808" t="s">
        <v>481</v>
      </c>
      <c r="C808" t="str">
        <f t="shared" si="120"/>
        <v>$('#').val(response[0]['date_of_undertime']);</v>
      </c>
      <c r="D808" t="str">
        <f t="shared" si="121"/>
        <v>$prdate_of_undertime,</v>
      </c>
      <c r="E808" t="str">
        <f t="shared" si="122"/>
        <v>public $date_of_undertime;</v>
      </c>
      <c r="F808" t="str">
        <f t="shared" si="123"/>
        <v>$this-&gt;date_of_undertime = $obj-&gt;date_of_undertime;</v>
      </c>
      <c r="G808" t="str">
        <f t="shared" si="124"/>
        <v>date_of_undertime='$prdate_of_undertime',</v>
      </c>
      <c r="H808" t="str">
        <f t="shared" si="125"/>
        <v>date_of_undertime = $prdate_of_undertime,</v>
      </c>
      <c r="I808" t="str">
        <f t="shared" si="126"/>
        <v>date_of_undertime :  FROM ".$oldV['date_of_undertime'] ." TO $prdate_of_undertime,</v>
      </c>
      <c r="J808" t="s">
        <v>8</v>
      </c>
      <c r="K808" t="s">
        <v>9</v>
      </c>
      <c r="L808" t="str">
        <f t="shared" si="119"/>
        <v>$prdate_of_undertime=trim($_POST['']);</v>
      </c>
    </row>
    <row r="809" spans="1:24" x14ac:dyDescent="0.25">
      <c r="A809" t="s">
        <v>482</v>
      </c>
      <c r="C809" t="str">
        <f t="shared" si="120"/>
        <v>$('#').val(response[0]['time_of_undertime']);</v>
      </c>
      <c r="D809" t="str">
        <f t="shared" si="121"/>
        <v>$prtime_of_undertime,</v>
      </c>
      <c r="E809" t="str">
        <f t="shared" si="122"/>
        <v>public $time_of_undertime;</v>
      </c>
      <c r="F809" t="str">
        <f t="shared" si="123"/>
        <v>$this-&gt;time_of_undertime = $obj-&gt;time_of_undertime;</v>
      </c>
      <c r="G809" t="str">
        <f t="shared" si="124"/>
        <v>time_of_undertime='$prtime_of_undertime',</v>
      </c>
      <c r="H809" t="str">
        <f t="shared" si="125"/>
        <v>time_of_undertime = $prtime_of_undertime,</v>
      </c>
      <c r="I809" t="str">
        <f t="shared" si="126"/>
        <v>time_of_undertime :  FROM ".$oldV['time_of_undertime'] ." TO $prtime_of_undertime,</v>
      </c>
      <c r="J809" t="s">
        <v>8</v>
      </c>
      <c r="K809" t="s">
        <v>9</v>
      </c>
      <c r="L809" t="str">
        <f t="shared" si="119"/>
        <v>$prtime_of_undertime=trim($_POST['']);</v>
      </c>
    </row>
    <row r="810" spans="1:24" x14ac:dyDescent="0.25">
      <c r="A810" t="s">
        <v>465</v>
      </c>
      <c r="C810" t="str">
        <f t="shared" si="120"/>
        <v>$('#').val(response[0]['reason_']);</v>
      </c>
      <c r="D810" t="str">
        <f t="shared" si="121"/>
        <v>$prreason_,</v>
      </c>
      <c r="E810" t="str">
        <f t="shared" si="122"/>
        <v>public $reason_;</v>
      </c>
      <c r="F810" t="str">
        <f t="shared" si="123"/>
        <v>$this-&gt;reason_ = $obj-&gt;reason_;</v>
      </c>
      <c r="G810" t="str">
        <f t="shared" si="124"/>
        <v>reason_='$prreason_',</v>
      </c>
      <c r="H810" t="str">
        <f t="shared" si="125"/>
        <v>reason_ = $prreason_,</v>
      </c>
      <c r="I810" t="str">
        <f t="shared" si="126"/>
        <v>reason_ :  FROM ".$oldV['reason_'] ." TO $prreason_,</v>
      </c>
      <c r="J810" t="s">
        <v>8</v>
      </c>
      <c r="K810" t="s">
        <v>9</v>
      </c>
      <c r="L810" t="str">
        <f t="shared" si="119"/>
        <v>$prreason_=trim($_POST['']);</v>
      </c>
    </row>
    <row r="811" spans="1:24" x14ac:dyDescent="0.25">
      <c r="A811" t="s">
        <v>344</v>
      </c>
      <c r="C811" t="str">
        <f t="shared" si="120"/>
        <v>$('#').val(response[0]['is_approved']);</v>
      </c>
      <c r="D811" t="str">
        <f t="shared" si="121"/>
        <v>$pris_approved,</v>
      </c>
      <c r="E811" t="str">
        <f t="shared" si="122"/>
        <v>public $is_approved;</v>
      </c>
      <c r="F811" t="str">
        <f t="shared" si="123"/>
        <v>$this-&gt;is_approved = $obj-&gt;is_approved;</v>
      </c>
      <c r="G811" t="str">
        <f t="shared" si="124"/>
        <v>is_approved='$pris_approved',</v>
      </c>
      <c r="H811" t="str">
        <f t="shared" si="125"/>
        <v>is_approved = $pris_approved,</v>
      </c>
      <c r="I811" t="str">
        <f t="shared" si="126"/>
        <v>is_approved :  FROM ".$oldV['is_approved'] ." TO $pris_approved,</v>
      </c>
      <c r="J811" t="s">
        <v>8</v>
      </c>
      <c r="K811" t="s">
        <v>9</v>
      </c>
      <c r="L811" t="str">
        <f t="shared" si="119"/>
        <v>$pris_approved=trim($_POST['']);</v>
      </c>
    </row>
    <row r="812" spans="1:24" x14ac:dyDescent="0.25">
      <c r="A812" t="s">
        <v>346</v>
      </c>
      <c r="C812" t="str">
        <f t="shared" si="120"/>
        <v>$('#').val(response[0]['approved_by']);</v>
      </c>
      <c r="D812" t="str">
        <f t="shared" si="121"/>
        <v>$prapproved_by,</v>
      </c>
      <c r="E812" t="str">
        <f t="shared" si="122"/>
        <v>public $approved_by;</v>
      </c>
      <c r="F812" t="str">
        <f t="shared" si="123"/>
        <v>$this-&gt;approved_by = $obj-&gt;approved_by;</v>
      </c>
      <c r="G812" t="str">
        <f t="shared" si="124"/>
        <v>approved_by='$prapproved_by',</v>
      </c>
      <c r="H812" t="str">
        <f t="shared" si="125"/>
        <v>approved_by = $prapproved_by,</v>
      </c>
      <c r="I812" t="str">
        <f t="shared" si="126"/>
        <v>approved_by :  FROM ".$oldV['approved_by'] ." TO $prapproved_by,</v>
      </c>
      <c r="J812" t="s">
        <v>8</v>
      </c>
      <c r="K812" t="s">
        <v>9</v>
      </c>
      <c r="L812" t="str">
        <f t="shared" si="119"/>
        <v>$prapproved_by=trim($_POST['']);</v>
      </c>
    </row>
    <row r="813" spans="1:24" x14ac:dyDescent="0.25">
      <c r="A813" t="s">
        <v>345</v>
      </c>
      <c r="C813" t="str">
        <f t="shared" si="120"/>
        <v>$('#').val(response[0]['date_approved']);</v>
      </c>
      <c r="D813" t="str">
        <f t="shared" si="121"/>
        <v>$prdate_approved,</v>
      </c>
      <c r="E813" t="str">
        <f t="shared" si="122"/>
        <v>public $date_approved;</v>
      </c>
      <c r="F813" t="str">
        <f t="shared" si="123"/>
        <v>$this-&gt;date_approved = $obj-&gt;date_approved;</v>
      </c>
      <c r="G813" t="str">
        <f t="shared" si="124"/>
        <v>date_approved='$prdate_approved',</v>
      </c>
      <c r="H813" t="str">
        <f t="shared" si="125"/>
        <v>date_approved = $prdate_approved,</v>
      </c>
      <c r="I813" t="str">
        <f t="shared" si="126"/>
        <v>date_approved :  FROM ".$oldV['date_approved'] ." TO $prdate_approved,</v>
      </c>
      <c r="J813" t="s">
        <v>8</v>
      </c>
      <c r="K813" t="s">
        <v>9</v>
      </c>
      <c r="L813" t="str">
        <f t="shared" si="119"/>
        <v>$prdate_approved=trim($_POST['']);</v>
      </c>
    </row>
    <row r="814" spans="1:24" x14ac:dyDescent="0.25">
      <c r="A814" t="s">
        <v>483</v>
      </c>
      <c r="C814" t="str">
        <f t="shared" si="120"/>
        <v>$('#').val(response[0]['appr_status']);</v>
      </c>
      <c r="D814" t="str">
        <f t="shared" si="121"/>
        <v>$prappr_status,</v>
      </c>
      <c r="E814" t="str">
        <f t="shared" si="122"/>
        <v>public $appr_status;</v>
      </c>
      <c r="F814" t="str">
        <f t="shared" si="123"/>
        <v>$this-&gt;appr_status = $obj-&gt;appr_status;</v>
      </c>
      <c r="G814" t="str">
        <f t="shared" si="124"/>
        <v>appr_status='$prappr_status',</v>
      </c>
      <c r="H814" t="str">
        <f t="shared" si="125"/>
        <v>appr_status = $prappr_status,</v>
      </c>
      <c r="I814" t="str">
        <f t="shared" si="126"/>
        <v>appr_status :  FROM ".$oldV['appr_status'] ." TO $prappr_status,</v>
      </c>
      <c r="J814" t="s">
        <v>8</v>
      </c>
      <c r="K814" t="s">
        <v>9</v>
      </c>
      <c r="L814" t="str">
        <f t="shared" si="119"/>
        <v>$prappr_status=trim($_POST['']);</v>
      </c>
    </row>
    <row r="815" spans="1:24" x14ac:dyDescent="0.25">
      <c r="A815" t="s">
        <v>478</v>
      </c>
      <c r="C815" t="str">
        <f t="shared" si="120"/>
        <v>$('#').val(response[0]['gm_approved']);</v>
      </c>
      <c r="D815" t="str">
        <f t="shared" si="121"/>
        <v>$prgm_approved,</v>
      </c>
      <c r="E815" t="str">
        <f t="shared" si="122"/>
        <v>public $gm_approved;</v>
      </c>
      <c r="F815" t="str">
        <f t="shared" si="123"/>
        <v>$this-&gt;gm_approved = $obj-&gt;gm_approved;</v>
      </c>
      <c r="G815" t="str">
        <f t="shared" si="124"/>
        <v>gm_approved='$prgm_approved',</v>
      </c>
      <c r="H815" t="str">
        <f t="shared" si="125"/>
        <v>gm_approved = $prgm_approved,</v>
      </c>
      <c r="I815" t="str">
        <f t="shared" si="126"/>
        <v>gm_approved :  FROM ".$oldV['gm_approved'] ." TO $prgm_approved,</v>
      </c>
      <c r="J815" t="s">
        <v>8</v>
      </c>
      <c r="K815" t="s">
        <v>9</v>
      </c>
      <c r="L815" t="str">
        <f t="shared" si="119"/>
        <v>$prgm_approved=trim($_POST['']);</v>
      </c>
    </row>
    <row r="816" spans="1:24" x14ac:dyDescent="0.25">
      <c r="A816" t="s">
        <v>484</v>
      </c>
      <c r="C816" t="str">
        <f t="shared" si="120"/>
        <v>$('#').val(response[0]['gm_app_by']);</v>
      </c>
      <c r="D816" t="str">
        <f t="shared" si="121"/>
        <v>$prgm_app_by,</v>
      </c>
      <c r="E816" t="str">
        <f t="shared" si="122"/>
        <v>public $gm_app_by;</v>
      </c>
      <c r="F816" t="str">
        <f t="shared" si="123"/>
        <v>$this-&gt;gm_app_by = $obj-&gt;gm_app_by;</v>
      </c>
      <c r="G816" t="str">
        <f t="shared" si="124"/>
        <v>gm_app_by='$prgm_app_by',</v>
      </c>
      <c r="H816" t="str">
        <f t="shared" si="125"/>
        <v>gm_app_by = $prgm_app_by,</v>
      </c>
      <c r="I816" t="str">
        <f t="shared" si="126"/>
        <v>gm_app_by :  FROM ".$oldV['gm_app_by'] ." TO $prgm_app_by,</v>
      </c>
      <c r="J816" t="s">
        <v>8</v>
      </c>
      <c r="K816" t="s">
        <v>9</v>
      </c>
      <c r="L816" t="str">
        <f t="shared" si="119"/>
        <v>$prgm_app_by=trim($_POST['']);</v>
      </c>
    </row>
    <row r="817" spans="1:36" x14ac:dyDescent="0.25">
      <c r="A817" t="s">
        <v>485</v>
      </c>
      <c r="C817" t="str">
        <f t="shared" si="120"/>
        <v>$('#').val(response[0]['gm_app_date']);</v>
      </c>
      <c r="D817" t="str">
        <f t="shared" si="121"/>
        <v>$prgm_app_date,</v>
      </c>
      <c r="E817" t="str">
        <f t="shared" si="122"/>
        <v>public $gm_app_date;</v>
      </c>
      <c r="F817" t="str">
        <f t="shared" si="123"/>
        <v>$this-&gt;gm_app_date = $obj-&gt;gm_app_date;</v>
      </c>
      <c r="G817" t="str">
        <f t="shared" si="124"/>
        <v>gm_app_date='$prgm_app_date',</v>
      </c>
      <c r="H817" t="str">
        <f t="shared" si="125"/>
        <v>gm_app_date = $prgm_app_date,</v>
      </c>
      <c r="I817" t="str">
        <f t="shared" si="126"/>
        <v>gm_app_date :  FROM ".$oldV['gm_app_date'] ." TO $prgm_app_date,</v>
      </c>
      <c r="J817" t="s">
        <v>8</v>
      </c>
      <c r="K817" t="s">
        <v>9</v>
      </c>
      <c r="L817" t="str">
        <f t="shared" si="119"/>
        <v>$prgm_app_date=trim($_POST['']);</v>
      </c>
    </row>
    <row r="818" spans="1:36" x14ac:dyDescent="0.25">
      <c r="A818" t="s">
        <v>10</v>
      </c>
      <c r="C818" t="str">
        <f t="shared" si="120"/>
        <v>$('#').val(response[0]['is_valid']);</v>
      </c>
      <c r="D818" t="str">
        <f t="shared" si="121"/>
        <v>$pris_valid,</v>
      </c>
      <c r="E818" t="str">
        <f t="shared" si="122"/>
        <v>public $is_valid;</v>
      </c>
      <c r="F818" t="str">
        <f t="shared" si="123"/>
        <v>$this-&gt;is_valid = $obj-&gt;is_valid;</v>
      </c>
      <c r="G818" t="str">
        <f t="shared" si="124"/>
        <v>is_valid='$pris_valid',</v>
      </c>
      <c r="H818" t="str">
        <f t="shared" si="125"/>
        <v>is_valid = $pris_valid,</v>
      </c>
      <c r="I818" t="str">
        <f t="shared" si="126"/>
        <v>is_valid :  FROM ".$oldV['is_valid'] ." TO $pris_valid,</v>
      </c>
      <c r="J818" t="s">
        <v>8</v>
      </c>
      <c r="K818" t="s">
        <v>9</v>
      </c>
      <c r="L818" t="str">
        <f t="shared" si="119"/>
        <v>$pris_valid=trim($_POST['']);</v>
      </c>
    </row>
    <row r="819" spans="1:36" x14ac:dyDescent="0.25">
      <c r="A819" t="s">
        <v>11</v>
      </c>
      <c r="C819" t="str">
        <f t="shared" si="120"/>
        <v>$('#').val(response[0]['is_del']);</v>
      </c>
      <c r="D819" t="str">
        <f t="shared" si="121"/>
        <v>$pris_del,</v>
      </c>
      <c r="E819" t="str">
        <f t="shared" si="122"/>
        <v>public $is_del;</v>
      </c>
      <c r="F819" t="str">
        <f t="shared" si="123"/>
        <v>$this-&gt;is_del = $obj-&gt;is_del;</v>
      </c>
      <c r="G819" t="str">
        <f t="shared" si="124"/>
        <v>is_del='$pris_del',</v>
      </c>
      <c r="H819" t="str">
        <f t="shared" si="125"/>
        <v>is_del = $pris_del,</v>
      </c>
      <c r="I819" t="str">
        <f t="shared" si="126"/>
        <v>is_del :  FROM ".$oldV['is_del'] ." TO $pris_del,</v>
      </c>
      <c r="J819" t="s">
        <v>8</v>
      </c>
      <c r="K819" t="s">
        <v>9</v>
      </c>
      <c r="L819" t="str">
        <f t="shared" si="119"/>
        <v>$pris_del=trim($_POST['']);</v>
      </c>
    </row>
    <row r="820" spans="1:36" x14ac:dyDescent="0.25">
      <c r="A820" t="s">
        <v>12</v>
      </c>
      <c r="C820" t="str">
        <f t="shared" si="120"/>
        <v>$('#').val(response[0]['createdate']);</v>
      </c>
      <c r="D820" t="str">
        <f t="shared" si="121"/>
        <v>$prcreatedate,</v>
      </c>
      <c r="E820" t="str">
        <f t="shared" si="122"/>
        <v>public $createdate;</v>
      </c>
      <c r="F820" t="str">
        <f t="shared" si="123"/>
        <v>$this-&gt;createdate = $obj-&gt;createdate;</v>
      </c>
      <c r="G820" t="str">
        <f t="shared" si="124"/>
        <v>createdate='$prcreatedate',</v>
      </c>
      <c r="H820" t="str">
        <f t="shared" si="125"/>
        <v>createdate = $prcreatedate,</v>
      </c>
      <c r="I820" t="str">
        <f t="shared" si="126"/>
        <v>createdate :  FROM ".$oldV['createdate'] ." TO $prcreatedate,</v>
      </c>
      <c r="J820" t="s">
        <v>8</v>
      </c>
      <c r="K820" t="s">
        <v>9</v>
      </c>
      <c r="L820" t="str">
        <f t="shared" si="119"/>
        <v>$prcreatedate=trim($_POST['']);</v>
      </c>
    </row>
    <row r="821" spans="1:36" x14ac:dyDescent="0.25">
      <c r="A821" t="s">
        <v>13</v>
      </c>
      <c r="C821" t="str">
        <f t="shared" si="120"/>
        <v>$('#').val(response[0]['createdby']);</v>
      </c>
      <c r="D821" t="str">
        <f t="shared" si="121"/>
        <v>$prcreatedby,</v>
      </c>
      <c r="E821" t="str">
        <f t="shared" si="122"/>
        <v>public $createdby;</v>
      </c>
      <c r="F821" t="str">
        <f t="shared" si="123"/>
        <v>$this-&gt;createdby = $obj-&gt;createdby;</v>
      </c>
      <c r="G821" t="str">
        <f t="shared" si="124"/>
        <v>createdby='$prcreatedby',</v>
      </c>
      <c r="H821" t="str">
        <f t="shared" si="125"/>
        <v>createdby = $prcreatedby,</v>
      </c>
      <c r="I821" t="str">
        <f t="shared" si="126"/>
        <v>createdby :  FROM ".$oldV['createdby'] ." TO $prcreatedby,</v>
      </c>
      <c r="J821" t="s">
        <v>8</v>
      </c>
      <c r="K821" t="s">
        <v>9</v>
      </c>
      <c r="L821" t="str">
        <f t="shared" si="119"/>
        <v>$prcreatedby=trim($_POST['']);</v>
      </c>
    </row>
    <row r="822" spans="1:36" x14ac:dyDescent="0.25">
      <c r="A822" t="s">
        <v>14</v>
      </c>
      <c r="C822" t="str">
        <f t="shared" si="120"/>
        <v>$('#').val(response[0]['modifydate']);</v>
      </c>
      <c r="D822" t="str">
        <f t="shared" si="121"/>
        <v>$prmodifydate,</v>
      </c>
      <c r="E822" t="str">
        <f t="shared" si="122"/>
        <v>public $modifydate;</v>
      </c>
      <c r="F822" t="str">
        <f t="shared" si="123"/>
        <v>$this-&gt;modifydate = $obj-&gt;modifydate;</v>
      </c>
      <c r="G822" t="str">
        <f t="shared" si="124"/>
        <v>modifydate='$prmodifydate',</v>
      </c>
      <c r="H822" t="str">
        <f t="shared" si="125"/>
        <v>modifydate = $prmodifydate,</v>
      </c>
      <c r="I822" t="str">
        <f t="shared" si="126"/>
        <v>modifydate :  FROM ".$oldV['modifydate'] ." TO $prmodifydate,</v>
      </c>
      <c r="J822" t="s">
        <v>8</v>
      </c>
      <c r="K822" t="s">
        <v>9</v>
      </c>
      <c r="L822" t="str">
        <f t="shared" si="119"/>
        <v>$prmodifydate=trim($_POST['']);</v>
      </c>
    </row>
    <row r="823" spans="1:36" x14ac:dyDescent="0.25">
      <c r="A823" t="s">
        <v>15</v>
      </c>
      <c r="C823" t="str">
        <f t="shared" si="120"/>
        <v>$('#').val(response[0]['modifiedby']);</v>
      </c>
      <c r="D823" t="str">
        <f t="shared" si="121"/>
        <v>$prmodifiedby,</v>
      </c>
      <c r="E823" t="str">
        <f t="shared" si="122"/>
        <v>public $modifiedby;</v>
      </c>
      <c r="F823" t="str">
        <f t="shared" si="123"/>
        <v>$this-&gt;modifiedby = $obj-&gt;modifiedby;</v>
      </c>
      <c r="G823" t="str">
        <f t="shared" si="124"/>
        <v>modifiedby='$prmodifiedby',</v>
      </c>
      <c r="H823" t="str">
        <f t="shared" si="125"/>
        <v>modifiedby = $prmodifiedby,</v>
      </c>
      <c r="I823" t="str">
        <f t="shared" si="126"/>
        <v>modifiedby :  FROM ".$oldV['modifiedby'] ." TO $prmodifiedby,</v>
      </c>
      <c r="J823" t="s">
        <v>8</v>
      </c>
      <c r="K823" t="s">
        <v>9</v>
      </c>
      <c r="L823" t="str">
        <f t="shared" si="119"/>
        <v>$prmodifiedby=trim($_POST['']);</v>
      </c>
    </row>
    <row r="824" spans="1:36" x14ac:dyDescent="0.25">
      <c r="C824" t="str">
        <f t="shared" si="120"/>
        <v>$('#').val(response[0]['']);</v>
      </c>
      <c r="D824" t="str">
        <f t="shared" si="121"/>
        <v>$pr,</v>
      </c>
      <c r="E824" t="str">
        <f t="shared" si="122"/>
        <v>public $;</v>
      </c>
      <c r="F824" t="str">
        <f t="shared" si="123"/>
        <v>$this-&gt; = $obj-&gt;;</v>
      </c>
      <c r="G824" t="str">
        <f t="shared" si="124"/>
        <v>='$pr',</v>
      </c>
      <c r="H824" t="str">
        <f t="shared" si="125"/>
        <v xml:space="preserve"> = $pr,</v>
      </c>
      <c r="I824" t="str">
        <f t="shared" si="126"/>
        <v xml:space="preserve"> :  FROM ".$oldV[''] ." TO $pr,</v>
      </c>
      <c r="J824" t="s">
        <v>8</v>
      </c>
      <c r="K824" t="s">
        <v>9</v>
      </c>
      <c r="L824" t="str">
        <f t="shared" si="119"/>
        <v>$pr=trim($_POST['']);</v>
      </c>
    </row>
    <row r="825" spans="1:36" x14ac:dyDescent="0.25">
      <c r="A825" t="s">
        <v>498</v>
      </c>
      <c r="C825" t="str">
        <f t="shared" si="120"/>
        <v>$('#').val(response[0]['dtr_sum_id']);</v>
      </c>
      <c r="D825" t="str">
        <f t="shared" si="121"/>
        <v>$prdtr_sum_id,</v>
      </c>
      <c r="E825" t="str">
        <f t="shared" si="122"/>
        <v>public $dtr_sum_id;</v>
      </c>
      <c r="F825" t="str">
        <f t="shared" si="123"/>
        <v>$this-&gt;dtr_sum_id = $obj-&gt;dtr_sum_id;</v>
      </c>
      <c r="G825" t="str">
        <f t="shared" si="124"/>
        <v>dtr_sum_id='$prdtr_sum_id',</v>
      </c>
      <c r="H825" t="str">
        <f t="shared" si="125"/>
        <v>dtr_sum_id = $prdtr_sum_id,</v>
      </c>
      <c r="I825" t="str">
        <f t="shared" si="126"/>
        <v>dtr_sum_id :  FROM ".$oldV['dtr_sum_id'] ." TO $prdtr_sum_id,</v>
      </c>
      <c r="J825" t="s">
        <v>8</v>
      </c>
      <c r="K825" t="s">
        <v>9</v>
      </c>
      <c r="L825" t="str">
        <f t="shared" si="119"/>
        <v>$prdtr_sum_id=trim($_POST['']);</v>
      </c>
      <c r="M825" t="s">
        <v>517</v>
      </c>
      <c r="N825" t="s">
        <v>518</v>
      </c>
      <c r="O825" t="s">
        <v>486</v>
      </c>
      <c r="P825" t="s">
        <v>519</v>
      </c>
      <c r="Q825" t="s">
        <v>520</v>
      </c>
      <c r="R825" t="s">
        <v>521</v>
      </c>
      <c r="S825" t="s">
        <v>522</v>
      </c>
      <c r="T825" t="s">
        <v>523</v>
      </c>
      <c r="U825" t="s">
        <v>524</v>
      </c>
      <c r="V825" t="s">
        <v>525</v>
      </c>
      <c r="W825" t="s">
        <v>526</v>
      </c>
      <c r="X825" t="s">
        <v>527</v>
      </c>
      <c r="Y825" t="s">
        <v>528</v>
      </c>
      <c r="Z825" t="s">
        <v>529</v>
      </c>
      <c r="AA825" t="s">
        <v>530</v>
      </c>
      <c r="AB825" t="s">
        <v>531</v>
      </c>
      <c r="AC825" t="s">
        <v>532</v>
      </c>
      <c r="AD825" t="s">
        <v>533</v>
      </c>
      <c r="AE825" t="s">
        <v>534</v>
      </c>
      <c r="AF825" t="s">
        <v>535</v>
      </c>
      <c r="AG825" t="s">
        <v>536</v>
      </c>
      <c r="AH825" t="s">
        <v>537</v>
      </c>
      <c r="AI825" t="s">
        <v>538</v>
      </c>
      <c r="AJ825" t="s">
        <v>539</v>
      </c>
    </row>
    <row r="826" spans="1:36" x14ac:dyDescent="0.25">
      <c r="A826" t="s">
        <v>499</v>
      </c>
      <c r="C826" t="str">
        <f t="shared" si="120"/>
        <v>$('#').val(response[0]['pay_period']);</v>
      </c>
      <c r="D826" t="str">
        <f t="shared" si="121"/>
        <v>$prpay_period,</v>
      </c>
      <c r="E826" t="str">
        <f t="shared" si="122"/>
        <v>public $pay_period;</v>
      </c>
      <c r="F826" t="str">
        <f t="shared" si="123"/>
        <v>$this-&gt;pay_period = $obj-&gt;pay_period;</v>
      </c>
      <c r="G826" t="str">
        <f t="shared" si="124"/>
        <v>pay_period='$prpay_period',</v>
      </c>
      <c r="H826" t="str">
        <f t="shared" si="125"/>
        <v>pay_period = $prpay_period,</v>
      </c>
      <c r="I826" t="str">
        <f t="shared" si="126"/>
        <v>pay_period :  FROM ".$oldV['pay_period'] ." TO $prpay_period,</v>
      </c>
      <c r="J826" t="s">
        <v>8</v>
      </c>
      <c r="K826" t="s">
        <v>9</v>
      </c>
      <c r="L826" t="str">
        <f t="shared" si="119"/>
        <v>$prpay_period=trim($_POST['']);</v>
      </c>
    </row>
    <row r="827" spans="1:36" x14ac:dyDescent="0.25">
      <c r="A827" t="s">
        <v>358</v>
      </c>
      <c r="C827" t="str">
        <f t="shared" si="120"/>
        <v>$('#').val(response[0]['date_']);</v>
      </c>
      <c r="D827" t="str">
        <f t="shared" si="121"/>
        <v>$prdate_,</v>
      </c>
      <c r="E827" t="str">
        <f t="shared" si="122"/>
        <v>public $date_;</v>
      </c>
      <c r="F827" t="str">
        <f t="shared" si="123"/>
        <v>$this-&gt;date_ = $obj-&gt;date_;</v>
      </c>
      <c r="G827" t="str">
        <f t="shared" si="124"/>
        <v>date_='$prdate_',</v>
      </c>
      <c r="H827" t="str">
        <f t="shared" si="125"/>
        <v>date_ = $prdate_,</v>
      </c>
      <c r="I827" t="str">
        <f t="shared" si="126"/>
        <v>date_ :  FROM ".$oldV['date_'] ." TO $prdate_,</v>
      </c>
      <c r="J827" t="s">
        <v>8</v>
      </c>
      <c r="K827" t="s">
        <v>9</v>
      </c>
      <c r="L827" t="str">
        <f t="shared" si="119"/>
        <v>$prdate_=trim($_POST['']);</v>
      </c>
    </row>
    <row r="828" spans="1:36" x14ac:dyDescent="0.25">
      <c r="A828" t="s">
        <v>145</v>
      </c>
      <c r="C828" t="str">
        <f t="shared" si="120"/>
        <v>$('#').val(response[0]['emp_id']);</v>
      </c>
      <c r="D828" t="str">
        <f t="shared" si="121"/>
        <v>$premp_id,</v>
      </c>
      <c r="E828" t="str">
        <f t="shared" si="122"/>
        <v>public $emp_id;</v>
      </c>
      <c r="F828" t="str">
        <f t="shared" si="123"/>
        <v>$this-&gt;emp_id = $obj-&gt;emp_id;</v>
      </c>
      <c r="G828" t="str">
        <f t="shared" si="124"/>
        <v>emp_id='$premp_id',</v>
      </c>
      <c r="H828" t="str">
        <f t="shared" si="125"/>
        <v>emp_id = $premp_id,</v>
      </c>
      <c r="I828" t="str">
        <f t="shared" si="126"/>
        <v>emp_id :  FROM ".$oldV['emp_id'] ." TO $premp_id,</v>
      </c>
      <c r="J828" t="s">
        <v>8</v>
      </c>
      <c r="K828" t="s">
        <v>9</v>
      </c>
      <c r="L828" t="str">
        <f t="shared" si="119"/>
        <v>$premp_id=trim($_POST['']);</v>
      </c>
    </row>
    <row r="829" spans="1:36" x14ac:dyDescent="0.25">
      <c r="A829" t="s">
        <v>320</v>
      </c>
      <c r="C829" t="str">
        <f t="shared" si="120"/>
        <v>$('#').val(response[0]['day_']);</v>
      </c>
      <c r="D829" t="str">
        <f t="shared" si="121"/>
        <v>$prday_,</v>
      </c>
      <c r="E829" t="str">
        <f t="shared" si="122"/>
        <v>public $day_;</v>
      </c>
      <c r="F829" t="str">
        <f t="shared" si="123"/>
        <v>$this-&gt;day_ = $obj-&gt;day_;</v>
      </c>
      <c r="G829" t="str">
        <f t="shared" si="124"/>
        <v>day_='$prday_',</v>
      </c>
      <c r="H829" t="str">
        <f t="shared" si="125"/>
        <v>day_ = $prday_,</v>
      </c>
      <c r="I829" t="str">
        <f t="shared" si="126"/>
        <v>day_ :  FROM ".$oldV['day_'] ." TO $prday_,</v>
      </c>
      <c r="J829" t="s">
        <v>8</v>
      </c>
      <c r="K829" t="s">
        <v>9</v>
      </c>
      <c r="L829" t="str">
        <f t="shared" ref="L829:L867" si="127">"$pr"&amp;A829&amp;"=trim($_POST['"&amp;B829&amp;"']);"</f>
        <v>$prday_=trim($_POST['']);</v>
      </c>
    </row>
    <row r="830" spans="1:36" x14ac:dyDescent="0.25">
      <c r="A830" t="s">
        <v>500</v>
      </c>
      <c r="C830" t="str">
        <f t="shared" si="120"/>
        <v>$('#').val(response[0]['day_code']);</v>
      </c>
      <c r="D830" t="str">
        <f t="shared" si="121"/>
        <v>$prday_code,</v>
      </c>
      <c r="E830" t="str">
        <f t="shared" si="122"/>
        <v>public $day_code;</v>
      </c>
      <c r="F830" t="str">
        <f t="shared" si="123"/>
        <v>$this-&gt;day_code = $obj-&gt;day_code;</v>
      </c>
      <c r="G830" t="str">
        <f t="shared" si="124"/>
        <v>day_code='$prday_code',</v>
      </c>
      <c r="H830" t="str">
        <f t="shared" si="125"/>
        <v>day_code = $prday_code,</v>
      </c>
      <c r="I830" t="str">
        <f t="shared" si="126"/>
        <v>day_code :  FROM ".$oldV['day_code'] ." TO $prday_code,</v>
      </c>
      <c r="J830" t="s">
        <v>8</v>
      </c>
      <c r="K830" t="s">
        <v>9</v>
      </c>
      <c r="L830" t="str">
        <f t="shared" si="127"/>
        <v>$prday_code=trim($_POST['']);</v>
      </c>
    </row>
    <row r="831" spans="1:36" x14ac:dyDescent="0.25">
      <c r="A831" t="s">
        <v>501</v>
      </c>
      <c r="C831" t="str">
        <f t="shared" si="120"/>
        <v>$('#').val(response[0]['time_start']);</v>
      </c>
      <c r="D831" t="str">
        <f t="shared" si="121"/>
        <v>$prtime_start,</v>
      </c>
      <c r="E831" t="str">
        <f t="shared" si="122"/>
        <v>public $time_start;</v>
      </c>
      <c r="F831" t="str">
        <f t="shared" si="123"/>
        <v>$this-&gt;time_start = $obj-&gt;time_start;</v>
      </c>
      <c r="G831" t="str">
        <f t="shared" si="124"/>
        <v>time_start='$prtime_start',</v>
      </c>
      <c r="H831" t="str">
        <f t="shared" si="125"/>
        <v>time_start = $prtime_start,</v>
      </c>
      <c r="I831" t="str">
        <f t="shared" si="126"/>
        <v>time_start :  FROM ".$oldV['time_start'] ." TO $prtime_start,</v>
      </c>
      <c r="J831" t="s">
        <v>8</v>
      </c>
      <c r="K831" t="s">
        <v>9</v>
      </c>
      <c r="L831" t="str">
        <f t="shared" si="127"/>
        <v>$prtime_start=trim($_POST['']);</v>
      </c>
    </row>
    <row r="832" spans="1:36" x14ac:dyDescent="0.25">
      <c r="A832" t="s">
        <v>314</v>
      </c>
      <c r="C832" t="str">
        <f t="shared" si="120"/>
        <v>$('#').val(response[0]['time_end']);</v>
      </c>
      <c r="D832" t="str">
        <f t="shared" si="121"/>
        <v>$prtime_end,</v>
      </c>
      <c r="E832" t="str">
        <f t="shared" si="122"/>
        <v>public $time_end;</v>
      </c>
      <c r="F832" t="str">
        <f t="shared" si="123"/>
        <v>$this-&gt;time_end = $obj-&gt;time_end;</v>
      </c>
      <c r="G832" t="str">
        <f t="shared" si="124"/>
        <v>time_end='$prtime_end',</v>
      </c>
      <c r="H832" t="str">
        <f t="shared" si="125"/>
        <v>time_end = $prtime_end,</v>
      </c>
      <c r="I832" t="str">
        <f t="shared" si="126"/>
        <v>time_end :  FROM ".$oldV['time_end'] ." TO $prtime_end,</v>
      </c>
      <c r="J832" t="s">
        <v>8</v>
      </c>
      <c r="K832" t="s">
        <v>9</v>
      </c>
      <c r="L832" t="str">
        <f t="shared" si="127"/>
        <v>$prtime_end=trim($_POST['']);</v>
      </c>
    </row>
    <row r="833" spans="1:12" x14ac:dyDescent="0.25">
      <c r="A833" t="s">
        <v>413</v>
      </c>
      <c r="C833" t="str">
        <f t="shared" si="120"/>
        <v>$('#').val(response[0]['no_of_hours']);</v>
      </c>
      <c r="D833" t="str">
        <f t="shared" si="121"/>
        <v>$prno_of_hours,</v>
      </c>
      <c r="E833" t="str">
        <f t="shared" si="122"/>
        <v>public $no_of_hours;</v>
      </c>
      <c r="F833" t="str">
        <f t="shared" si="123"/>
        <v>$this-&gt;no_of_hours = $obj-&gt;no_of_hours;</v>
      </c>
      <c r="G833" t="str">
        <f t="shared" si="124"/>
        <v>no_of_hours='$prno_of_hours',</v>
      </c>
      <c r="H833" t="str">
        <f t="shared" si="125"/>
        <v>no_of_hours = $prno_of_hours,</v>
      </c>
      <c r="I833" t="str">
        <f t="shared" si="126"/>
        <v>no_of_hours :  FROM ".$oldV['no_of_hours'] ." TO $prno_of_hours,</v>
      </c>
      <c r="J833" t="s">
        <v>8</v>
      </c>
      <c r="K833" t="s">
        <v>9</v>
      </c>
      <c r="L833" t="str">
        <f t="shared" si="127"/>
        <v>$prno_of_hours=trim($_POST['']);</v>
      </c>
    </row>
    <row r="834" spans="1:12" x14ac:dyDescent="0.25">
      <c r="A834" t="s">
        <v>502</v>
      </c>
      <c r="C834" t="str">
        <f t="shared" si="120"/>
        <v>$('#').val(response[0]['mins_late']);</v>
      </c>
      <c r="D834" t="str">
        <f t="shared" si="121"/>
        <v>$prmins_late,</v>
      </c>
      <c r="E834" t="str">
        <f t="shared" si="122"/>
        <v>public $mins_late;</v>
      </c>
      <c r="F834" t="str">
        <f t="shared" si="123"/>
        <v>$this-&gt;mins_late = $obj-&gt;mins_late;</v>
      </c>
      <c r="G834" t="str">
        <f t="shared" si="124"/>
        <v>mins_late='$prmins_late',</v>
      </c>
      <c r="H834" t="str">
        <f t="shared" si="125"/>
        <v>mins_late = $prmins_late,</v>
      </c>
      <c r="I834" t="str">
        <f t="shared" si="126"/>
        <v>mins_late :  FROM ".$oldV['mins_late'] ." TO $prmins_late,</v>
      </c>
      <c r="J834" t="s">
        <v>8</v>
      </c>
      <c r="K834" t="s">
        <v>9</v>
      </c>
      <c r="L834" t="str">
        <f t="shared" si="127"/>
        <v>$prmins_late=trim($_POST['']);</v>
      </c>
    </row>
    <row r="835" spans="1:12" x14ac:dyDescent="0.25">
      <c r="A835" t="s">
        <v>503</v>
      </c>
      <c r="C835" t="str">
        <f t="shared" si="120"/>
        <v>$('#').val(response[0]['mins_under']);</v>
      </c>
      <c r="D835" t="str">
        <f t="shared" si="121"/>
        <v>$prmins_under,</v>
      </c>
      <c r="E835" t="str">
        <f t="shared" si="122"/>
        <v>public $mins_under;</v>
      </c>
      <c r="F835" t="str">
        <f t="shared" si="123"/>
        <v>$this-&gt;mins_under = $obj-&gt;mins_under;</v>
      </c>
      <c r="G835" t="str">
        <f t="shared" si="124"/>
        <v>mins_under='$prmins_under',</v>
      </c>
      <c r="H835" t="str">
        <f t="shared" si="125"/>
        <v>mins_under = $prmins_under,</v>
      </c>
      <c r="I835" t="str">
        <f t="shared" si="126"/>
        <v>mins_under :  FROM ".$oldV['mins_under'] ." TO $prmins_under,</v>
      </c>
      <c r="J835" t="s">
        <v>8</v>
      </c>
      <c r="K835" t="s">
        <v>9</v>
      </c>
      <c r="L835" t="str">
        <f t="shared" si="127"/>
        <v>$prmins_under=trim($_POST['']);</v>
      </c>
    </row>
    <row r="836" spans="1:12" x14ac:dyDescent="0.25">
      <c r="A836" t="s">
        <v>504</v>
      </c>
      <c r="C836" t="str">
        <f t="shared" si="120"/>
        <v>$('#').val(response[0]['hours_absent']);</v>
      </c>
      <c r="D836" t="str">
        <f t="shared" si="121"/>
        <v>$prhours_absent,</v>
      </c>
      <c r="E836" t="str">
        <f t="shared" si="122"/>
        <v>public $hours_absent;</v>
      </c>
      <c r="F836" t="str">
        <f t="shared" si="123"/>
        <v>$this-&gt;hours_absent = $obj-&gt;hours_absent;</v>
      </c>
      <c r="G836" t="str">
        <f t="shared" si="124"/>
        <v>hours_absent='$prhours_absent',</v>
      </c>
      <c r="H836" t="str">
        <f t="shared" si="125"/>
        <v>hours_absent = $prhours_absent,</v>
      </c>
      <c r="I836" t="str">
        <f t="shared" si="126"/>
        <v>hours_absent :  FROM ".$oldV['hours_absent'] ." TO $prhours_absent,</v>
      </c>
      <c r="J836" t="s">
        <v>8</v>
      </c>
      <c r="K836" t="s">
        <v>9</v>
      </c>
      <c r="L836" t="str">
        <f t="shared" si="127"/>
        <v>$prhours_absent=trim($_POST['']);</v>
      </c>
    </row>
    <row r="837" spans="1:12" x14ac:dyDescent="0.25">
      <c r="A837" t="s">
        <v>505</v>
      </c>
      <c r="C837" t="str">
        <f t="shared" si="120"/>
        <v>$('#').val(response[0]['ns_in']);</v>
      </c>
      <c r="D837" t="str">
        <f t="shared" si="121"/>
        <v>$prns_in,</v>
      </c>
      <c r="E837" t="str">
        <f t="shared" si="122"/>
        <v>public $ns_in;</v>
      </c>
      <c r="F837" t="str">
        <f t="shared" si="123"/>
        <v>$this-&gt;ns_in = $obj-&gt;ns_in;</v>
      </c>
      <c r="G837" t="str">
        <f t="shared" si="124"/>
        <v>ns_in='$prns_in',</v>
      </c>
      <c r="H837" t="str">
        <f t="shared" si="125"/>
        <v>ns_in = $prns_in,</v>
      </c>
      <c r="I837" t="str">
        <f t="shared" si="126"/>
        <v>ns_in :  FROM ".$oldV['ns_in'] ." TO $prns_in,</v>
      </c>
      <c r="J837" t="s">
        <v>8</v>
      </c>
      <c r="K837" t="s">
        <v>9</v>
      </c>
      <c r="L837" t="str">
        <f t="shared" si="127"/>
        <v>$prns_in=trim($_POST['']);</v>
      </c>
    </row>
    <row r="838" spans="1:12" x14ac:dyDescent="0.25">
      <c r="A838" t="s">
        <v>506</v>
      </c>
      <c r="C838" t="str">
        <f t="shared" si="120"/>
        <v>$('#').val(response[0]['ns_out']);</v>
      </c>
      <c r="D838" t="str">
        <f t="shared" si="121"/>
        <v>$prns_out,</v>
      </c>
      <c r="E838" t="str">
        <f t="shared" si="122"/>
        <v>public $ns_out;</v>
      </c>
      <c r="F838" t="str">
        <f t="shared" si="123"/>
        <v>$this-&gt;ns_out = $obj-&gt;ns_out;</v>
      </c>
      <c r="G838" t="str">
        <f t="shared" si="124"/>
        <v>ns_out='$prns_out',</v>
      </c>
      <c r="H838" t="str">
        <f t="shared" si="125"/>
        <v>ns_out = $prns_out,</v>
      </c>
      <c r="I838" t="str">
        <f t="shared" si="126"/>
        <v>ns_out :  FROM ".$oldV['ns_out'] ." TO $prns_out,</v>
      </c>
      <c r="J838" t="s">
        <v>8</v>
      </c>
      <c r="K838" t="s">
        <v>9</v>
      </c>
      <c r="L838" t="str">
        <f t="shared" si="127"/>
        <v>$prns_out=trim($_POST['']);</v>
      </c>
    </row>
    <row r="839" spans="1:12" x14ac:dyDescent="0.25">
      <c r="A839" t="s">
        <v>507</v>
      </c>
      <c r="C839" t="str">
        <f t="shared" si="120"/>
        <v>$('#').val(response[0]['ns_mins']);</v>
      </c>
      <c r="D839" t="str">
        <f t="shared" si="121"/>
        <v>$prns_mins,</v>
      </c>
      <c r="E839" t="str">
        <f t="shared" si="122"/>
        <v>public $ns_mins;</v>
      </c>
      <c r="F839" t="str">
        <f t="shared" si="123"/>
        <v>$this-&gt;ns_mins = $obj-&gt;ns_mins;</v>
      </c>
      <c r="G839" t="str">
        <f t="shared" si="124"/>
        <v>ns_mins='$prns_mins',</v>
      </c>
      <c r="H839" t="str">
        <f t="shared" si="125"/>
        <v>ns_mins = $prns_mins,</v>
      </c>
      <c r="I839" t="str">
        <f t="shared" si="126"/>
        <v>ns_mins :  FROM ".$oldV['ns_mins'] ." TO $prns_mins,</v>
      </c>
      <c r="J839" t="s">
        <v>8</v>
      </c>
      <c r="K839" t="s">
        <v>9</v>
      </c>
      <c r="L839" t="str">
        <f t="shared" si="127"/>
        <v>$prns_mins=trim($_POST['']);</v>
      </c>
    </row>
    <row r="840" spans="1:12" x14ac:dyDescent="0.25">
      <c r="A840" t="s">
        <v>508</v>
      </c>
      <c r="C840" t="str">
        <f t="shared" si="120"/>
        <v>$('#').val(response[0]['ot_mins_reg']);</v>
      </c>
      <c r="D840" t="str">
        <f t="shared" si="121"/>
        <v>$prot_mins_reg,</v>
      </c>
      <c r="E840" t="str">
        <f t="shared" si="122"/>
        <v>public $ot_mins_reg;</v>
      </c>
      <c r="F840" t="str">
        <f t="shared" si="123"/>
        <v>$this-&gt;ot_mins_reg = $obj-&gt;ot_mins_reg;</v>
      </c>
      <c r="G840" t="str">
        <f t="shared" si="124"/>
        <v>ot_mins_reg='$prot_mins_reg',</v>
      </c>
      <c r="H840" t="str">
        <f t="shared" si="125"/>
        <v>ot_mins_reg = $prot_mins_reg,</v>
      </c>
      <c r="I840" t="str">
        <f t="shared" si="126"/>
        <v>ot_mins_reg :  FROM ".$oldV['ot_mins_reg'] ." TO $prot_mins_reg,</v>
      </c>
      <c r="J840" t="s">
        <v>8</v>
      </c>
      <c r="K840" t="s">
        <v>9</v>
      </c>
      <c r="L840" t="str">
        <f t="shared" si="127"/>
        <v>$prot_mins_reg=trim($_POST['']);</v>
      </c>
    </row>
    <row r="841" spans="1:12" x14ac:dyDescent="0.25">
      <c r="A841" t="s">
        <v>509</v>
      </c>
      <c r="C841" t="str">
        <f t="shared" si="120"/>
        <v>$('#').val(response[0]['ot_mins_night']);</v>
      </c>
      <c r="D841" t="str">
        <f t="shared" si="121"/>
        <v>$prot_mins_night,</v>
      </c>
      <c r="E841" t="str">
        <f t="shared" si="122"/>
        <v>public $ot_mins_night;</v>
      </c>
      <c r="F841" t="str">
        <f t="shared" si="123"/>
        <v>$this-&gt;ot_mins_night = $obj-&gt;ot_mins_night;</v>
      </c>
      <c r="G841" t="str">
        <f t="shared" si="124"/>
        <v>ot_mins_night='$prot_mins_night',</v>
      </c>
      <c r="H841" t="str">
        <f t="shared" si="125"/>
        <v>ot_mins_night = $prot_mins_night,</v>
      </c>
      <c r="I841" t="str">
        <f t="shared" si="126"/>
        <v>ot_mins_night :  FROM ".$oldV['ot_mins_night'] ." TO $prot_mins_night,</v>
      </c>
      <c r="J841" t="s">
        <v>8</v>
      </c>
      <c r="K841" t="s">
        <v>9</v>
      </c>
      <c r="L841" t="str">
        <f t="shared" si="127"/>
        <v>$prot_mins_night=trim($_POST['']);</v>
      </c>
    </row>
    <row r="842" spans="1:12" x14ac:dyDescent="0.25">
      <c r="A842" t="s">
        <v>510</v>
      </c>
      <c r="C842" t="str">
        <f t="shared" si="120"/>
        <v>$('#').val(response[0]['ot_mins_restday']);</v>
      </c>
      <c r="D842" t="str">
        <f t="shared" si="121"/>
        <v>$prot_mins_restday,</v>
      </c>
      <c r="E842" t="str">
        <f t="shared" si="122"/>
        <v>public $ot_mins_restday;</v>
      </c>
      <c r="F842" t="str">
        <f t="shared" si="123"/>
        <v>$this-&gt;ot_mins_restday = $obj-&gt;ot_mins_restday;</v>
      </c>
      <c r="G842" t="str">
        <f t="shared" si="124"/>
        <v>ot_mins_restday='$prot_mins_restday',</v>
      </c>
      <c r="H842" t="str">
        <f t="shared" si="125"/>
        <v>ot_mins_restday = $prot_mins_restday,</v>
      </c>
      <c r="I842" t="str">
        <f t="shared" si="126"/>
        <v>ot_mins_restday :  FROM ".$oldV['ot_mins_restday'] ." TO $prot_mins_restday,</v>
      </c>
      <c r="J842" t="s">
        <v>8</v>
      </c>
      <c r="K842" t="s">
        <v>9</v>
      </c>
      <c r="L842" t="str">
        <f t="shared" si="127"/>
        <v>$prot_mins_restday=trim($_POST['']);</v>
      </c>
    </row>
    <row r="843" spans="1:12" x14ac:dyDescent="0.25">
      <c r="A843" t="s">
        <v>511</v>
      </c>
      <c r="C843" t="str">
        <f t="shared" si="120"/>
        <v>$('#').val(response[0]['ot_mins_holiday']);</v>
      </c>
      <c r="D843" t="str">
        <f t="shared" si="121"/>
        <v>$prot_mins_holiday,</v>
      </c>
      <c r="E843" t="str">
        <f t="shared" si="122"/>
        <v>public $ot_mins_holiday;</v>
      </c>
      <c r="F843" t="str">
        <f t="shared" si="123"/>
        <v>$this-&gt;ot_mins_holiday = $obj-&gt;ot_mins_holiday;</v>
      </c>
      <c r="G843" t="str">
        <f t="shared" si="124"/>
        <v>ot_mins_holiday='$prot_mins_holiday',</v>
      </c>
      <c r="H843" t="str">
        <f t="shared" si="125"/>
        <v>ot_mins_holiday = $prot_mins_holiday,</v>
      </c>
      <c r="I843" t="str">
        <f t="shared" si="126"/>
        <v>ot_mins_holiday :  FROM ".$oldV['ot_mins_holiday'] ." TO $prot_mins_holiday,</v>
      </c>
      <c r="J843" t="s">
        <v>8</v>
      </c>
      <c r="K843" t="s">
        <v>9</v>
      </c>
      <c r="L843" t="str">
        <f t="shared" si="127"/>
        <v>$prot_mins_holiday=trim($_POST['']);</v>
      </c>
    </row>
    <row r="844" spans="1:12" x14ac:dyDescent="0.25">
      <c r="A844" t="s">
        <v>512</v>
      </c>
      <c r="C844" t="str">
        <f t="shared" si="120"/>
        <v>$('#').val(response[0]['ot_mins_special']);</v>
      </c>
      <c r="D844" t="str">
        <f t="shared" si="121"/>
        <v>$prot_mins_special,</v>
      </c>
      <c r="E844" t="str">
        <f t="shared" si="122"/>
        <v>public $ot_mins_special;</v>
      </c>
      <c r="F844" t="str">
        <f t="shared" si="123"/>
        <v>$this-&gt;ot_mins_special = $obj-&gt;ot_mins_special;</v>
      </c>
      <c r="G844" t="str">
        <f t="shared" si="124"/>
        <v>ot_mins_special='$prot_mins_special',</v>
      </c>
      <c r="H844" t="str">
        <f t="shared" si="125"/>
        <v>ot_mins_special = $prot_mins_special,</v>
      </c>
      <c r="I844" t="str">
        <f t="shared" si="126"/>
        <v>ot_mins_special :  FROM ".$oldV['ot_mins_special'] ." TO $prot_mins_special,</v>
      </c>
      <c r="J844" t="s">
        <v>8</v>
      </c>
      <c r="K844" t="s">
        <v>9</v>
      </c>
      <c r="L844" t="str">
        <f t="shared" si="127"/>
        <v>$prot_mins_special=trim($_POST['']);</v>
      </c>
    </row>
    <row r="845" spans="1:12" x14ac:dyDescent="0.25">
      <c r="A845" t="s">
        <v>513</v>
      </c>
      <c r="C845" t="str">
        <f t="shared" si="120"/>
        <v>$('#').val(response[0]['is_on_leave']);</v>
      </c>
      <c r="D845" t="str">
        <f t="shared" si="121"/>
        <v>$pris_on_leave,</v>
      </c>
      <c r="E845" t="str">
        <f t="shared" si="122"/>
        <v>public $is_on_leave;</v>
      </c>
      <c r="F845" t="str">
        <f t="shared" si="123"/>
        <v>$this-&gt;is_on_leave = $obj-&gt;is_on_leave;</v>
      </c>
      <c r="G845" t="str">
        <f t="shared" si="124"/>
        <v>is_on_leave='$pris_on_leave',</v>
      </c>
      <c r="H845" t="str">
        <f t="shared" si="125"/>
        <v>is_on_leave = $pris_on_leave,</v>
      </c>
      <c r="I845" t="str">
        <f t="shared" si="126"/>
        <v>is_on_leave :  FROM ".$oldV['is_on_leave'] ." TO $pris_on_leave,</v>
      </c>
      <c r="J845" t="s">
        <v>8</v>
      </c>
      <c r="K845" t="s">
        <v>9</v>
      </c>
      <c r="L845" t="str">
        <f t="shared" si="127"/>
        <v>$pris_on_leave=trim($_POST['']);</v>
      </c>
    </row>
    <row r="846" spans="1:12" x14ac:dyDescent="0.25">
      <c r="A846" t="s">
        <v>514</v>
      </c>
      <c r="C846" t="str">
        <f t="shared" si="120"/>
        <v>$('#').val(response[0]['is_holiday']);</v>
      </c>
      <c r="D846" t="str">
        <f t="shared" si="121"/>
        <v>$pris_holiday,</v>
      </c>
      <c r="E846" t="str">
        <f t="shared" si="122"/>
        <v>public $is_holiday;</v>
      </c>
      <c r="F846" t="str">
        <f t="shared" si="123"/>
        <v>$this-&gt;is_holiday = $obj-&gt;is_holiday;</v>
      </c>
      <c r="G846" t="str">
        <f t="shared" si="124"/>
        <v>is_holiday='$pris_holiday',</v>
      </c>
      <c r="H846" t="str">
        <f t="shared" si="125"/>
        <v>is_holiday = $pris_holiday,</v>
      </c>
      <c r="I846" t="str">
        <f t="shared" si="126"/>
        <v>is_holiday :  FROM ".$oldV['is_holiday'] ." TO $pris_holiday,</v>
      </c>
      <c r="J846" t="s">
        <v>8</v>
      </c>
      <c r="K846" t="s">
        <v>9</v>
      </c>
      <c r="L846" t="str">
        <f t="shared" si="127"/>
        <v>$pris_holiday=trim($_POST['']);</v>
      </c>
    </row>
    <row r="847" spans="1:12" x14ac:dyDescent="0.25">
      <c r="A847" t="s">
        <v>515</v>
      </c>
      <c r="C847" t="str">
        <f t="shared" si="120"/>
        <v>$('#').val(response[0]['is_restday']);</v>
      </c>
      <c r="D847" t="str">
        <f t="shared" si="121"/>
        <v>$pris_restday,</v>
      </c>
      <c r="E847" t="str">
        <f t="shared" si="122"/>
        <v>public $is_restday;</v>
      </c>
      <c r="F847" t="str">
        <f t="shared" si="123"/>
        <v>$this-&gt;is_restday = $obj-&gt;is_restday;</v>
      </c>
      <c r="G847" t="str">
        <f t="shared" si="124"/>
        <v>is_restday='$pris_restday',</v>
      </c>
      <c r="H847" t="str">
        <f t="shared" si="125"/>
        <v>is_restday = $pris_restday,</v>
      </c>
      <c r="I847" t="str">
        <f t="shared" si="126"/>
        <v>is_restday :  FROM ".$oldV['is_restday'] ." TO $pris_restday,</v>
      </c>
      <c r="J847" t="s">
        <v>8</v>
      </c>
      <c r="K847" t="s">
        <v>9</v>
      </c>
      <c r="L847" t="str">
        <f t="shared" si="127"/>
        <v>$pris_restday=trim($_POST['']);</v>
      </c>
    </row>
    <row r="848" spans="1:12" x14ac:dyDescent="0.25">
      <c r="A848" t="s">
        <v>516</v>
      </c>
      <c r="C848" t="str">
        <f t="shared" si="120"/>
        <v>$('#').val(response[0]['is_nigh_shift']);</v>
      </c>
      <c r="D848" t="str">
        <f t="shared" si="121"/>
        <v>$pris_nigh_shift,</v>
      </c>
      <c r="E848" t="str">
        <f t="shared" si="122"/>
        <v>public $is_nigh_shift;</v>
      </c>
      <c r="F848" t="str">
        <f t="shared" si="123"/>
        <v>$this-&gt;is_nigh_shift = $obj-&gt;is_nigh_shift;</v>
      </c>
      <c r="G848" t="str">
        <f t="shared" si="124"/>
        <v>is_nigh_shift='$pris_nigh_shift',</v>
      </c>
      <c r="H848" t="str">
        <f t="shared" si="125"/>
        <v>is_nigh_shift = $pris_nigh_shift,</v>
      </c>
      <c r="I848" t="str">
        <f t="shared" si="126"/>
        <v>is_nigh_shift :  FROM ".$oldV['is_nigh_shift'] ." TO $pris_nigh_shift,</v>
      </c>
      <c r="J848" t="s">
        <v>8</v>
      </c>
      <c r="K848" t="s">
        <v>9</v>
      </c>
      <c r="L848" t="str">
        <f t="shared" si="127"/>
        <v>$pris_nigh_shift=trim($_POST['']);</v>
      </c>
    </row>
    <row r="849" spans="1:12" x14ac:dyDescent="0.25">
      <c r="A849" t="s">
        <v>47</v>
      </c>
      <c r="C849" t="str">
        <f t="shared" si="120"/>
        <v>$('#').val(response[0]['remarks_']);</v>
      </c>
      <c r="D849" t="str">
        <f t="shared" si="121"/>
        <v>$prremarks_,</v>
      </c>
      <c r="E849" t="str">
        <f t="shared" si="122"/>
        <v>public $remarks_;</v>
      </c>
      <c r="F849" t="str">
        <f t="shared" si="123"/>
        <v>$this-&gt;remarks_ = $obj-&gt;remarks_;</v>
      </c>
      <c r="G849" t="str">
        <f t="shared" si="124"/>
        <v>remarks_='$prremarks_',</v>
      </c>
      <c r="H849" t="str">
        <f t="shared" si="125"/>
        <v>remarks_ = $prremarks_,</v>
      </c>
      <c r="I849" t="str">
        <f t="shared" si="126"/>
        <v>remarks_ :  FROM ".$oldV['remarks_'] ." TO $prremarks_,</v>
      </c>
      <c r="J849" t="s">
        <v>8</v>
      </c>
      <c r="K849" t="s">
        <v>9</v>
      </c>
      <c r="L849" t="str">
        <f t="shared" si="127"/>
        <v>$prremarks_=trim($_POST['']);</v>
      </c>
    </row>
    <row r="850" spans="1:12" x14ac:dyDescent="0.25">
      <c r="A850" t="s">
        <v>10</v>
      </c>
      <c r="C850" t="str">
        <f t="shared" si="120"/>
        <v>$('#').val(response[0]['is_valid']);</v>
      </c>
      <c r="D850" t="str">
        <f t="shared" si="121"/>
        <v>$pris_valid,</v>
      </c>
      <c r="E850" t="str">
        <f t="shared" si="122"/>
        <v>public $is_valid;</v>
      </c>
      <c r="F850" t="str">
        <f t="shared" si="123"/>
        <v>$this-&gt;is_valid = $obj-&gt;is_valid;</v>
      </c>
      <c r="G850" t="str">
        <f t="shared" si="124"/>
        <v>is_valid='$pris_valid',</v>
      </c>
      <c r="H850" t="str">
        <f t="shared" si="125"/>
        <v>is_valid = $pris_valid,</v>
      </c>
      <c r="I850" t="str">
        <f t="shared" si="126"/>
        <v>is_valid :  FROM ".$oldV['is_valid'] ." TO $pris_valid,</v>
      </c>
      <c r="J850" t="s">
        <v>8</v>
      </c>
      <c r="K850" t="s">
        <v>9</v>
      </c>
      <c r="L850" t="str">
        <f t="shared" si="127"/>
        <v>$pris_valid=trim($_POST['']);</v>
      </c>
    </row>
    <row r="851" spans="1:12" x14ac:dyDescent="0.25">
      <c r="A851" t="s">
        <v>13</v>
      </c>
      <c r="C851" t="str">
        <f t="shared" si="120"/>
        <v>$('#').val(response[0]['createdby']);</v>
      </c>
      <c r="D851" t="str">
        <f t="shared" si="121"/>
        <v>$prcreatedby,</v>
      </c>
      <c r="E851" t="str">
        <f t="shared" si="122"/>
        <v>public $createdby;</v>
      </c>
      <c r="F851" t="str">
        <f t="shared" si="123"/>
        <v>$this-&gt;createdby = $obj-&gt;createdby;</v>
      </c>
      <c r="G851" t="str">
        <f t="shared" si="124"/>
        <v>createdby='$prcreatedby',</v>
      </c>
      <c r="H851" t="str">
        <f t="shared" si="125"/>
        <v>createdby = $prcreatedby,</v>
      </c>
      <c r="I851" t="str">
        <f t="shared" si="126"/>
        <v>createdby :  FROM ".$oldV['createdby'] ." TO $prcreatedby,</v>
      </c>
      <c r="J851" t="s">
        <v>8</v>
      </c>
      <c r="K851" t="s">
        <v>9</v>
      </c>
      <c r="L851" t="str">
        <f t="shared" si="127"/>
        <v>$prcreatedby=trim($_POST['']);</v>
      </c>
    </row>
    <row r="852" spans="1:12" x14ac:dyDescent="0.25">
      <c r="A852" t="s">
        <v>12</v>
      </c>
      <c r="C852" t="str">
        <f t="shared" si="120"/>
        <v>$('#').val(response[0]['createdate']);</v>
      </c>
      <c r="D852" t="str">
        <f t="shared" si="121"/>
        <v>$prcreatedate,</v>
      </c>
      <c r="E852" t="str">
        <f t="shared" si="122"/>
        <v>public $createdate;</v>
      </c>
      <c r="F852" t="str">
        <f t="shared" si="123"/>
        <v>$this-&gt;createdate = $obj-&gt;createdate;</v>
      </c>
      <c r="G852" t="str">
        <f t="shared" si="124"/>
        <v>createdate='$prcreatedate',</v>
      </c>
      <c r="H852" t="str">
        <f t="shared" si="125"/>
        <v>createdate = $prcreatedate,</v>
      </c>
      <c r="I852" t="str">
        <f t="shared" si="126"/>
        <v>createdate :  FROM ".$oldV['createdate'] ." TO $prcreatedate,</v>
      </c>
      <c r="J852" t="s">
        <v>8</v>
      </c>
      <c r="K852" t="s">
        <v>9</v>
      </c>
      <c r="L852" t="str">
        <f t="shared" si="127"/>
        <v>$prcreatedate=trim($_POST['']);</v>
      </c>
    </row>
    <row r="853" spans="1:12" x14ac:dyDescent="0.25">
      <c r="A853" t="s">
        <v>15</v>
      </c>
      <c r="C853" t="str">
        <f t="shared" si="120"/>
        <v>$('#').val(response[0]['modifiedby']);</v>
      </c>
      <c r="D853" t="str">
        <f t="shared" si="121"/>
        <v>$prmodifiedby,</v>
      </c>
      <c r="E853" t="str">
        <f t="shared" si="122"/>
        <v>public $modifiedby;</v>
      </c>
      <c r="F853" t="str">
        <f t="shared" si="123"/>
        <v>$this-&gt;modifiedby = $obj-&gt;modifiedby;</v>
      </c>
      <c r="G853" t="str">
        <f t="shared" si="124"/>
        <v>modifiedby='$prmodifiedby',</v>
      </c>
      <c r="H853" t="str">
        <f t="shared" si="125"/>
        <v>modifiedby = $prmodifiedby,</v>
      </c>
      <c r="I853" t="str">
        <f t="shared" si="126"/>
        <v>modifiedby :  FROM ".$oldV['modifiedby'] ." TO $prmodifiedby,</v>
      </c>
      <c r="J853" t="s">
        <v>8</v>
      </c>
      <c r="K853" t="s">
        <v>9</v>
      </c>
      <c r="L853" t="str">
        <f t="shared" si="127"/>
        <v>$prmodifiedby=trim($_POST['']);</v>
      </c>
    </row>
    <row r="854" spans="1:12" x14ac:dyDescent="0.25">
      <c r="A854" t="s">
        <v>14</v>
      </c>
      <c r="C854" t="str">
        <f t="shared" si="120"/>
        <v>$('#').val(response[0]['modifydate']);</v>
      </c>
      <c r="D854" t="str">
        <f t="shared" si="121"/>
        <v>$prmodifydate,</v>
      </c>
      <c r="E854" t="str">
        <f t="shared" si="122"/>
        <v>public $modifydate;</v>
      </c>
      <c r="F854" t="str">
        <f t="shared" si="123"/>
        <v>$this-&gt;modifydate = $obj-&gt;modifydate;</v>
      </c>
      <c r="G854" t="str">
        <f t="shared" si="124"/>
        <v>modifydate='$prmodifydate',</v>
      </c>
      <c r="H854" t="str">
        <f t="shared" si="125"/>
        <v>modifydate = $prmodifydate,</v>
      </c>
      <c r="I854" t="str">
        <f t="shared" si="126"/>
        <v>modifydate :  FROM ".$oldV['modifydate'] ." TO $prmodifydate,</v>
      </c>
      <c r="J854" t="s">
        <v>8</v>
      </c>
      <c r="K854" t="s">
        <v>9</v>
      </c>
      <c r="L854" t="str">
        <f t="shared" si="127"/>
        <v>$prmodifydate=trim($_POST['']);</v>
      </c>
    </row>
    <row r="855" spans="1:12" x14ac:dyDescent="0.25">
      <c r="C855" t="str">
        <f t="shared" si="120"/>
        <v>$('#').val(response[0]['']);</v>
      </c>
      <c r="D855" t="str">
        <f t="shared" si="121"/>
        <v>$pr,</v>
      </c>
      <c r="E855" t="str">
        <f t="shared" si="122"/>
        <v>public $;</v>
      </c>
      <c r="F855" t="str">
        <f t="shared" si="123"/>
        <v>$this-&gt; = $obj-&gt;;</v>
      </c>
      <c r="G855" t="str">
        <f t="shared" si="124"/>
        <v>='$pr',</v>
      </c>
      <c r="H855" t="str">
        <f t="shared" si="125"/>
        <v xml:space="preserve"> = $pr,</v>
      </c>
      <c r="I855" t="str">
        <f t="shared" si="126"/>
        <v xml:space="preserve"> :  FROM ".$oldV[''] ." TO $pr,</v>
      </c>
      <c r="J855" t="s">
        <v>8</v>
      </c>
      <c r="K855" t="s">
        <v>9</v>
      </c>
      <c r="L855" t="str">
        <f t="shared" si="127"/>
        <v>$pr=trim($_POST['']);</v>
      </c>
    </row>
    <row r="856" spans="1:12" x14ac:dyDescent="0.25">
      <c r="A856" t="s">
        <v>540</v>
      </c>
      <c r="C856" t="str">
        <f t="shared" si="120"/>
        <v>$('#').val(response[0]['epay_id']);</v>
      </c>
      <c r="D856" t="str">
        <f t="shared" si="121"/>
        <v>$prepay_id,</v>
      </c>
      <c r="E856" t="str">
        <f t="shared" si="122"/>
        <v>public $epay_id;</v>
      </c>
      <c r="F856" t="str">
        <f t="shared" si="123"/>
        <v>$this-&gt;epay_id = $obj-&gt;epay_id;</v>
      </c>
      <c r="G856" t="str">
        <f t="shared" si="124"/>
        <v>epay_id='$prepay_id',</v>
      </c>
      <c r="H856" t="str">
        <f t="shared" si="125"/>
        <v>epay_id = $prepay_id,</v>
      </c>
      <c r="I856" t="str">
        <f t="shared" si="126"/>
        <v>epay_id :  FROM ".$oldV['epay_id'] ." TO $prepay_id,</v>
      </c>
      <c r="J856" t="s">
        <v>8</v>
      </c>
      <c r="K856" t="s">
        <v>9</v>
      </c>
      <c r="L856" t="str">
        <f t="shared" si="127"/>
        <v>$prepay_id=trim($_POST['']);</v>
      </c>
    </row>
    <row r="857" spans="1:12" x14ac:dyDescent="0.25">
      <c r="A857" t="s">
        <v>541</v>
      </c>
      <c r="C857" t="str">
        <f t="shared" si="120"/>
        <v>$('#').val(response[0]['eday_code']);</v>
      </c>
      <c r="D857" t="str">
        <f t="shared" si="121"/>
        <v>$preday_code,</v>
      </c>
      <c r="E857" t="str">
        <f t="shared" si="122"/>
        <v>public $eday_code;</v>
      </c>
      <c r="F857" t="str">
        <f t="shared" si="123"/>
        <v>$this-&gt;eday_code = $obj-&gt;eday_code;</v>
      </c>
      <c r="G857" t="str">
        <f t="shared" si="124"/>
        <v>eday_code='$preday_code',</v>
      </c>
      <c r="H857" t="str">
        <f t="shared" si="125"/>
        <v>eday_code = $preday_code,</v>
      </c>
      <c r="I857" t="str">
        <f t="shared" si="126"/>
        <v>eday_code :  FROM ".$oldV['eday_code'] ." TO $preday_code,</v>
      </c>
      <c r="J857" t="s">
        <v>8</v>
      </c>
      <c r="K857" t="s">
        <v>9</v>
      </c>
      <c r="L857" t="str">
        <f t="shared" si="127"/>
        <v>$preday_code=trim($_POST['']);</v>
      </c>
    </row>
    <row r="858" spans="1:12" x14ac:dyDescent="0.25">
      <c r="A858" t="s">
        <v>542</v>
      </c>
      <c r="C858" t="str">
        <f t="shared" si="120"/>
        <v>$('#').val(response[0]['eday_description']);</v>
      </c>
      <c r="D858" t="str">
        <f t="shared" si="121"/>
        <v>$preday_description,</v>
      </c>
      <c r="E858" t="str">
        <f t="shared" si="122"/>
        <v>public $eday_description;</v>
      </c>
      <c r="F858" t="str">
        <f t="shared" si="123"/>
        <v>$this-&gt;eday_description = $obj-&gt;eday_description;</v>
      </c>
      <c r="G858" t="str">
        <f t="shared" si="124"/>
        <v>eday_description='$preday_description',</v>
      </c>
      <c r="H858" t="str">
        <f t="shared" si="125"/>
        <v>eday_description = $preday_description,</v>
      </c>
      <c r="I858" t="str">
        <f t="shared" si="126"/>
        <v>eday_description :  FROM ".$oldV['eday_description'] ." TO $preday_description,</v>
      </c>
      <c r="J858" t="s">
        <v>8</v>
      </c>
      <c r="K858" t="s">
        <v>9</v>
      </c>
      <c r="L858" t="str">
        <f t="shared" si="127"/>
        <v>$preday_description=trim($_POST['']);</v>
      </c>
    </row>
    <row r="859" spans="1:12" x14ac:dyDescent="0.25">
      <c r="A859" t="s">
        <v>543</v>
      </c>
      <c r="C859" t="str">
        <f t="shared" si="120"/>
        <v>$('#').val(response[0]['epay_percentage']);</v>
      </c>
      <c r="D859" t="str">
        <f t="shared" si="121"/>
        <v>$prepay_percentage,</v>
      </c>
      <c r="E859" t="str">
        <f t="shared" si="122"/>
        <v>public $epay_percentage;</v>
      </c>
      <c r="F859" t="str">
        <f t="shared" si="123"/>
        <v>$this-&gt;epay_percentage = $obj-&gt;epay_percentage;</v>
      </c>
      <c r="G859" t="str">
        <f t="shared" si="124"/>
        <v>epay_percentage='$prepay_percentage',</v>
      </c>
      <c r="H859" t="str">
        <f t="shared" si="125"/>
        <v>epay_percentage = $prepay_percentage,</v>
      </c>
      <c r="I859" t="str">
        <f t="shared" si="126"/>
        <v>epay_percentage :  FROM ".$oldV['epay_percentage'] ." TO $prepay_percentage,</v>
      </c>
      <c r="J859" t="s">
        <v>8</v>
      </c>
      <c r="K859" t="s">
        <v>9</v>
      </c>
      <c r="L859" t="str">
        <f t="shared" si="127"/>
        <v>$prepay_percentage=trim($_POST['']);</v>
      </c>
    </row>
    <row r="860" spans="1:12" x14ac:dyDescent="0.25">
      <c r="A860" t="s">
        <v>10</v>
      </c>
      <c r="C860" t="str">
        <f t="shared" si="120"/>
        <v>$('#').val(response[0]['is_valid']);</v>
      </c>
      <c r="D860" t="str">
        <f t="shared" si="121"/>
        <v>$pris_valid,</v>
      </c>
      <c r="E860" t="str">
        <f t="shared" si="122"/>
        <v>public $is_valid;</v>
      </c>
      <c r="F860" t="str">
        <f t="shared" si="123"/>
        <v>$this-&gt;is_valid = $obj-&gt;is_valid;</v>
      </c>
      <c r="G860" t="str">
        <f t="shared" si="124"/>
        <v>is_valid='$pris_valid',</v>
      </c>
      <c r="H860" t="str">
        <f t="shared" si="125"/>
        <v>is_valid = $pris_valid,</v>
      </c>
      <c r="I860" t="str">
        <f t="shared" si="126"/>
        <v>is_valid :  FROM ".$oldV['is_valid'] ." TO $pris_valid,</v>
      </c>
      <c r="J860" t="s">
        <v>8</v>
      </c>
      <c r="K860" t="s">
        <v>9</v>
      </c>
      <c r="L860" t="str">
        <f t="shared" si="127"/>
        <v>$pris_valid=trim($_POST['']);</v>
      </c>
    </row>
    <row r="861" spans="1:12" x14ac:dyDescent="0.25">
      <c r="A861" t="s">
        <v>11</v>
      </c>
      <c r="C861" t="str">
        <f t="shared" si="120"/>
        <v>$('#').val(response[0]['is_del']);</v>
      </c>
      <c r="D861" t="str">
        <f t="shared" si="121"/>
        <v>$pris_del,</v>
      </c>
      <c r="E861" t="str">
        <f t="shared" si="122"/>
        <v>public $is_del;</v>
      </c>
      <c r="F861" t="str">
        <f t="shared" si="123"/>
        <v>$this-&gt;is_del = $obj-&gt;is_del;</v>
      </c>
      <c r="G861" t="str">
        <f t="shared" si="124"/>
        <v>is_del='$pris_del',</v>
      </c>
      <c r="H861" t="str">
        <f t="shared" si="125"/>
        <v>is_del = $pris_del,</v>
      </c>
      <c r="I861" t="str">
        <f t="shared" si="126"/>
        <v>is_del :  FROM ".$oldV['is_del'] ." TO $pris_del,</v>
      </c>
      <c r="J861" t="s">
        <v>8</v>
      </c>
      <c r="K861" t="s">
        <v>9</v>
      </c>
      <c r="L861" t="str">
        <f t="shared" si="127"/>
        <v>$pris_del=trim($_POST['']);</v>
      </c>
    </row>
    <row r="862" spans="1:12" x14ac:dyDescent="0.25">
      <c r="A862" t="s">
        <v>12</v>
      </c>
      <c r="C862" t="str">
        <f t="shared" si="120"/>
        <v>$('#').val(response[0]['createdate']);</v>
      </c>
      <c r="D862" t="str">
        <f t="shared" si="121"/>
        <v>$prcreatedate,</v>
      </c>
      <c r="E862" t="str">
        <f t="shared" si="122"/>
        <v>public $createdate;</v>
      </c>
      <c r="F862" t="str">
        <f t="shared" si="123"/>
        <v>$this-&gt;createdate = $obj-&gt;createdate;</v>
      </c>
      <c r="G862" t="str">
        <f t="shared" si="124"/>
        <v>createdate='$prcreatedate',</v>
      </c>
      <c r="H862" t="str">
        <f t="shared" si="125"/>
        <v>createdate = $prcreatedate,</v>
      </c>
      <c r="I862" t="str">
        <f t="shared" si="126"/>
        <v>createdate :  FROM ".$oldV['createdate'] ." TO $prcreatedate,</v>
      </c>
      <c r="J862" t="s">
        <v>8</v>
      </c>
      <c r="K862" t="s">
        <v>9</v>
      </c>
      <c r="L862" t="str">
        <f t="shared" si="127"/>
        <v>$prcreatedate=trim($_POST['']);</v>
      </c>
    </row>
    <row r="863" spans="1:12" x14ac:dyDescent="0.25">
      <c r="A863" t="s">
        <v>13</v>
      </c>
      <c r="C863" t="str">
        <f t="shared" si="120"/>
        <v>$('#').val(response[0]['createdby']);</v>
      </c>
      <c r="D863" t="str">
        <f t="shared" si="121"/>
        <v>$prcreatedby,</v>
      </c>
      <c r="E863" t="str">
        <f t="shared" si="122"/>
        <v>public $createdby;</v>
      </c>
      <c r="F863" t="str">
        <f t="shared" si="123"/>
        <v>$this-&gt;createdby = $obj-&gt;createdby;</v>
      </c>
      <c r="G863" t="str">
        <f t="shared" si="124"/>
        <v>createdby='$prcreatedby',</v>
      </c>
      <c r="H863" t="str">
        <f t="shared" si="125"/>
        <v>createdby = $prcreatedby,</v>
      </c>
      <c r="I863" t="str">
        <f t="shared" si="126"/>
        <v>createdby :  FROM ".$oldV['createdby'] ." TO $prcreatedby,</v>
      </c>
      <c r="J863" t="s">
        <v>8</v>
      </c>
      <c r="K863" t="s">
        <v>9</v>
      </c>
      <c r="L863" t="str">
        <f t="shared" si="127"/>
        <v>$prcreatedby=trim($_POST['']);</v>
      </c>
    </row>
    <row r="864" spans="1:12" x14ac:dyDescent="0.25">
      <c r="A864" t="s">
        <v>14</v>
      </c>
      <c r="C864" t="str">
        <f t="shared" si="120"/>
        <v>$('#').val(response[0]['modifydate']);</v>
      </c>
      <c r="D864" t="str">
        <f t="shared" si="121"/>
        <v>$prmodifydate,</v>
      </c>
      <c r="E864" t="str">
        <f t="shared" si="122"/>
        <v>public $modifydate;</v>
      </c>
      <c r="F864" t="str">
        <f t="shared" si="123"/>
        <v>$this-&gt;modifydate = $obj-&gt;modifydate;</v>
      </c>
      <c r="G864" t="str">
        <f t="shared" si="124"/>
        <v>modifydate='$prmodifydate',</v>
      </c>
      <c r="H864" t="str">
        <f t="shared" si="125"/>
        <v>modifydate = $prmodifydate,</v>
      </c>
      <c r="I864" t="str">
        <f t="shared" si="126"/>
        <v>modifydate :  FROM ".$oldV['modifydate'] ." TO $prmodifydate,</v>
      </c>
      <c r="J864" t="s">
        <v>8</v>
      </c>
      <c r="K864" t="s">
        <v>9</v>
      </c>
      <c r="L864" t="str">
        <f t="shared" si="127"/>
        <v>$prmodifydate=trim($_POST['']);</v>
      </c>
    </row>
    <row r="865" spans="1:51" x14ac:dyDescent="0.25">
      <c r="A865" t="s">
        <v>15</v>
      </c>
      <c r="C865" t="str">
        <f t="shared" si="120"/>
        <v>$('#').val(response[0]['modifiedby']);</v>
      </c>
      <c r="D865" t="str">
        <f t="shared" si="121"/>
        <v>$prmodifiedby,</v>
      </c>
      <c r="E865" t="str">
        <f t="shared" si="122"/>
        <v>public $modifiedby;</v>
      </c>
      <c r="F865" t="str">
        <f t="shared" si="123"/>
        <v>$this-&gt;modifiedby = $obj-&gt;modifiedby;</v>
      </c>
      <c r="G865" t="str">
        <f t="shared" si="124"/>
        <v>modifiedby='$prmodifiedby',</v>
      </c>
      <c r="H865" t="str">
        <f t="shared" si="125"/>
        <v>modifiedby = $prmodifiedby,</v>
      </c>
      <c r="I865" t="str">
        <f t="shared" si="126"/>
        <v>modifiedby :  FROM ".$oldV['modifiedby'] ." TO $prmodifiedby,</v>
      </c>
      <c r="J865" t="s">
        <v>8</v>
      </c>
      <c r="K865" t="s">
        <v>9</v>
      </c>
      <c r="L865" t="str">
        <f t="shared" si="127"/>
        <v>$prmodifiedby=trim($_POST['']);</v>
      </c>
    </row>
    <row r="866" spans="1:51" x14ac:dyDescent="0.25">
      <c r="C866" t="str">
        <f t="shared" si="120"/>
        <v>$('#').val(response[0]['']);</v>
      </c>
      <c r="D866" t="str">
        <f t="shared" si="121"/>
        <v>$pr,</v>
      </c>
      <c r="E866" t="str">
        <f t="shared" si="122"/>
        <v>public $;</v>
      </c>
      <c r="F866" t="str">
        <f t="shared" si="123"/>
        <v>$this-&gt; = $obj-&gt;;</v>
      </c>
      <c r="G866" t="str">
        <f t="shared" si="124"/>
        <v>='$pr',</v>
      </c>
      <c r="H866" t="str">
        <f t="shared" si="125"/>
        <v xml:space="preserve"> = $pr,</v>
      </c>
      <c r="I866" t="str">
        <f t="shared" si="126"/>
        <v xml:space="preserve"> :  FROM ".$oldV[''] ." TO $pr,</v>
      </c>
      <c r="J866" t="s">
        <v>8</v>
      </c>
      <c r="K866" t="s">
        <v>9</v>
      </c>
      <c r="L866" t="str">
        <f t="shared" si="127"/>
        <v>$pr=trim($_POST['']);</v>
      </c>
    </row>
    <row r="867" spans="1:51" x14ac:dyDescent="0.25">
      <c r="A867" t="s">
        <v>544</v>
      </c>
      <c r="C867" t="str">
        <f t="shared" si="120"/>
        <v>$('#').val(response[0]['pr_entry_id']);</v>
      </c>
      <c r="D867" t="str">
        <f t="shared" si="121"/>
        <v>$prpr_entry_id,</v>
      </c>
      <c r="E867" t="str">
        <f t="shared" si="122"/>
        <v>public $pr_entry_id;</v>
      </c>
      <c r="F867" t="str">
        <f t="shared" si="123"/>
        <v>$this-&gt;pr_entry_id = $obj-&gt;pr_entry_id;</v>
      </c>
      <c r="G867" t="str">
        <f t="shared" si="124"/>
        <v>pr_entry_id='$prpr_entry_id',</v>
      </c>
      <c r="H867" t="str">
        <f t="shared" si="125"/>
        <v>pr_entry_id = $prpr_entry_id,</v>
      </c>
      <c r="I867" t="str">
        <f t="shared" si="126"/>
        <v>pr_entry_id :  FROM ".$oldV['pr_entry_id'] ." TO $prpr_entry_id,</v>
      </c>
      <c r="J867" t="s">
        <v>8</v>
      </c>
      <c r="K867" t="s">
        <v>9</v>
      </c>
      <c r="L867" t="str">
        <f t="shared" si="127"/>
        <v>$prpr_entry_id=trim($_POST['']);</v>
      </c>
    </row>
    <row r="868" spans="1:51" x14ac:dyDescent="0.25">
      <c r="A868" t="s">
        <v>545</v>
      </c>
      <c r="C868" t="str">
        <f t="shared" ref="C868:C912" si="128">"$('#"&amp;B868&amp;"').val(response[0]['"&amp;A868&amp;"']);"</f>
        <v>$('#').val(response[0]['payroll_doc']);</v>
      </c>
      <c r="D868" t="str">
        <f t="shared" ref="D868:D912" si="129">"$pr"&amp;A868&amp;","</f>
        <v>$prpayroll_doc,</v>
      </c>
      <c r="E868" t="str">
        <f t="shared" ref="E868:E912" si="130">"public $"&amp;A868&amp;";"</f>
        <v>public $payroll_doc;</v>
      </c>
      <c r="F868" t="str">
        <f t="shared" ref="F868:F912" si="131">"$this-&gt;"&amp;A868&amp;" = $obj-&gt;"&amp;A868&amp;";"</f>
        <v>$this-&gt;payroll_doc = $obj-&gt;payroll_doc;</v>
      </c>
      <c r="G868" t="str">
        <f t="shared" ref="G868:G912" si="132">A868&amp;"="&amp;"'$pr"&amp;A868&amp;"',"</f>
        <v>payroll_doc='$prpayroll_doc',</v>
      </c>
      <c r="H868" t="str">
        <f t="shared" ref="H868:H912" si="133">A868&amp; " = " &amp; D868</f>
        <v>payroll_doc = $prpayroll_doc,</v>
      </c>
      <c r="I868" t="str">
        <f t="shared" ref="I868:I912" si="134">A868&amp;" :  "&amp; J868 &amp;"$oldV['"&amp;A868&amp;"'] " &amp;K868 &amp;D868</f>
        <v>payroll_doc :  FROM ".$oldV['payroll_doc'] ." TO $prpayroll_doc,</v>
      </c>
      <c r="J868" t="s">
        <v>8</v>
      </c>
      <c r="K868" t="s">
        <v>9</v>
      </c>
      <c r="L868" t="str">
        <f t="shared" ref="L868:L912" si="135">"$pr"&amp;A868&amp;"=trim($_POST['"&amp;B868&amp;"']);"</f>
        <v>$prpayroll_doc=trim($_POST['']);</v>
      </c>
      <c r="M868" t="s">
        <v>577</v>
      </c>
      <c r="N868" t="s">
        <v>486</v>
      </c>
      <c r="O868" t="s">
        <v>578</v>
      </c>
      <c r="P868" t="s">
        <v>579</v>
      </c>
      <c r="Q868" t="s">
        <v>580</v>
      </c>
      <c r="R868" t="s">
        <v>517</v>
      </c>
      <c r="S868" t="s">
        <v>581</v>
      </c>
      <c r="T868" t="s">
        <v>582</v>
      </c>
      <c r="U868" t="s">
        <v>583</v>
      </c>
      <c r="V868" t="s">
        <v>584</v>
      </c>
      <c r="W868" t="s">
        <v>585</v>
      </c>
      <c r="X868" t="s">
        <v>586</v>
      </c>
      <c r="Y868" t="s">
        <v>587</v>
      </c>
      <c r="Z868" t="s">
        <v>588</v>
      </c>
      <c r="AA868" t="s">
        <v>589</v>
      </c>
      <c r="AB868" t="s">
        <v>590</v>
      </c>
      <c r="AC868" t="s">
        <v>591</v>
      </c>
      <c r="AD868" t="s">
        <v>592</v>
      </c>
      <c r="AE868" t="s">
        <v>593</v>
      </c>
      <c r="AF868" t="s">
        <v>594</v>
      </c>
      <c r="AG868" t="s">
        <v>595</v>
      </c>
      <c r="AH868" t="s">
        <v>596</v>
      </c>
      <c r="AI868" t="s">
        <v>597</v>
      </c>
      <c r="AJ868" t="s">
        <v>598</v>
      </c>
      <c r="AK868" t="s">
        <v>599</v>
      </c>
      <c r="AL868" t="s">
        <v>600</v>
      </c>
      <c r="AM868" t="s">
        <v>601</v>
      </c>
      <c r="AN868" t="s">
        <v>602</v>
      </c>
      <c r="AO868" t="s">
        <v>603</v>
      </c>
      <c r="AP868" t="s">
        <v>604</v>
      </c>
      <c r="AQ868" t="s">
        <v>605</v>
      </c>
      <c r="AR868" t="s">
        <v>606</v>
      </c>
      <c r="AS868" t="s">
        <v>607</v>
      </c>
      <c r="AT868" t="s">
        <v>491</v>
      </c>
      <c r="AU868" t="s">
        <v>608</v>
      </c>
      <c r="AV868" t="s">
        <v>609</v>
      </c>
      <c r="AW868" t="s">
        <v>610</v>
      </c>
      <c r="AX868" t="s">
        <v>611</v>
      </c>
      <c r="AY868" t="s">
        <v>612</v>
      </c>
    </row>
    <row r="869" spans="1:51" x14ac:dyDescent="0.25">
      <c r="A869" t="s">
        <v>145</v>
      </c>
      <c r="C869" t="str">
        <f t="shared" si="128"/>
        <v>$('#').val(response[0]['emp_id']);</v>
      </c>
      <c r="D869" t="str">
        <f t="shared" si="129"/>
        <v>$premp_id,</v>
      </c>
      <c r="E869" t="str">
        <f t="shared" si="130"/>
        <v>public $emp_id;</v>
      </c>
      <c r="F869" t="str">
        <f t="shared" si="131"/>
        <v>$this-&gt;emp_id = $obj-&gt;emp_id;</v>
      </c>
      <c r="G869" t="str">
        <f t="shared" si="132"/>
        <v>emp_id='$premp_id',</v>
      </c>
      <c r="H869" t="str">
        <f t="shared" si="133"/>
        <v>emp_id = $premp_id,</v>
      </c>
      <c r="I869" t="str">
        <f t="shared" si="134"/>
        <v>emp_id :  FROM ".$oldV['emp_id'] ." TO $premp_id,</v>
      </c>
      <c r="J869" t="s">
        <v>8</v>
      </c>
      <c r="K869" t="s">
        <v>9</v>
      </c>
      <c r="L869" t="str">
        <f t="shared" si="135"/>
        <v>$premp_id=trim($_POST['']);</v>
      </c>
    </row>
    <row r="870" spans="1:51" x14ac:dyDescent="0.25">
      <c r="A870" t="s">
        <v>422</v>
      </c>
      <c r="C870" t="str">
        <f t="shared" si="128"/>
        <v>$('#').val(response[0]['job_id']);</v>
      </c>
      <c r="D870" t="str">
        <f t="shared" si="129"/>
        <v>$prjob_id,</v>
      </c>
      <c r="E870" t="str">
        <f t="shared" si="130"/>
        <v>public $job_id;</v>
      </c>
      <c r="F870" t="str">
        <f t="shared" si="131"/>
        <v>$this-&gt;job_id = $obj-&gt;job_id;</v>
      </c>
      <c r="G870" t="str">
        <f t="shared" si="132"/>
        <v>job_id='$prjob_id',</v>
      </c>
      <c r="H870" t="str">
        <f t="shared" si="133"/>
        <v>job_id = $prjob_id,</v>
      </c>
      <c r="I870" t="str">
        <f t="shared" si="134"/>
        <v>job_id :  FROM ".$oldV['job_id'] ." TO $prjob_id,</v>
      </c>
      <c r="J870" t="s">
        <v>8</v>
      </c>
      <c r="K870" t="s">
        <v>9</v>
      </c>
      <c r="L870" t="str">
        <f t="shared" si="135"/>
        <v>$prjob_id=trim($_POST['']);</v>
      </c>
    </row>
    <row r="871" spans="1:51" x14ac:dyDescent="0.25">
      <c r="A871" t="s">
        <v>423</v>
      </c>
      <c r="C871" t="str">
        <f t="shared" si="128"/>
        <v>$('#').val(response[0]['dept_id']);</v>
      </c>
      <c r="D871" t="str">
        <f t="shared" si="129"/>
        <v>$prdept_id,</v>
      </c>
      <c r="E871" t="str">
        <f t="shared" si="130"/>
        <v>public $dept_id;</v>
      </c>
      <c r="F871" t="str">
        <f t="shared" si="131"/>
        <v>$this-&gt;dept_id = $obj-&gt;dept_id;</v>
      </c>
      <c r="G871" t="str">
        <f t="shared" si="132"/>
        <v>dept_id='$prdept_id',</v>
      </c>
      <c r="H871" t="str">
        <f t="shared" si="133"/>
        <v>dept_id = $prdept_id,</v>
      </c>
      <c r="I871" t="str">
        <f t="shared" si="134"/>
        <v>dept_id :  FROM ".$oldV['dept_id'] ." TO $prdept_id,</v>
      </c>
      <c r="J871" t="s">
        <v>8</v>
      </c>
      <c r="K871" t="s">
        <v>9</v>
      </c>
      <c r="L871" t="str">
        <f t="shared" si="135"/>
        <v>$prdept_id=trim($_POST['']);</v>
      </c>
    </row>
    <row r="872" spans="1:51" x14ac:dyDescent="0.25">
      <c r="A872" t="s">
        <v>576</v>
      </c>
      <c r="C872" t="str">
        <f t="shared" si="128"/>
        <v>$('#').val(response[0]['branch_id']);</v>
      </c>
      <c r="D872" t="str">
        <f t="shared" si="129"/>
        <v>$prbranch_id,</v>
      </c>
      <c r="E872" t="str">
        <f t="shared" si="130"/>
        <v>public $branch_id;</v>
      </c>
      <c r="F872" t="str">
        <f t="shared" si="131"/>
        <v>$this-&gt;branch_id = $obj-&gt;branch_id;</v>
      </c>
      <c r="G872" t="str">
        <f t="shared" si="132"/>
        <v>branch_id='$prbranch_id',</v>
      </c>
      <c r="H872" t="str">
        <f t="shared" si="133"/>
        <v>branch_id = $prbranch_id,</v>
      </c>
      <c r="I872" t="str">
        <f t="shared" si="134"/>
        <v>branch_id :  FROM ".$oldV['branch_id'] ." TO $prbranch_id,</v>
      </c>
      <c r="J872" t="s">
        <v>8</v>
      </c>
      <c r="K872" t="s">
        <v>9</v>
      </c>
      <c r="L872" t="str">
        <f t="shared" si="135"/>
        <v>$prbranch_id=trim($_POST['']);</v>
      </c>
    </row>
    <row r="873" spans="1:51" x14ac:dyDescent="0.25">
      <c r="A873" t="s">
        <v>499</v>
      </c>
      <c r="C873" t="str">
        <f t="shared" si="128"/>
        <v>$('#').val(response[0]['pay_period']);</v>
      </c>
      <c r="D873" t="str">
        <f t="shared" si="129"/>
        <v>$prpay_period,</v>
      </c>
      <c r="E873" t="str">
        <f t="shared" si="130"/>
        <v>public $pay_period;</v>
      </c>
      <c r="F873" t="str">
        <f t="shared" si="131"/>
        <v>$this-&gt;pay_period = $obj-&gt;pay_period;</v>
      </c>
      <c r="G873" t="str">
        <f t="shared" si="132"/>
        <v>pay_period='$prpay_period',</v>
      </c>
      <c r="H873" t="str">
        <f t="shared" si="133"/>
        <v>pay_period = $prpay_period,</v>
      </c>
      <c r="I873" t="str">
        <f t="shared" si="134"/>
        <v>pay_period :  FROM ".$oldV['pay_period'] ." TO $prpay_period,</v>
      </c>
      <c r="J873" t="s">
        <v>8</v>
      </c>
      <c r="K873" t="s">
        <v>9</v>
      </c>
      <c r="L873" t="str">
        <f t="shared" si="135"/>
        <v>$prpay_period=trim($_POST['']);</v>
      </c>
    </row>
    <row r="874" spans="1:51" x14ac:dyDescent="0.25">
      <c r="A874" t="s">
        <v>546</v>
      </c>
      <c r="C874" t="str">
        <f t="shared" si="128"/>
        <v>$('#').val(response[0]['payroll_date']);</v>
      </c>
      <c r="D874" t="str">
        <f t="shared" si="129"/>
        <v>$prpayroll_date,</v>
      </c>
      <c r="E874" t="str">
        <f t="shared" si="130"/>
        <v>public $payroll_date;</v>
      </c>
      <c r="F874" t="str">
        <f t="shared" si="131"/>
        <v>$this-&gt;payroll_date = $obj-&gt;payroll_date;</v>
      </c>
      <c r="G874" t="str">
        <f t="shared" si="132"/>
        <v>payroll_date='$prpayroll_date',</v>
      </c>
      <c r="H874" t="str">
        <f t="shared" si="133"/>
        <v>payroll_date = $prpayroll_date,</v>
      </c>
      <c r="I874" t="str">
        <f t="shared" si="134"/>
        <v>payroll_date :  FROM ".$oldV['payroll_date'] ." TO $prpayroll_date,</v>
      </c>
      <c r="J874" t="s">
        <v>8</v>
      </c>
      <c r="K874" t="s">
        <v>9</v>
      </c>
      <c r="L874" t="str">
        <f t="shared" si="135"/>
        <v>$prpayroll_date=trim($_POST['']);</v>
      </c>
    </row>
    <row r="875" spans="1:51" x14ac:dyDescent="0.25">
      <c r="A875" t="s">
        <v>547</v>
      </c>
      <c r="C875" t="str">
        <f t="shared" si="128"/>
        <v>$('#').val(response[0]['monthly_pay']);</v>
      </c>
      <c r="D875" t="str">
        <f t="shared" si="129"/>
        <v>$prmonthly_pay,</v>
      </c>
      <c r="E875" t="str">
        <f t="shared" si="130"/>
        <v>public $monthly_pay;</v>
      </c>
      <c r="F875" t="str">
        <f t="shared" si="131"/>
        <v>$this-&gt;monthly_pay = $obj-&gt;monthly_pay;</v>
      </c>
      <c r="G875" t="str">
        <f t="shared" si="132"/>
        <v>monthly_pay='$prmonthly_pay',</v>
      </c>
      <c r="H875" t="str">
        <f t="shared" si="133"/>
        <v>monthly_pay = $prmonthly_pay,</v>
      </c>
      <c r="I875" t="str">
        <f t="shared" si="134"/>
        <v>monthly_pay :  FROM ".$oldV['monthly_pay'] ." TO $prmonthly_pay,</v>
      </c>
      <c r="J875" t="s">
        <v>8</v>
      </c>
      <c r="K875" t="s">
        <v>9</v>
      </c>
      <c r="L875" t="str">
        <f t="shared" si="135"/>
        <v>$prmonthly_pay=trim($_POST['']);</v>
      </c>
    </row>
    <row r="876" spans="1:51" x14ac:dyDescent="0.25">
      <c r="A876" t="s">
        <v>548</v>
      </c>
      <c r="C876" t="str">
        <f t="shared" si="128"/>
        <v>$('#').val(response[0]['semi_monthly_pay']);</v>
      </c>
      <c r="D876" t="str">
        <f t="shared" si="129"/>
        <v>$prsemi_monthly_pay,</v>
      </c>
      <c r="E876" t="str">
        <f t="shared" si="130"/>
        <v>public $semi_monthly_pay;</v>
      </c>
      <c r="F876" t="str">
        <f t="shared" si="131"/>
        <v>$this-&gt;semi_monthly_pay = $obj-&gt;semi_monthly_pay;</v>
      </c>
      <c r="G876" t="str">
        <f t="shared" si="132"/>
        <v>semi_monthly_pay='$prsemi_monthly_pay',</v>
      </c>
      <c r="H876" t="str">
        <f t="shared" si="133"/>
        <v>semi_monthly_pay = $prsemi_monthly_pay,</v>
      </c>
      <c r="I876" t="str">
        <f t="shared" si="134"/>
        <v>semi_monthly_pay :  FROM ".$oldV['semi_monthly_pay'] ." TO $prsemi_monthly_pay,</v>
      </c>
      <c r="J876" t="s">
        <v>8</v>
      </c>
      <c r="K876" t="s">
        <v>9</v>
      </c>
      <c r="L876" t="str">
        <f t="shared" si="135"/>
        <v>$prsemi_monthly_pay=trim($_POST['']);</v>
      </c>
    </row>
    <row r="877" spans="1:51" x14ac:dyDescent="0.25">
      <c r="A877" t="s">
        <v>549</v>
      </c>
      <c r="C877" t="str">
        <f t="shared" si="128"/>
        <v>$('#').val(response[0]['daily_rate']);</v>
      </c>
      <c r="D877" t="str">
        <f t="shared" si="129"/>
        <v>$prdaily_rate,</v>
      </c>
      <c r="E877" t="str">
        <f t="shared" si="130"/>
        <v>public $daily_rate;</v>
      </c>
      <c r="F877" t="str">
        <f t="shared" si="131"/>
        <v>$this-&gt;daily_rate = $obj-&gt;daily_rate;</v>
      </c>
      <c r="G877" t="str">
        <f t="shared" si="132"/>
        <v>daily_rate='$prdaily_rate',</v>
      </c>
      <c r="H877" t="str">
        <f t="shared" si="133"/>
        <v>daily_rate = $prdaily_rate,</v>
      </c>
      <c r="I877" t="str">
        <f t="shared" si="134"/>
        <v>daily_rate :  FROM ".$oldV['daily_rate'] ." TO $prdaily_rate,</v>
      </c>
      <c r="J877" t="s">
        <v>8</v>
      </c>
      <c r="K877" t="s">
        <v>9</v>
      </c>
      <c r="L877" t="str">
        <f t="shared" si="135"/>
        <v>$prdaily_rate=trim($_POST['']);</v>
      </c>
    </row>
    <row r="878" spans="1:51" x14ac:dyDescent="0.25">
      <c r="A878" t="s">
        <v>550</v>
      </c>
      <c r="C878" t="str">
        <f t="shared" si="128"/>
        <v>$('#').val(response[0]['add_back']);</v>
      </c>
      <c r="D878" t="str">
        <f t="shared" si="129"/>
        <v>$pradd_back,</v>
      </c>
      <c r="E878" t="str">
        <f t="shared" si="130"/>
        <v>public $add_back;</v>
      </c>
      <c r="F878" t="str">
        <f t="shared" si="131"/>
        <v>$this-&gt;add_back = $obj-&gt;add_back;</v>
      </c>
      <c r="G878" t="str">
        <f t="shared" si="132"/>
        <v>add_back='$pradd_back',</v>
      </c>
      <c r="H878" t="str">
        <f t="shared" si="133"/>
        <v>add_back = $pradd_back,</v>
      </c>
      <c r="I878" t="str">
        <f t="shared" si="134"/>
        <v>add_back :  FROM ".$oldV['add_back'] ." TO $pradd_back,</v>
      </c>
      <c r="J878" t="s">
        <v>8</v>
      </c>
      <c r="K878" t="s">
        <v>9</v>
      </c>
      <c r="L878" t="str">
        <f t="shared" si="135"/>
        <v>$pradd_back=trim($_POST['']);</v>
      </c>
    </row>
    <row r="879" spans="1:51" x14ac:dyDescent="0.25">
      <c r="A879" t="s">
        <v>551</v>
      </c>
      <c r="C879" t="str">
        <f t="shared" si="128"/>
        <v>$('#').val(response[0]['ot_min']);</v>
      </c>
      <c r="D879" t="str">
        <f t="shared" si="129"/>
        <v>$prot_min,</v>
      </c>
      <c r="E879" t="str">
        <f t="shared" si="130"/>
        <v>public $ot_min;</v>
      </c>
      <c r="F879" t="str">
        <f t="shared" si="131"/>
        <v>$this-&gt;ot_min = $obj-&gt;ot_min;</v>
      </c>
      <c r="G879" t="str">
        <f t="shared" si="132"/>
        <v>ot_min='$prot_min',</v>
      </c>
      <c r="H879" t="str">
        <f t="shared" si="133"/>
        <v>ot_min = $prot_min,</v>
      </c>
      <c r="I879" t="str">
        <f t="shared" si="134"/>
        <v>ot_min :  FROM ".$oldV['ot_min'] ." TO $prot_min,</v>
      </c>
      <c r="J879" t="s">
        <v>8</v>
      </c>
      <c r="K879" t="s">
        <v>9</v>
      </c>
      <c r="L879" t="str">
        <f t="shared" si="135"/>
        <v>$prot_min=trim($_POST['']);</v>
      </c>
    </row>
    <row r="880" spans="1:51" x14ac:dyDescent="0.25">
      <c r="A880" t="s">
        <v>552</v>
      </c>
      <c r="C880" t="str">
        <f t="shared" si="128"/>
        <v>$('#').val(response[0]['ot_pay']);</v>
      </c>
      <c r="D880" t="str">
        <f t="shared" si="129"/>
        <v>$prot_pay,</v>
      </c>
      <c r="E880" t="str">
        <f t="shared" si="130"/>
        <v>public $ot_pay;</v>
      </c>
      <c r="F880" t="str">
        <f t="shared" si="131"/>
        <v>$this-&gt;ot_pay = $obj-&gt;ot_pay;</v>
      </c>
      <c r="G880" t="str">
        <f t="shared" si="132"/>
        <v>ot_pay='$prot_pay',</v>
      </c>
      <c r="H880" t="str">
        <f t="shared" si="133"/>
        <v>ot_pay = $prot_pay,</v>
      </c>
      <c r="I880" t="str">
        <f t="shared" si="134"/>
        <v>ot_pay :  FROM ".$oldV['ot_pay'] ." TO $prot_pay,</v>
      </c>
      <c r="J880" t="s">
        <v>8</v>
      </c>
      <c r="K880" t="s">
        <v>9</v>
      </c>
      <c r="L880" t="str">
        <f t="shared" si="135"/>
        <v>$prot_pay=trim($_POST['']);</v>
      </c>
    </row>
    <row r="881" spans="1:12" x14ac:dyDescent="0.25">
      <c r="A881" t="s">
        <v>553</v>
      </c>
      <c r="C881" t="str">
        <f t="shared" si="128"/>
        <v>$('#').val(response[0]['night_def']);</v>
      </c>
      <c r="D881" t="str">
        <f t="shared" si="129"/>
        <v>$prnight_def,</v>
      </c>
      <c r="E881" t="str">
        <f t="shared" si="130"/>
        <v>public $night_def;</v>
      </c>
      <c r="F881" t="str">
        <f t="shared" si="131"/>
        <v>$this-&gt;night_def = $obj-&gt;night_def;</v>
      </c>
      <c r="G881" t="str">
        <f t="shared" si="132"/>
        <v>night_def='$prnight_def',</v>
      </c>
      <c r="H881" t="str">
        <f t="shared" si="133"/>
        <v>night_def = $prnight_def,</v>
      </c>
      <c r="I881" t="str">
        <f t="shared" si="134"/>
        <v>night_def :  FROM ".$oldV['night_def'] ." TO $prnight_def,</v>
      </c>
      <c r="J881" t="s">
        <v>8</v>
      </c>
      <c r="K881" t="s">
        <v>9</v>
      </c>
      <c r="L881" t="str">
        <f t="shared" si="135"/>
        <v>$prnight_def=trim($_POST['']);</v>
      </c>
    </row>
    <row r="882" spans="1:12" x14ac:dyDescent="0.25">
      <c r="A882" t="s">
        <v>554</v>
      </c>
      <c r="C882" t="str">
        <f t="shared" si="128"/>
        <v>$('#').val(response[0]['late_day']);</v>
      </c>
      <c r="D882" t="str">
        <f t="shared" si="129"/>
        <v>$prlate_day,</v>
      </c>
      <c r="E882" t="str">
        <f t="shared" si="130"/>
        <v>public $late_day;</v>
      </c>
      <c r="F882" t="str">
        <f t="shared" si="131"/>
        <v>$this-&gt;late_day = $obj-&gt;late_day;</v>
      </c>
      <c r="G882" t="str">
        <f t="shared" si="132"/>
        <v>late_day='$prlate_day',</v>
      </c>
      <c r="H882" t="str">
        <f t="shared" si="133"/>
        <v>late_day = $prlate_day,</v>
      </c>
      <c r="I882" t="str">
        <f t="shared" si="134"/>
        <v>late_day :  FROM ".$oldV['late_day'] ." TO $prlate_day,</v>
      </c>
      <c r="J882" t="s">
        <v>8</v>
      </c>
      <c r="K882" t="s">
        <v>9</v>
      </c>
      <c r="L882" t="str">
        <f t="shared" si="135"/>
        <v>$prlate_day=trim($_POST['']);</v>
      </c>
    </row>
    <row r="883" spans="1:12" x14ac:dyDescent="0.25">
      <c r="A883" t="s">
        <v>555</v>
      </c>
      <c r="C883" t="str">
        <f t="shared" si="128"/>
        <v>$('#').val(response[0]['late_day_amount']);</v>
      </c>
      <c r="D883" t="str">
        <f t="shared" si="129"/>
        <v>$prlate_day_amount,</v>
      </c>
      <c r="E883" t="str">
        <f t="shared" si="130"/>
        <v>public $late_day_amount;</v>
      </c>
      <c r="F883" t="str">
        <f t="shared" si="131"/>
        <v>$this-&gt;late_day_amount = $obj-&gt;late_day_amount;</v>
      </c>
      <c r="G883" t="str">
        <f t="shared" si="132"/>
        <v>late_day_amount='$prlate_day_amount',</v>
      </c>
      <c r="H883" t="str">
        <f t="shared" si="133"/>
        <v>late_day_amount = $prlate_day_amount,</v>
      </c>
      <c r="I883" t="str">
        <f t="shared" si="134"/>
        <v>late_day_amount :  FROM ".$oldV['late_day_amount'] ." TO $prlate_day_amount,</v>
      </c>
      <c r="J883" t="s">
        <v>8</v>
      </c>
      <c r="K883" t="s">
        <v>9</v>
      </c>
      <c r="L883" t="str">
        <f t="shared" si="135"/>
        <v>$prlate_day_amount=trim($_POST['']);</v>
      </c>
    </row>
    <row r="884" spans="1:12" x14ac:dyDescent="0.25">
      <c r="A884" t="s">
        <v>365</v>
      </c>
      <c r="C884" t="str">
        <f t="shared" si="128"/>
        <v>$('#').val(response[0]['late_mins']);</v>
      </c>
      <c r="D884" t="str">
        <f t="shared" si="129"/>
        <v>$prlate_mins,</v>
      </c>
      <c r="E884" t="str">
        <f t="shared" si="130"/>
        <v>public $late_mins;</v>
      </c>
      <c r="F884" t="str">
        <f t="shared" si="131"/>
        <v>$this-&gt;late_mins = $obj-&gt;late_mins;</v>
      </c>
      <c r="G884" t="str">
        <f t="shared" si="132"/>
        <v>late_mins='$prlate_mins',</v>
      </c>
      <c r="H884" t="str">
        <f t="shared" si="133"/>
        <v>late_mins = $prlate_mins,</v>
      </c>
      <c r="I884" t="str">
        <f t="shared" si="134"/>
        <v>late_mins :  FROM ".$oldV['late_mins'] ." TO $prlate_mins,</v>
      </c>
      <c r="J884" t="s">
        <v>8</v>
      </c>
      <c r="K884" t="s">
        <v>9</v>
      </c>
      <c r="L884" t="str">
        <f t="shared" si="135"/>
        <v>$prlate_mins=trim($_POST['']);</v>
      </c>
    </row>
    <row r="885" spans="1:12" x14ac:dyDescent="0.25">
      <c r="A885" t="s">
        <v>556</v>
      </c>
      <c r="C885" t="str">
        <f t="shared" si="128"/>
        <v>$('#').val(response[0]['late_min_amount']);</v>
      </c>
      <c r="D885" t="str">
        <f t="shared" si="129"/>
        <v>$prlate_min_amount,</v>
      </c>
      <c r="E885" t="str">
        <f t="shared" si="130"/>
        <v>public $late_min_amount;</v>
      </c>
      <c r="F885" t="str">
        <f t="shared" si="131"/>
        <v>$this-&gt;late_min_amount = $obj-&gt;late_min_amount;</v>
      </c>
      <c r="G885" t="str">
        <f t="shared" si="132"/>
        <v>late_min_amount='$prlate_min_amount',</v>
      </c>
      <c r="H885" t="str">
        <f t="shared" si="133"/>
        <v>late_min_amount = $prlate_min_amount,</v>
      </c>
      <c r="I885" t="str">
        <f t="shared" si="134"/>
        <v>late_min_amount :  FROM ".$oldV['late_min_amount'] ." TO $prlate_min_amount,</v>
      </c>
      <c r="J885" t="s">
        <v>8</v>
      </c>
      <c r="K885" t="s">
        <v>9</v>
      </c>
      <c r="L885" t="str">
        <f t="shared" si="135"/>
        <v>$prlate_min_amount=trim($_POST['']);</v>
      </c>
    </row>
    <row r="886" spans="1:12" x14ac:dyDescent="0.25">
      <c r="A886" t="s">
        <v>557</v>
      </c>
      <c r="C886" t="str">
        <f t="shared" si="128"/>
        <v>$('#').val(response[0]['total_emp_benfits']);</v>
      </c>
      <c r="D886" t="str">
        <f t="shared" si="129"/>
        <v>$prtotal_emp_benfits,</v>
      </c>
      <c r="E886" t="str">
        <f t="shared" si="130"/>
        <v>public $total_emp_benfits;</v>
      </c>
      <c r="F886" t="str">
        <f t="shared" si="131"/>
        <v>$this-&gt;total_emp_benfits = $obj-&gt;total_emp_benfits;</v>
      </c>
      <c r="G886" t="str">
        <f t="shared" si="132"/>
        <v>total_emp_benfits='$prtotal_emp_benfits',</v>
      </c>
      <c r="H886" t="str">
        <f t="shared" si="133"/>
        <v>total_emp_benfits = $prtotal_emp_benfits,</v>
      </c>
      <c r="I886" t="str">
        <f t="shared" si="134"/>
        <v>total_emp_benfits :  FROM ".$oldV['total_emp_benfits'] ." TO $prtotal_emp_benfits,</v>
      </c>
      <c r="J886" t="s">
        <v>8</v>
      </c>
      <c r="K886" t="s">
        <v>9</v>
      </c>
      <c r="L886" t="str">
        <f t="shared" si="135"/>
        <v>$prtotal_emp_benfits=trim($_POST['']);</v>
      </c>
    </row>
    <row r="887" spans="1:12" x14ac:dyDescent="0.25">
      <c r="A887" t="s">
        <v>558</v>
      </c>
      <c r="C887" t="str">
        <f t="shared" si="128"/>
        <v>$('#').val(response[0]['holiday_pay']);</v>
      </c>
      <c r="D887" t="str">
        <f t="shared" si="129"/>
        <v>$prholiday_pay,</v>
      </c>
      <c r="E887" t="str">
        <f t="shared" si="130"/>
        <v>public $holiday_pay;</v>
      </c>
      <c r="F887" t="str">
        <f t="shared" si="131"/>
        <v>$this-&gt;holiday_pay = $obj-&gt;holiday_pay;</v>
      </c>
      <c r="G887" t="str">
        <f t="shared" si="132"/>
        <v>holiday_pay='$prholiday_pay',</v>
      </c>
      <c r="H887" t="str">
        <f t="shared" si="133"/>
        <v>holiday_pay = $prholiday_pay,</v>
      </c>
      <c r="I887" t="str">
        <f t="shared" si="134"/>
        <v>holiday_pay :  FROM ".$oldV['holiday_pay'] ." TO $prholiday_pay,</v>
      </c>
      <c r="J887" t="s">
        <v>8</v>
      </c>
      <c r="K887" t="s">
        <v>9</v>
      </c>
      <c r="L887" t="str">
        <f t="shared" si="135"/>
        <v>$prholiday_pay=trim($_POST['']);</v>
      </c>
    </row>
    <row r="888" spans="1:12" x14ac:dyDescent="0.25">
      <c r="A888" t="s">
        <v>559</v>
      </c>
      <c r="C888" t="str">
        <f t="shared" si="128"/>
        <v>$('#').val(response[0]['withholding_tax']);</v>
      </c>
      <c r="D888" t="str">
        <f t="shared" si="129"/>
        <v>$prwithholding_tax,</v>
      </c>
      <c r="E888" t="str">
        <f t="shared" si="130"/>
        <v>public $withholding_tax;</v>
      </c>
      <c r="F888" t="str">
        <f t="shared" si="131"/>
        <v>$this-&gt;withholding_tax = $obj-&gt;withholding_tax;</v>
      </c>
      <c r="G888" t="str">
        <f t="shared" si="132"/>
        <v>withholding_tax='$prwithholding_tax',</v>
      </c>
      <c r="H888" t="str">
        <f t="shared" si="133"/>
        <v>withholding_tax = $prwithholding_tax,</v>
      </c>
      <c r="I888" t="str">
        <f t="shared" si="134"/>
        <v>withholding_tax :  FROM ".$oldV['withholding_tax'] ." TO $prwithholding_tax,</v>
      </c>
      <c r="J888" t="s">
        <v>8</v>
      </c>
      <c r="K888" t="s">
        <v>9</v>
      </c>
      <c r="L888" t="str">
        <f t="shared" si="135"/>
        <v>$prwithholding_tax=trim($_POST['']);</v>
      </c>
    </row>
    <row r="889" spans="1:12" x14ac:dyDescent="0.25">
      <c r="A889" t="s">
        <v>560</v>
      </c>
      <c r="C889" t="str">
        <f t="shared" si="128"/>
        <v>$('#').val(response[0]['sss_employee']);</v>
      </c>
      <c r="D889" t="str">
        <f t="shared" si="129"/>
        <v>$prsss_employee,</v>
      </c>
      <c r="E889" t="str">
        <f t="shared" si="130"/>
        <v>public $sss_employee;</v>
      </c>
      <c r="F889" t="str">
        <f t="shared" si="131"/>
        <v>$this-&gt;sss_employee = $obj-&gt;sss_employee;</v>
      </c>
      <c r="G889" t="str">
        <f t="shared" si="132"/>
        <v>sss_employee='$prsss_employee',</v>
      </c>
      <c r="H889" t="str">
        <f t="shared" si="133"/>
        <v>sss_employee = $prsss_employee,</v>
      </c>
      <c r="I889" t="str">
        <f t="shared" si="134"/>
        <v>sss_employee :  FROM ".$oldV['sss_employee'] ." TO $prsss_employee,</v>
      </c>
      <c r="J889" t="s">
        <v>8</v>
      </c>
      <c r="K889" t="s">
        <v>9</v>
      </c>
      <c r="L889" t="str">
        <f t="shared" si="135"/>
        <v>$prsss_employee=trim($_POST['']);</v>
      </c>
    </row>
    <row r="890" spans="1:12" x14ac:dyDescent="0.25">
      <c r="A890" t="s">
        <v>561</v>
      </c>
      <c r="C890" t="str">
        <f t="shared" si="128"/>
        <v>$('#').val(response[0]['sss_employer']);</v>
      </c>
      <c r="D890" t="str">
        <f t="shared" si="129"/>
        <v>$prsss_employer,</v>
      </c>
      <c r="E890" t="str">
        <f t="shared" si="130"/>
        <v>public $sss_employer;</v>
      </c>
      <c r="F890" t="str">
        <f t="shared" si="131"/>
        <v>$this-&gt;sss_employer = $obj-&gt;sss_employer;</v>
      </c>
      <c r="G890" t="str">
        <f t="shared" si="132"/>
        <v>sss_employer='$prsss_employer',</v>
      </c>
      <c r="H890" t="str">
        <f t="shared" si="133"/>
        <v>sss_employer = $prsss_employer,</v>
      </c>
      <c r="I890" t="str">
        <f t="shared" si="134"/>
        <v>sss_employer :  FROM ".$oldV['sss_employer'] ." TO $prsss_employer,</v>
      </c>
      <c r="J890" t="s">
        <v>8</v>
      </c>
      <c r="K890" t="s">
        <v>9</v>
      </c>
      <c r="L890" t="str">
        <f t="shared" si="135"/>
        <v>$prsss_employer=trim($_POST['']);</v>
      </c>
    </row>
    <row r="891" spans="1:12" x14ac:dyDescent="0.25">
      <c r="A891" t="s">
        <v>562</v>
      </c>
      <c r="C891" t="str">
        <f t="shared" si="128"/>
        <v>$('#').val(response[0]['sss_ec']);</v>
      </c>
      <c r="D891" t="str">
        <f t="shared" si="129"/>
        <v>$prsss_ec,</v>
      </c>
      <c r="E891" t="str">
        <f t="shared" si="130"/>
        <v>public $sss_ec;</v>
      </c>
      <c r="F891" t="str">
        <f t="shared" si="131"/>
        <v>$this-&gt;sss_ec = $obj-&gt;sss_ec;</v>
      </c>
      <c r="G891" t="str">
        <f t="shared" si="132"/>
        <v>sss_ec='$prsss_ec',</v>
      </c>
      <c r="H891" t="str">
        <f t="shared" si="133"/>
        <v>sss_ec = $prsss_ec,</v>
      </c>
      <c r="I891" t="str">
        <f t="shared" si="134"/>
        <v>sss_ec :  FROM ".$oldV['sss_ec'] ." TO $prsss_ec,</v>
      </c>
      <c r="J891" t="s">
        <v>8</v>
      </c>
      <c r="K891" t="s">
        <v>9</v>
      </c>
      <c r="L891" t="str">
        <f t="shared" si="135"/>
        <v>$prsss_ec=trim($_POST['']);</v>
      </c>
    </row>
    <row r="892" spans="1:12" x14ac:dyDescent="0.25">
      <c r="A892" t="s">
        <v>563</v>
      </c>
      <c r="C892" t="str">
        <f t="shared" si="128"/>
        <v>$('#').val(response[0]['sss_wisp']);</v>
      </c>
      <c r="D892" t="str">
        <f t="shared" si="129"/>
        <v>$prsss_wisp,</v>
      </c>
      <c r="E892" t="str">
        <f t="shared" si="130"/>
        <v>public $sss_wisp;</v>
      </c>
      <c r="F892" t="str">
        <f t="shared" si="131"/>
        <v>$this-&gt;sss_wisp = $obj-&gt;sss_wisp;</v>
      </c>
      <c r="G892" t="str">
        <f t="shared" si="132"/>
        <v>sss_wisp='$prsss_wisp',</v>
      </c>
      <c r="H892" t="str">
        <f t="shared" si="133"/>
        <v>sss_wisp = $prsss_wisp,</v>
      </c>
      <c r="I892" t="str">
        <f t="shared" si="134"/>
        <v>sss_wisp :  FROM ".$oldV['sss_wisp'] ." TO $prsss_wisp,</v>
      </c>
      <c r="J892" t="s">
        <v>8</v>
      </c>
      <c r="K892" t="s">
        <v>9</v>
      </c>
      <c r="L892" t="str">
        <f t="shared" si="135"/>
        <v>$prsss_wisp=trim($_POST['']);</v>
      </c>
    </row>
    <row r="893" spans="1:12" x14ac:dyDescent="0.25">
      <c r="A893" t="s">
        <v>564</v>
      </c>
      <c r="C893" t="str">
        <f t="shared" si="128"/>
        <v>$('#').val(response[0]['phic_employee']);</v>
      </c>
      <c r="D893" t="str">
        <f t="shared" si="129"/>
        <v>$prphic_employee,</v>
      </c>
      <c r="E893" t="str">
        <f t="shared" si="130"/>
        <v>public $phic_employee;</v>
      </c>
      <c r="F893" t="str">
        <f t="shared" si="131"/>
        <v>$this-&gt;phic_employee = $obj-&gt;phic_employee;</v>
      </c>
      <c r="G893" t="str">
        <f t="shared" si="132"/>
        <v>phic_employee='$prphic_employee',</v>
      </c>
      <c r="H893" t="str">
        <f t="shared" si="133"/>
        <v>phic_employee = $prphic_employee,</v>
      </c>
      <c r="I893" t="str">
        <f t="shared" si="134"/>
        <v>phic_employee :  FROM ".$oldV['phic_employee'] ." TO $prphic_employee,</v>
      </c>
      <c r="J893" t="s">
        <v>8</v>
      </c>
      <c r="K893" t="s">
        <v>9</v>
      </c>
      <c r="L893" t="str">
        <f t="shared" si="135"/>
        <v>$prphic_employee=trim($_POST['']);</v>
      </c>
    </row>
    <row r="894" spans="1:12" x14ac:dyDescent="0.25">
      <c r="A894" t="s">
        <v>565</v>
      </c>
      <c r="C894" t="str">
        <f t="shared" si="128"/>
        <v>$('#').val(response[0]['phic_employer']);</v>
      </c>
      <c r="D894" t="str">
        <f t="shared" si="129"/>
        <v>$prphic_employer,</v>
      </c>
      <c r="E894" t="str">
        <f t="shared" si="130"/>
        <v>public $phic_employer;</v>
      </c>
      <c r="F894" t="str">
        <f t="shared" si="131"/>
        <v>$this-&gt;phic_employer = $obj-&gt;phic_employer;</v>
      </c>
      <c r="G894" t="str">
        <f t="shared" si="132"/>
        <v>phic_employer='$prphic_employer',</v>
      </c>
      <c r="H894" t="str">
        <f t="shared" si="133"/>
        <v>phic_employer = $prphic_employer,</v>
      </c>
      <c r="I894" t="str">
        <f t="shared" si="134"/>
        <v>phic_employer :  FROM ".$oldV['phic_employer'] ." TO $prphic_employer,</v>
      </c>
      <c r="J894" t="s">
        <v>8</v>
      </c>
      <c r="K894" t="s">
        <v>9</v>
      </c>
      <c r="L894" t="str">
        <f t="shared" si="135"/>
        <v>$prphic_employer=trim($_POST['']);</v>
      </c>
    </row>
    <row r="895" spans="1:12" x14ac:dyDescent="0.25">
      <c r="A895" t="s">
        <v>566</v>
      </c>
      <c r="C895" t="str">
        <f t="shared" si="128"/>
        <v>$('#').val(response[0]['pagibig_employee']);</v>
      </c>
      <c r="D895" t="str">
        <f t="shared" si="129"/>
        <v>$prpagibig_employee,</v>
      </c>
      <c r="E895" t="str">
        <f t="shared" si="130"/>
        <v>public $pagibig_employee;</v>
      </c>
      <c r="F895" t="str">
        <f t="shared" si="131"/>
        <v>$this-&gt;pagibig_employee = $obj-&gt;pagibig_employee;</v>
      </c>
      <c r="G895" t="str">
        <f t="shared" si="132"/>
        <v>pagibig_employee='$prpagibig_employee',</v>
      </c>
      <c r="H895" t="str">
        <f t="shared" si="133"/>
        <v>pagibig_employee = $prpagibig_employee,</v>
      </c>
      <c r="I895" t="str">
        <f t="shared" si="134"/>
        <v>pagibig_employee :  FROM ".$oldV['pagibig_employee'] ." TO $prpagibig_employee,</v>
      </c>
      <c r="J895" t="s">
        <v>8</v>
      </c>
      <c r="K895" t="s">
        <v>9</v>
      </c>
      <c r="L895" t="str">
        <f t="shared" si="135"/>
        <v>$prpagibig_employee=trim($_POST['']);</v>
      </c>
    </row>
    <row r="896" spans="1:12" x14ac:dyDescent="0.25">
      <c r="A896" t="s">
        <v>567</v>
      </c>
      <c r="C896" t="str">
        <f t="shared" si="128"/>
        <v>$('#').val(response[0]['pagibig_employer']);</v>
      </c>
      <c r="D896" t="str">
        <f t="shared" si="129"/>
        <v>$prpagibig_employer,</v>
      </c>
      <c r="E896" t="str">
        <f t="shared" si="130"/>
        <v>public $pagibig_employer;</v>
      </c>
      <c r="F896" t="str">
        <f t="shared" si="131"/>
        <v>$this-&gt;pagibig_employer = $obj-&gt;pagibig_employer;</v>
      </c>
      <c r="G896" t="str">
        <f t="shared" si="132"/>
        <v>pagibig_employer='$prpagibig_employer',</v>
      </c>
      <c r="H896" t="str">
        <f t="shared" si="133"/>
        <v>pagibig_employer = $prpagibig_employer,</v>
      </c>
      <c r="I896" t="str">
        <f t="shared" si="134"/>
        <v>pagibig_employer :  FROM ".$oldV['pagibig_employer'] ." TO $prpagibig_employer,</v>
      </c>
      <c r="J896" t="s">
        <v>8</v>
      </c>
      <c r="K896" t="s">
        <v>9</v>
      </c>
      <c r="L896" t="str">
        <f t="shared" si="135"/>
        <v>$prpagibig_employer=trim($_POST['']);</v>
      </c>
    </row>
    <row r="897" spans="1:12" x14ac:dyDescent="0.25">
      <c r="A897" t="s">
        <v>568</v>
      </c>
      <c r="C897" t="str">
        <f t="shared" si="128"/>
        <v>$('#').val(response[0]['total_other_deductions']);</v>
      </c>
      <c r="D897" t="str">
        <f t="shared" si="129"/>
        <v>$prtotal_other_deductions,</v>
      </c>
      <c r="E897" t="str">
        <f t="shared" si="130"/>
        <v>public $total_other_deductions;</v>
      </c>
      <c r="F897" t="str">
        <f t="shared" si="131"/>
        <v>$this-&gt;total_other_deductions = $obj-&gt;total_other_deductions;</v>
      </c>
      <c r="G897" t="str">
        <f t="shared" si="132"/>
        <v>total_other_deductions='$prtotal_other_deductions',</v>
      </c>
      <c r="H897" t="str">
        <f t="shared" si="133"/>
        <v>total_other_deductions = $prtotal_other_deductions,</v>
      </c>
      <c r="I897" t="str">
        <f t="shared" si="134"/>
        <v>total_other_deductions :  FROM ".$oldV['total_other_deductions'] ." TO $prtotal_other_deductions,</v>
      </c>
      <c r="J897" t="s">
        <v>8</v>
      </c>
      <c r="K897" t="s">
        <v>9</v>
      </c>
      <c r="L897" t="str">
        <f t="shared" si="135"/>
        <v>$prtotal_other_deductions=trim($_POST['']);</v>
      </c>
    </row>
    <row r="898" spans="1:12" x14ac:dyDescent="0.25">
      <c r="A898" t="s">
        <v>569</v>
      </c>
      <c r="C898" t="str">
        <f t="shared" si="128"/>
        <v>$('#').val(response[0]['total_deductions']);</v>
      </c>
      <c r="D898" t="str">
        <f t="shared" si="129"/>
        <v>$prtotal_deductions,</v>
      </c>
      <c r="E898" t="str">
        <f t="shared" si="130"/>
        <v>public $total_deductions;</v>
      </c>
      <c r="F898" t="str">
        <f t="shared" si="131"/>
        <v>$this-&gt;total_deductions = $obj-&gt;total_deductions;</v>
      </c>
      <c r="G898" t="str">
        <f t="shared" si="132"/>
        <v>total_deductions='$prtotal_deductions',</v>
      </c>
      <c r="H898" t="str">
        <f t="shared" si="133"/>
        <v>total_deductions = $prtotal_deductions,</v>
      </c>
      <c r="I898" t="str">
        <f t="shared" si="134"/>
        <v>total_deductions :  FROM ".$oldV['total_deductions'] ." TO $prtotal_deductions,</v>
      </c>
      <c r="J898" t="s">
        <v>8</v>
      </c>
      <c r="K898" t="s">
        <v>9</v>
      </c>
      <c r="L898" t="str">
        <f t="shared" si="135"/>
        <v>$prtotal_deductions=trim($_POST['']);</v>
      </c>
    </row>
    <row r="899" spans="1:12" x14ac:dyDescent="0.25">
      <c r="A899" t="s">
        <v>570</v>
      </c>
      <c r="C899" t="str">
        <f t="shared" si="128"/>
        <v>$('#').val(response[0]['gross_pay']);</v>
      </c>
      <c r="D899" t="str">
        <f t="shared" si="129"/>
        <v>$prgross_pay,</v>
      </c>
      <c r="E899" t="str">
        <f t="shared" si="130"/>
        <v>public $gross_pay;</v>
      </c>
      <c r="F899" t="str">
        <f t="shared" si="131"/>
        <v>$this-&gt;gross_pay = $obj-&gt;gross_pay;</v>
      </c>
      <c r="G899" t="str">
        <f t="shared" si="132"/>
        <v>gross_pay='$prgross_pay',</v>
      </c>
      <c r="H899" t="str">
        <f t="shared" si="133"/>
        <v>gross_pay = $prgross_pay,</v>
      </c>
      <c r="I899" t="str">
        <f t="shared" si="134"/>
        <v>gross_pay :  FROM ".$oldV['gross_pay'] ." TO $prgross_pay,</v>
      </c>
      <c r="J899" t="s">
        <v>8</v>
      </c>
      <c r="K899" t="s">
        <v>9</v>
      </c>
      <c r="L899" t="str">
        <f t="shared" si="135"/>
        <v>$prgross_pay=trim($_POST['']);</v>
      </c>
    </row>
    <row r="900" spans="1:12" x14ac:dyDescent="0.25">
      <c r="A900" t="s">
        <v>571</v>
      </c>
      <c r="C900" t="str">
        <f t="shared" si="128"/>
        <v>$('#').val(response[0]['net_pay']);</v>
      </c>
      <c r="D900" t="str">
        <f t="shared" si="129"/>
        <v>$prnet_pay,</v>
      </c>
      <c r="E900" t="str">
        <f t="shared" si="130"/>
        <v>public $net_pay;</v>
      </c>
      <c r="F900" t="str">
        <f t="shared" si="131"/>
        <v>$this-&gt;net_pay = $obj-&gt;net_pay;</v>
      </c>
      <c r="G900" t="str">
        <f t="shared" si="132"/>
        <v>net_pay='$prnet_pay',</v>
      </c>
      <c r="H900" t="str">
        <f t="shared" si="133"/>
        <v>net_pay = $prnet_pay,</v>
      </c>
      <c r="I900" t="str">
        <f t="shared" si="134"/>
        <v>net_pay :  FROM ".$oldV['net_pay'] ." TO $prnet_pay,</v>
      </c>
      <c r="J900" t="s">
        <v>8</v>
      </c>
      <c r="K900" t="s">
        <v>9</v>
      </c>
      <c r="L900" t="str">
        <f t="shared" si="135"/>
        <v>$prnet_pay=trim($_POST['']);</v>
      </c>
    </row>
    <row r="901" spans="1:12" x14ac:dyDescent="0.25">
      <c r="A901" t="s">
        <v>344</v>
      </c>
      <c r="C901" t="str">
        <f t="shared" si="128"/>
        <v>$('#').val(response[0]['is_approved']);</v>
      </c>
      <c r="D901" t="str">
        <f t="shared" si="129"/>
        <v>$pris_approved,</v>
      </c>
      <c r="E901" t="str">
        <f t="shared" si="130"/>
        <v>public $is_approved;</v>
      </c>
      <c r="F901" t="str">
        <f t="shared" si="131"/>
        <v>$this-&gt;is_approved = $obj-&gt;is_approved;</v>
      </c>
      <c r="G901" t="str">
        <f t="shared" si="132"/>
        <v>is_approved='$pris_approved',</v>
      </c>
      <c r="H901" t="str">
        <f t="shared" si="133"/>
        <v>is_approved = $pris_approved,</v>
      </c>
      <c r="I901" t="str">
        <f t="shared" si="134"/>
        <v>is_approved :  FROM ".$oldV['is_approved'] ." TO $pris_approved,</v>
      </c>
      <c r="J901" t="s">
        <v>8</v>
      </c>
      <c r="K901" t="s">
        <v>9</v>
      </c>
      <c r="L901" t="str">
        <f t="shared" si="135"/>
        <v>$pris_approved=trim($_POST['']);</v>
      </c>
    </row>
    <row r="902" spans="1:12" x14ac:dyDescent="0.25">
      <c r="A902" t="s">
        <v>278</v>
      </c>
      <c r="C902" t="str">
        <f t="shared" si="128"/>
        <v>$('#').val(response[0]['is_locked']);</v>
      </c>
      <c r="D902" t="str">
        <f t="shared" si="129"/>
        <v>$pris_locked,</v>
      </c>
      <c r="E902" t="str">
        <f t="shared" si="130"/>
        <v>public $is_locked;</v>
      </c>
      <c r="F902" t="str">
        <f t="shared" si="131"/>
        <v>$this-&gt;is_locked = $obj-&gt;is_locked;</v>
      </c>
      <c r="G902" t="str">
        <f t="shared" si="132"/>
        <v>is_locked='$pris_locked',</v>
      </c>
      <c r="H902" t="str">
        <f t="shared" si="133"/>
        <v>is_locked = $pris_locked,</v>
      </c>
      <c r="I902" t="str">
        <f t="shared" si="134"/>
        <v>is_locked :  FROM ".$oldV['is_locked'] ." TO $pris_locked,</v>
      </c>
      <c r="J902" t="s">
        <v>8</v>
      </c>
      <c r="K902" t="s">
        <v>9</v>
      </c>
      <c r="L902" t="str">
        <f t="shared" si="135"/>
        <v>$pris_locked=trim($_POST['']);</v>
      </c>
    </row>
    <row r="903" spans="1:12" x14ac:dyDescent="0.25">
      <c r="A903" t="s">
        <v>572</v>
      </c>
      <c r="C903" t="str">
        <f t="shared" si="128"/>
        <v>$('#').val(response[0]['prep_by']);</v>
      </c>
      <c r="D903" t="str">
        <f t="shared" si="129"/>
        <v>$prprep_by,</v>
      </c>
      <c r="E903" t="str">
        <f t="shared" si="130"/>
        <v>public $prep_by;</v>
      </c>
      <c r="F903" t="str">
        <f t="shared" si="131"/>
        <v>$this-&gt;prep_by = $obj-&gt;prep_by;</v>
      </c>
      <c r="G903" t="str">
        <f t="shared" si="132"/>
        <v>prep_by='$prprep_by',</v>
      </c>
      <c r="H903" t="str">
        <f t="shared" si="133"/>
        <v>prep_by = $prprep_by,</v>
      </c>
      <c r="I903" t="str">
        <f t="shared" si="134"/>
        <v>prep_by :  FROM ".$oldV['prep_by'] ." TO $prprep_by,</v>
      </c>
      <c r="J903" t="s">
        <v>8</v>
      </c>
      <c r="K903" t="s">
        <v>9</v>
      </c>
      <c r="L903" t="str">
        <f t="shared" si="135"/>
        <v>$prprep_by=trim($_POST['']);</v>
      </c>
    </row>
    <row r="904" spans="1:12" x14ac:dyDescent="0.25">
      <c r="A904" t="s">
        <v>573</v>
      </c>
      <c r="C904" t="str">
        <f t="shared" si="128"/>
        <v>$('#').val(response[0]['app_by']);</v>
      </c>
      <c r="D904" t="str">
        <f t="shared" si="129"/>
        <v>$prapp_by,</v>
      </c>
      <c r="E904" t="str">
        <f t="shared" si="130"/>
        <v>public $app_by;</v>
      </c>
      <c r="F904" t="str">
        <f t="shared" si="131"/>
        <v>$this-&gt;app_by = $obj-&gt;app_by;</v>
      </c>
      <c r="G904" t="str">
        <f t="shared" si="132"/>
        <v>app_by='$prapp_by',</v>
      </c>
      <c r="H904" t="str">
        <f t="shared" si="133"/>
        <v>app_by = $prapp_by,</v>
      </c>
      <c r="I904" t="str">
        <f t="shared" si="134"/>
        <v>app_by :  FROM ".$oldV['app_by'] ." TO $prapp_by,</v>
      </c>
      <c r="J904" t="s">
        <v>8</v>
      </c>
      <c r="K904" t="s">
        <v>9</v>
      </c>
      <c r="L904" t="str">
        <f t="shared" si="135"/>
        <v>$prapp_by=trim($_POST['']);</v>
      </c>
    </row>
    <row r="905" spans="1:12" x14ac:dyDescent="0.25">
      <c r="A905" t="s">
        <v>574</v>
      </c>
      <c r="C905" t="str">
        <f t="shared" si="128"/>
        <v>$('#').val(response[0]['cert_by']);</v>
      </c>
      <c r="D905" t="str">
        <f t="shared" si="129"/>
        <v>$prcert_by,</v>
      </c>
      <c r="E905" t="str">
        <f t="shared" si="130"/>
        <v>public $cert_by;</v>
      </c>
      <c r="F905" t="str">
        <f t="shared" si="131"/>
        <v>$this-&gt;cert_by = $obj-&gt;cert_by;</v>
      </c>
      <c r="G905" t="str">
        <f t="shared" si="132"/>
        <v>cert_by='$prcert_by',</v>
      </c>
      <c r="H905" t="str">
        <f t="shared" si="133"/>
        <v>cert_by = $prcert_by,</v>
      </c>
      <c r="I905" t="str">
        <f t="shared" si="134"/>
        <v>cert_by :  FROM ".$oldV['cert_by'] ." TO $prcert_by,</v>
      </c>
      <c r="J905" t="s">
        <v>8</v>
      </c>
      <c r="K905" t="s">
        <v>9</v>
      </c>
      <c r="L905" t="str">
        <f t="shared" si="135"/>
        <v>$prcert_by=trim($_POST['']);</v>
      </c>
    </row>
    <row r="906" spans="1:12" x14ac:dyDescent="0.25">
      <c r="A906" t="s">
        <v>575</v>
      </c>
      <c r="C906" t="str">
        <f t="shared" si="128"/>
        <v>$('#').val(response[0]['rel_by']);</v>
      </c>
      <c r="D906" t="str">
        <f t="shared" si="129"/>
        <v>$prrel_by,</v>
      </c>
      <c r="E906" t="str">
        <f t="shared" si="130"/>
        <v>public $rel_by;</v>
      </c>
      <c r="F906" t="str">
        <f t="shared" si="131"/>
        <v>$this-&gt;rel_by = $obj-&gt;rel_by;</v>
      </c>
      <c r="G906" t="str">
        <f t="shared" si="132"/>
        <v>rel_by='$prrel_by',</v>
      </c>
      <c r="H906" t="str">
        <f t="shared" si="133"/>
        <v>rel_by = $prrel_by,</v>
      </c>
      <c r="I906" t="str">
        <f t="shared" si="134"/>
        <v>rel_by :  FROM ".$oldV['rel_by'] ." TO $prrel_by,</v>
      </c>
      <c r="J906" t="s">
        <v>8</v>
      </c>
      <c r="K906" t="s">
        <v>9</v>
      </c>
      <c r="L906" t="str">
        <f t="shared" si="135"/>
        <v>$prrel_by=trim($_POST['']);</v>
      </c>
    </row>
    <row r="907" spans="1:12" x14ac:dyDescent="0.25">
      <c r="A907" t="s">
        <v>10</v>
      </c>
      <c r="C907" t="str">
        <f t="shared" si="128"/>
        <v>$('#').val(response[0]['is_valid']);</v>
      </c>
      <c r="D907" t="str">
        <f t="shared" si="129"/>
        <v>$pris_valid,</v>
      </c>
      <c r="E907" t="str">
        <f t="shared" si="130"/>
        <v>public $is_valid;</v>
      </c>
      <c r="F907" t="str">
        <f t="shared" si="131"/>
        <v>$this-&gt;is_valid = $obj-&gt;is_valid;</v>
      </c>
      <c r="G907" t="str">
        <f t="shared" si="132"/>
        <v>is_valid='$pris_valid',</v>
      </c>
      <c r="H907" t="str">
        <f t="shared" si="133"/>
        <v>is_valid = $pris_valid,</v>
      </c>
      <c r="I907" t="str">
        <f t="shared" si="134"/>
        <v>is_valid :  FROM ".$oldV['is_valid'] ." TO $pris_valid,</v>
      </c>
      <c r="J907" t="s">
        <v>8</v>
      </c>
      <c r="K907" t="s">
        <v>9</v>
      </c>
      <c r="L907" t="str">
        <f t="shared" si="135"/>
        <v>$pris_valid=trim($_POST['']);</v>
      </c>
    </row>
    <row r="908" spans="1:12" x14ac:dyDescent="0.25">
      <c r="A908" t="s">
        <v>11</v>
      </c>
      <c r="C908" t="str">
        <f t="shared" si="128"/>
        <v>$('#').val(response[0]['is_del']);</v>
      </c>
      <c r="D908" t="str">
        <f t="shared" si="129"/>
        <v>$pris_del,</v>
      </c>
      <c r="E908" t="str">
        <f t="shared" si="130"/>
        <v>public $is_del;</v>
      </c>
      <c r="F908" t="str">
        <f t="shared" si="131"/>
        <v>$this-&gt;is_del = $obj-&gt;is_del;</v>
      </c>
      <c r="G908" t="str">
        <f t="shared" si="132"/>
        <v>is_del='$pris_del',</v>
      </c>
      <c r="H908" t="str">
        <f t="shared" si="133"/>
        <v>is_del = $pris_del,</v>
      </c>
      <c r="I908" t="str">
        <f t="shared" si="134"/>
        <v>is_del :  FROM ".$oldV['is_del'] ." TO $pris_del,</v>
      </c>
      <c r="J908" t="s">
        <v>8</v>
      </c>
      <c r="K908" t="s">
        <v>9</v>
      </c>
      <c r="L908" t="str">
        <f t="shared" si="135"/>
        <v>$pris_del=trim($_POST['']);</v>
      </c>
    </row>
    <row r="909" spans="1:12" x14ac:dyDescent="0.25">
      <c r="A909" t="s">
        <v>12</v>
      </c>
      <c r="C909" t="str">
        <f t="shared" si="128"/>
        <v>$('#').val(response[0]['createdate']);</v>
      </c>
      <c r="D909" t="str">
        <f t="shared" si="129"/>
        <v>$prcreatedate,</v>
      </c>
      <c r="E909" t="str">
        <f t="shared" si="130"/>
        <v>public $createdate;</v>
      </c>
      <c r="F909" t="str">
        <f t="shared" si="131"/>
        <v>$this-&gt;createdate = $obj-&gt;createdate;</v>
      </c>
      <c r="G909" t="str">
        <f t="shared" si="132"/>
        <v>createdate='$prcreatedate',</v>
      </c>
      <c r="H909" t="str">
        <f t="shared" si="133"/>
        <v>createdate = $prcreatedate,</v>
      </c>
      <c r="I909" t="str">
        <f t="shared" si="134"/>
        <v>createdate :  FROM ".$oldV['createdate'] ." TO $prcreatedate,</v>
      </c>
      <c r="J909" t="s">
        <v>8</v>
      </c>
      <c r="K909" t="s">
        <v>9</v>
      </c>
      <c r="L909" t="str">
        <f t="shared" si="135"/>
        <v>$prcreatedate=trim($_POST['']);</v>
      </c>
    </row>
    <row r="910" spans="1:12" x14ac:dyDescent="0.25">
      <c r="A910" t="s">
        <v>13</v>
      </c>
      <c r="C910" t="str">
        <f t="shared" si="128"/>
        <v>$('#').val(response[0]['createdby']);</v>
      </c>
      <c r="D910" t="str">
        <f t="shared" si="129"/>
        <v>$prcreatedby,</v>
      </c>
      <c r="E910" t="str">
        <f t="shared" si="130"/>
        <v>public $createdby;</v>
      </c>
      <c r="F910" t="str">
        <f t="shared" si="131"/>
        <v>$this-&gt;createdby = $obj-&gt;createdby;</v>
      </c>
      <c r="G910" t="str">
        <f t="shared" si="132"/>
        <v>createdby='$prcreatedby',</v>
      </c>
      <c r="H910" t="str">
        <f t="shared" si="133"/>
        <v>createdby = $prcreatedby,</v>
      </c>
      <c r="I910" t="str">
        <f t="shared" si="134"/>
        <v>createdby :  FROM ".$oldV['createdby'] ." TO $prcreatedby,</v>
      </c>
      <c r="J910" t="s">
        <v>8</v>
      </c>
      <c r="K910" t="s">
        <v>9</v>
      </c>
      <c r="L910" t="str">
        <f t="shared" si="135"/>
        <v>$prcreatedby=trim($_POST['']);</v>
      </c>
    </row>
    <row r="911" spans="1:12" x14ac:dyDescent="0.25">
      <c r="A911" t="s">
        <v>14</v>
      </c>
      <c r="C911" t="str">
        <f t="shared" si="128"/>
        <v>$('#').val(response[0]['modifydate']);</v>
      </c>
      <c r="D911" t="str">
        <f t="shared" si="129"/>
        <v>$prmodifydate,</v>
      </c>
      <c r="E911" t="str">
        <f t="shared" si="130"/>
        <v>public $modifydate;</v>
      </c>
      <c r="F911" t="str">
        <f t="shared" si="131"/>
        <v>$this-&gt;modifydate = $obj-&gt;modifydate;</v>
      </c>
      <c r="G911" t="str">
        <f t="shared" si="132"/>
        <v>modifydate='$prmodifydate',</v>
      </c>
      <c r="H911" t="str">
        <f t="shared" si="133"/>
        <v>modifydate = $prmodifydate,</v>
      </c>
      <c r="I911" t="str">
        <f t="shared" si="134"/>
        <v>modifydate :  FROM ".$oldV['modifydate'] ." TO $prmodifydate,</v>
      </c>
      <c r="J911" t="s">
        <v>8</v>
      </c>
      <c r="K911" t="s">
        <v>9</v>
      </c>
      <c r="L911" t="str">
        <f t="shared" si="135"/>
        <v>$prmodifydate=trim($_POST['']);</v>
      </c>
    </row>
    <row r="912" spans="1:12" x14ac:dyDescent="0.25">
      <c r="A912" t="s">
        <v>15</v>
      </c>
      <c r="C912" t="str">
        <f t="shared" si="128"/>
        <v>$('#').val(response[0]['modifiedby']);</v>
      </c>
      <c r="D912" t="str">
        <f t="shared" si="129"/>
        <v>$prmodifiedby,</v>
      </c>
      <c r="E912" t="str">
        <f t="shared" si="130"/>
        <v>public $modifiedby;</v>
      </c>
      <c r="F912" t="str">
        <f t="shared" si="131"/>
        <v>$this-&gt;modifiedby = $obj-&gt;modifiedby;</v>
      </c>
      <c r="G912" t="str">
        <f t="shared" si="132"/>
        <v>modifiedby='$prmodifiedby',</v>
      </c>
      <c r="H912" t="str">
        <f t="shared" si="133"/>
        <v>modifiedby = $prmodifiedby,</v>
      </c>
      <c r="I912" t="str">
        <f t="shared" si="134"/>
        <v>modifiedby :  FROM ".$oldV['modifiedby'] ." TO $prmodifiedby,</v>
      </c>
      <c r="J912" t="s">
        <v>8</v>
      </c>
      <c r="K912" t="s">
        <v>9</v>
      </c>
      <c r="L912" t="str">
        <f t="shared" si="135"/>
        <v>$prmodifiedby=trim($_POST['']);</v>
      </c>
    </row>
    <row r="913" spans="1:22" x14ac:dyDescent="0.25">
      <c r="C913" t="str">
        <f t="shared" ref="C913:C976" si="136">"$('#"&amp;B913&amp;"').val(response[0]['"&amp;A913&amp;"']);"</f>
        <v>$('#').val(response[0]['']);</v>
      </c>
      <c r="D913" t="str">
        <f t="shared" ref="D913:D976" si="137">"$pr"&amp;A913&amp;","</f>
        <v>$pr,</v>
      </c>
      <c r="E913" t="str">
        <f t="shared" ref="E913:E976" si="138">"public $"&amp;A913&amp;";"</f>
        <v>public $;</v>
      </c>
      <c r="F913" t="str">
        <f t="shared" ref="F913:F976" si="139">"$this-&gt;"&amp;A913&amp;" = $obj-&gt;"&amp;A913&amp;";"</f>
        <v>$this-&gt; = $obj-&gt;;</v>
      </c>
      <c r="G913" t="str">
        <f t="shared" ref="G913:G976" si="140">A913&amp;"="&amp;"'$pr"&amp;A913&amp;"',"</f>
        <v>='$pr',</v>
      </c>
      <c r="H913" t="str">
        <f t="shared" ref="H913:H976" si="141">A913&amp; " = " &amp; D913</f>
        <v xml:space="preserve"> = $pr,</v>
      </c>
      <c r="I913" t="str">
        <f t="shared" ref="I913:I976" si="142">A913&amp;" :  "&amp; J913 &amp;"$oldV['"&amp;A913&amp;"'] " &amp;K913 &amp;D913</f>
        <v xml:space="preserve"> :  FROM ".$oldV[''] ." TO $pr,</v>
      </c>
      <c r="J913" t="s">
        <v>8</v>
      </c>
      <c r="K913" t="s">
        <v>9</v>
      </c>
      <c r="L913" t="str">
        <f t="shared" ref="L913:L976" si="143">"$pr"&amp;A913&amp;"=trim($_POST['"&amp;B913&amp;"']);"</f>
        <v>$pr=trim($_POST['']);</v>
      </c>
    </row>
    <row r="914" spans="1:22" x14ac:dyDescent="0.25">
      <c r="A914" t="s">
        <v>616</v>
      </c>
      <c r="C914" t="str">
        <f t="shared" si="136"/>
        <v>$('#').val(response[0]['pr_ent_det_id']);</v>
      </c>
      <c r="D914" t="str">
        <f t="shared" si="137"/>
        <v>$prpr_ent_det_id,</v>
      </c>
      <c r="E914" t="str">
        <f t="shared" si="138"/>
        <v>public $pr_ent_det_id;</v>
      </c>
      <c r="F914" t="str">
        <f t="shared" si="139"/>
        <v>$this-&gt;pr_ent_det_id = $obj-&gt;pr_ent_det_id;</v>
      </c>
      <c r="G914" t="str">
        <f t="shared" si="140"/>
        <v>pr_ent_det_id='$prpr_ent_det_id',</v>
      </c>
      <c r="H914" t="str">
        <f t="shared" si="141"/>
        <v>pr_ent_det_id = $prpr_ent_det_id,</v>
      </c>
      <c r="I914" t="str">
        <f t="shared" si="142"/>
        <v>pr_ent_det_id :  FROM ".$oldV['pr_ent_det_id'] ." TO $prpr_ent_det_id,</v>
      </c>
      <c r="J914" t="s">
        <v>8</v>
      </c>
      <c r="K914" t="s">
        <v>9</v>
      </c>
      <c r="L914" t="str">
        <f t="shared" si="143"/>
        <v>$prpr_ent_det_id=trim($_POST['']);</v>
      </c>
      <c r="M914" t="s">
        <v>622</v>
      </c>
      <c r="N914" t="s">
        <v>623</v>
      </c>
      <c r="O914" t="s">
        <v>624</v>
      </c>
      <c r="P914" t="s">
        <v>486</v>
      </c>
      <c r="Q914" t="s">
        <v>625</v>
      </c>
      <c r="R914" t="s">
        <v>626</v>
      </c>
      <c r="S914" t="s">
        <v>627</v>
      </c>
      <c r="T914" t="s">
        <v>628</v>
      </c>
      <c r="U914" t="s">
        <v>629</v>
      </c>
      <c r="V914" t="s">
        <v>608</v>
      </c>
    </row>
    <row r="915" spans="1:22" x14ac:dyDescent="0.25">
      <c r="A915" t="s">
        <v>617</v>
      </c>
      <c r="C915" t="str">
        <f t="shared" si="136"/>
        <v>$('#').val(response[0]['pr_ent_id']);</v>
      </c>
      <c r="D915" t="str">
        <f t="shared" si="137"/>
        <v>$prpr_ent_id,</v>
      </c>
      <c r="E915" t="str">
        <f t="shared" si="138"/>
        <v>public $pr_ent_id;</v>
      </c>
      <c r="F915" t="str">
        <f t="shared" si="139"/>
        <v>$this-&gt;pr_ent_id = $obj-&gt;pr_ent_id;</v>
      </c>
      <c r="G915" t="str">
        <f t="shared" si="140"/>
        <v>pr_ent_id='$prpr_ent_id',</v>
      </c>
      <c r="H915" t="str">
        <f t="shared" si="141"/>
        <v>pr_ent_id = $prpr_ent_id,</v>
      </c>
      <c r="I915" t="str">
        <f t="shared" si="142"/>
        <v>pr_ent_id :  FROM ".$oldV['pr_ent_id'] ." TO $prpr_ent_id,</v>
      </c>
      <c r="J915" t="s">
        <v>8</v>
      </c>
      <c r="K915" t="s">
        <v>9</v>
      </c>
      <c r="L915" t="str">
        <f t="shared" si="143"/>
        <v>$prpr_ent_id=trim($_POST['']);</v>
      </c>
    </row>
    <row r="916" spans="1:22" x14ac:dyDescent="0.25">
      <c r="A916" t="s">
        <v>271</v>
      </c>
      <c r="C916" t="str">
        <f t="shared" si="136"/>
        <v>$('#').val(response[0]['pay_id']);</v>
      </c>
      <c r="D916" t="str">
        <f t="shared" si="137"/>
        <v>$prpay_id,</v>
      </c>
      <c r="E916" t="str">
        <f t="shared" si="138"/>
        <v>public $pay_id;</v>
      </c>
      <c r="F916" t="str">
        <f t="shared" si="139"/>
        <v>$this-&gt;pay_id = $obj-&gt;pay_id;</v>
      </c>
      <c r="G916" t="str">
        <f t="shared" si="140"/>
        <v>pay_id='$prpay_id',</v>
      </c>
      <c r="H916" t="str">
        <f t="shared" si="141"/>
        <v>pay_id = $prpay_id,</v>
      </c>
      <c r="I916" t="str">
        <f t="shared" si="142"/>
        <v>pay_id :  FROM ".$oldV['pay_id'] ." TO $prpay_id,</v>
      </c>
      <c r="J916" t="s">
        <v>8</v>
      </c>
      <c r="K916" t="s">
        <v>9</v>
      </c>
      <c r="L916" t="str">
        <f t="shared" si="143"/>
        <v>$prpay_id=trim($_POST['']);</v>
      </c>
    </row>
    <row r="917" spans="1:22" x14ac:dyDescent="0.25">
      <c r="A917" t="s">
        <v>273</v>
      </c>
      <c r="C917" t="str">
        <f t="shared" si="136"/>
        <v>$('#').val(response[0]['p_type_id']);</v>
      </c>
      <c r="D917" t="str">
        <f t="shared" si="137"/>
        <v>$prp_type_id,</v>
      </c>
      <c r="E917" t="str">
        <f t="shared" si="138"/>
        <v>public $p_type_id;</v>
      </c>
      <c r="F917" t="str">
        <f t="shared" si="139"/>
        <v>$this-&gt;p_type_id = $obj-&gt;p_type_id;</v>
      </c>
      <c r="G917" t="str">
        <f t="shared" si="140"/>
        <v>p_type_id='$prp_type_id',</v>
      </c>
      <c r="H917" t="str">
        <f t="shared" si="141"/>
        <v>p_type_id = $prp_type_id,</v>
      </c>
      <c r="I917" t="str">
        <f t="shared" si="142"/>
        <v>p_type_id :  FROM ".$oldV['p_type_id'] ." TO $prp_type_id,</v>
      </c>
      <c r="J917" t="s">
        <v>8</v>
      </c>
      <c r="K917" t="s">
        <v>9</v>
      </c>
      <c r="L917" t="str">
        <f t="shared" si="143"/>
        <v>$prp_type_id=trim($_POST['']);</v>
      </c>
    </row>
    <row r="918" spans="1:22" x14ac:dyDescent="0.25">
      <c r="A918" t="s">
        <v>145</v>
      </c>
      <c r="C918" t="str">
        <f t="shared" si="136"/>
        <v>$('#').val(response[0]['emp_id']);</v>
      </c>
      <c r="D918" t="str">
        <f t="shared" si="137"/>
        <v>$premp_id,</v>
      </c>
      <c r="E918" t="str">
        <f t="shared" si="138"/>
        <v>public $emp_id;</v>
      </c>
      <c r="F918" t="str">
        <f t="shared" si="139"/>
        <v>$this-&gt;emp_id = $obj-&gt;emp_id;</v>
      </c>
      <c r="G918" t="str">
        <f t="shared" si="140"/>
        <v>emp_id='$premp_id',</v>
      </c>
      <c r="H918" t="str">
        <f t="shared" si="141"/>
        <v>emp_id = $premp_id,</v>
      </c>
      <c r="I918" t="str">
        <f t="shared" si="142"/>
        <v>emp_id :  FROM ".$oldV['emp_id'] ." TO $premp_id,</v>
      </c>
      <c r="J918" t="s">
        <v>8</v>
      </c>
      <c r="K918" t="s">
        <v>9</v>
      </c>
      <c r="L918" t="str">
        <f t="shared" si="143"/>
        <v>$premp_id=trim($_POST['']);</v>
      </c>
    </row>
    <row r="919" spans="1:22" x14ac:dyDescent="0.25">
      <c r="A919" t="s">
        <v>618</v>
      </c>
      <c r="C919" t="str">
        <f t="shared" si="136"/>
        <v>$('#').val(response[0]['ben_ded_id']);</v>
      </c>
      <c r="D919" t="str">
        <f t="shared" si="137"/>
        <v>$prben_ded_id,</v>
      </c>
      <c r="E919" t="str">
        <f t="shared" si="138"/>
        <v>public $ben_ded_id;</v>
      </c>
      <c r="F919" t="str">
        <f t="shared" si="139"/>
        <v>$this-&gt;ben_ded_id = $obj-&gt;ben_ded_id;</v>
      </c>
      <c r="G919" t="str">
        <f t="shared" si="140"/>
        <v>ben_ded_id='$prben_ded_id',</v>
      </c>
      <c r="H919" t="str">
        <f t="shared" si="141"/>
        <v>ben_ded_id = $prben_ded_id,</v>
      </c>
      <c r="I919" t="str">
        <f t="shared" si="142"/>
        <v>ben_ded_id :  FROM ".$oldV['ben_ded_id'] ." TO $prben_ded_id,</v>
      </c>
      <c r="J919" t="s">
        <v>8</v>
      </c>
      <c r="K919" t="s">
        <v>9</v>
      </c>
      <c r="L919" t="str">
        <f t="shared" si="143"/>
        <v>$prben_ded_id=trim($_POST['']);</v>
      </c>
    </row>
    <row r="920" spans="1:22" x14ac:dyDescent="0.25">
      <c r="A920" t="s">
        <v>619</v>
      </c>
      <c r="C920" t="str">
        <f t="shared" si="136"/>
        <v>$('#').val(response[0]['ben_amount']);</v>
      </c>
      <c r="D920" t="str">
        <f t="shared" si="137"/>
        <v>$prben_amount,</v>
      </c>
      <c r="E920" t="str">
        <f t="shared" si="138"/>
        <v>public $ben_amount;</v>
      </c>
      <c r="F920" t="str">
        <f t="shared" si="139"/>
        <v>$this-&gt;ben_amount = $obj-&gt;ben_amount;</v>
      </c>
      <c r="G920" t="str">
        <f t="shared" si="140"/>
        <v>ben_amount='$prben_amount',</v>
      </c>
      <c r="H920" t="str">
        <f t="shared" si="141"/>
        <v>ben_amount = $prben_amount,</v>
      </c>
      <c r="I920" t="str">
        <f t="shared" si="142"/>
        <v>ben_amount :  FROM ".$oldV['ben_amount'] ." TO $prben_amount,</v>
      </c>
      <c r="J920" t="s">
        <v>8</v>
      </c>
      <c r="K920" t="s">
        <v>9</v>
      </c>
      <c r="L920" t="str">
        <f t="shared" si="143"/>
        <v>$prben_amount=trim($_POST['']);</v>
      </c>
    </row>
    <row r="921" spans="1:22" x14ac:dyDescent="0.25">
      <c r="A921" t="s">
        <v>620</v>
      </c>
      <c r="C921" t="str">
        <f t="shared" si="136"/>
        <v>$('#').val(response[0]['is_ded']);</v>
      </c>
      <c r="D921" t="str">
        <f t="shared" si="137"/>
        <v>$pris_ded,</v>
      </c>
      <c r="E921" t="str">
        <f t="shared" si="138"/>
        <v>public $is_ded;</v>
      </c>
      <c r="F921" t="str">
        <f t="shared" si="139"/>
        <v>$this-&gt;is_ded = $obj-&gt;is_ded;</v>
      </c>
      <c r="G921" t="str">
        <f t="shared" si="140"/>
        <v>is_ded='$pris_ded',</v>
      </c>
      <c r="H921" t="str">
        <f t="shared" si="141"/>
        <v>is_ded = $pris_ded,</v>
      </c>
      <c r="I921" t="str">
        <f t="shared" si="142"/>
        <v>is_ded :  FROM ".$oldV['is_ded'] ." TO $pris_ded,</v>
      </c>
      <c r="J921" t="s">
        <v>8</v>
      </c>
      <c r="K921" t="s">
        <v>9</v>
      </c>
      <c r="L921" t="str">
        <f t="shared" si="143"/>
        <v>$pris_ded=trim($_POST['']);</v>
      </c>
    </row>
    <row r="922" spans="1:22" x14ac:dyDescent="0.25">
      <c r="A922" t="s">
        <v>621</v>
      </c>
      <c r="C922" t="str">
        <f t="shared" si="136"/>
        <v>$('#').val(response[0]['account_charge']);</v>
      </c>
      <c r="D922" t="str">
        <f t="shared" si="137"/>
        <v>$praccount_charge,</v>
      </c>
      <c r="E922" t="str">
        <f t="shared" si="138"/>
        <v>public $account_charge;</v>
      </c>
      <c r="F922" t="str">
        <f t="shared" si="139"/>
        <v>$this-&gt;account_charge = $obj-&gt;account_charge;</v>
      </c>
      <c r="G922" t="str">
        <f t="shared" si="140"/>
        <v>account_charge='$praccount_charge',</v>
      </c>
      <c r="H922" t="str">
        <f t="shared" si="141"/>
        <v>account_charge = $praccount_charge,</v>
      </c>
      <c r="I922" t="str">
        <f t="shared" si="142"/>
        <v>account_charge :  FROM ".$oldV['account_charge'] ." TO $praccount_charge,</v>
      </c>
      <c r="J922" t="s">
        <v>8</v>
      </c>
      <c r="K922" t="s">
        <v>9</v>
      </c>
      <c r="L922" t="str">
        <f t="shared" si="143"/>
        <v>$praccount_charge=trim($_POST['']);</v>
      </c>
    </row>
    <row r="923" spans="1:22" x14ac:dyDescent="0.25">
      <c r="A923" t="s">
        <v>229</v>
      </c>
      <c r="C923" t="str">
        <f t="shared" si="136"/>
        <v>$('#').val(response[0]['coa_id']);</v>
      </c>
      <c r="D923" t="str">
        <f t="shared" si="137"/>
        <v>$prcoa_id,</v>
      </c>
      <c r="E923" t="str">
        <f t="shared" si="138"/>
        <v>public $coa_id;</v>
      </c>
      <c r="F923" t="str">
        <f t="shared" si="139"/>
        <v>$this-&gt;coa_id = $obj-&gt;coa_id;</v>
      </c>
      <c r="G923" t="str">
        <f t="shared" si="140"/>
        <v>coa_id='$prcoa_id',</v>
      </c>
      <c r="H923" t="str">
        <f t="shared" si="141"/>
        <v>coa_id = $prcoa_id,</v>
      </c>
      <c r="I923" t="str">
        <f t="shared" si="142"/>
        <v>coa_id :  FROM ".$oldV['coa_id'] ." TO $prcoa_id,</v>
      </c>
      <c r="J923" t="s">
        <v>8</v>
      </c>
      <c r="K923" t="s">
        <v>9</v>
      </c>
      <c r="L923" t="str">
        <f t="shared" si="143"/>
        <v>$prcoa_id=trim($_POST['']);</v>
      </c>
    </row>
    <row r="924" spans="1:22" x14ac:dyDescent="0.25">
      <c r="A924" t="s">
        <v>278</v>
      </c>
      <c r="C924" t="str">
        <f t="shared" si="136"/>
        <v>$('#').val(response[0]['is_locked']);</v>
      </c>
      <c r="D924" t="str">
        <f t="shared" si="137"/>
        <v>$pris_locked,</v>
      </c>
      <c r="E924" t="str">
        <f t="shared" si="138"/>
        <v>public $is_locked;</v>
      </c>
      <c r="F924" t="str">
        <f t="shared" si="139"/>
        <v>$this-&gt;is_locked = $obj-&gt;is_locked;</v>
      </c>
      <c r="G924" t="str">
        <f t="shared" si="140"/>
        <v>is_locked='$pris_locked',</v>
      </c>
      <c r="H924" t="str">
        <f t="shared" si="141"/>
        <v>is_locked = $pris_locked,</v>
      </c>
      <c r="I924" t="str">
        <f t="shared" si="142"/>
        <v>is_locked :  FROM ".$oldV['is_locked'] ." TO $pris_locked,</v>
      </c>
      <c r="J924" t="s">
        <v>8</v>
      </c>
      <c r="K924" t="s">
        <v>9</v>
      </c>
      <c r="L924" t="str">
        <f t="shared" si="143"/>
        <v>$pris_locked=trim($_POST['']);</v>
      </c>
    </row>
    <row r="925" spans="1:22" x14ac:dyDescent="0.25">
      <c r="A925" t="s">
        <v>10</v>
      </c>
      <c r="C925" t="str">
        <f t="shared" si="136"/>
        <v>$('#').val(response[0]['is_valid']);</v>
      </c>
      <c r="D925" t="str">
        <f t="shared" si="137"/>
        <v>$pris_valid,</v>
      </c>
      <c r="E925" t="str">
        <f t="shared" si="138"/>
        <v>public $is_valid;</v>
      </c>
      <c r="F925" t="str">
        <f t="shared" si="139"/>
        <v>$this-&gt;is_valid = $obj-&gt;is_valid;</v>
      </c>
      <c r="G925" t="str">
        <f t="shared" si="140"/>
        <v>is_valid='$pris_valid',</v>
      </c>
      <c r="H925" t="str">
        <f t="shared" si="141"/>
        <v>is_valid = $pris_valid,</v>
      </c>
      <c r="I925" t="str">
        <f t="shared" si="142"/>
        <v>is_valid :  FROM ".$oldV['is_valid'] ." TO $pris_valid,</v>
      </c>
      <c r="J925" t="s">
        <v>8</v>
      </c>
      <c r="K925" t="s">
        <v>9</v>
      </c>
      <c r="L925" t="str">
        <f t="shared" si="143"/>
        <v>$pris_valid=trim($_POST['']);</v>
      </c>
    </row>
    <row r="926" spans="1:22" x14ac:dyDescent="0.25">
      <c r="A926" t="s">
        <v>11</v>
      </c>
      <c r="C926" t="str">
        <f t="shared" si="136"/>
        <v>$('#').val(response[0]['is_del']);</v>
      </c>
      <c r="D926" t="str">
        <f t="shared" si="137"/>
        <v>$pris_del,</v>
      </c>
      <c r="E926" t="str">
        <f t="shared" si="138"/>
        <v>public $is_del;</v>
      </c>
      <c r="F926" t="str">
        <f t="shared" si="139"/>
        <v>$this-&gt;is_del = $obj-&gt;is_del;</v>
      </c>
      <c r="G926" t="str">
        <f t="shared" si="140"/>
        <v>is_del='$pris_del',</v>
      </c>
      <c r="H926" t="str">
        <f t="shared" si="141"/>
        <v>is_del = $pris_del,</v>
      </c>
      <c r="I926" t="str">
        <f t="shared" si="142"/>
        <v>is_del :  FROM ".$oldV['is_del'] ." TO $pris_del,</v>
      </c>
      <c r="J926" t="s">
        <v>8</v>
      </c>
      <c r="K926" t="s">
        <v>9</v>
      </c>
      <c r="L926" t="str">
        <f t="shared" si="143"/>
        <v>$pris_del=trim($_POST['']);</v>
      </c>
    </row>
    <row r="927" spans="1:22" x14ac:dyDescent="0.25">
      <c r="A927" t="s">
        <v>12</v>
      </c>
      <c r="C927" t="str">
        <f t="shared" si="136"/>
        <v>$('#').val(response[0]['createdate']);</v>
      </c>
      <c r="D927" t="str">
        <f t="shared" si="137"/>
        <v>$prcreatedate,</v>
      </c>
      <c r="E927" t="str">
        <f t="shared" si="138"/>
        <v>public $createdate;</v>
      </c>
      <c r="F927" t="str">
        <f t="shared" si="139"/>
        <v>$this-&gt;createdate = $obj-&gt;createdate;</v>
      </c>
      <c r="G927" t="str">
        <f t="shared" si="140"/>
        <v>createdate='$prcreatedate',</v>
      </c>
      <c r="H927" t="str">
        <f t="shared" si="141"/>
        <v>createdate = $prcreatedate,</v>
      </c>
      <c r="I927" t="str">
        <f t="shared" si="142"/>
        <v>createdate :  FROM ".$oldV['createdate'] ." TO $prcreatedate,</v>
      </c>
      <c r="J927" t="s">
        <v>8</v>
      </c>
      <c r="K927" t="s">
        <v>9</v>
      </c>
      <c r="L927" t="str">
        <f t="shared" si="143"/>
        <v>$prcreatedate=trim($_POST['']);</v>
      </c>
    </row>
    <row r="928" spans="1:22" x14ac:dyDescent="0.25">
      <c r="A928" t="s">
        <v>13</v>
      </c>
      <c r="C928" t="str">
        <f t="shared" si="136"/>
        <v>$('#').val(response[0]['createdby']);</v>
      </c>
      <c r="D928" t="str">
        <f t="shared" si="137"/>
        <v>$prcreatedby,</v>
      </c>
      <c r="E928" t="str">
        <f t="shared" si="138"/>
        <v>public $createdby;</v>
      </c>
      <c r="F928" t="str">
        <f t="shared" si="139"/>
        <v>$this-&gt;createdby = $obj-&gt;createdby;</v>
      </c>
      <c r="G928" t="str">
        <f t="shared" si="140"/>
        <v>createdby='$prcreatedby',</v>
      </c>
      <c r="H928" t="str">
        <f t="shared" si="141"/>
        <v>createdby = $prcreatedby,</v>
      </c>
      <c r="I928" t="str">
        <f t="shared" si="142"/>
        <v>createdby :  FROM ".$oldV['createdby'] ." TO $prcreatedby,</v>
      </c>
      <c r="J928" t="s">
        <v>8</v>
      </c>
      <c r="K928" t="s">
        <v>9</v>
      </c>
      <c r="L928" t="str">
        <f t="shared" si="143"/>
        <v>$prcreatedby=trim($_POST['']);</v>
      </c>
    </row>
    <row r="929" spans="1:12" x14ac:dyDescent="0.25">
      <c r="A929" t="s">
        <v>14</v>
      </c>
      <c r="C929" t="str">
        <f t="shared" si="136"/>
        <v>$('#').val(response[0]['modifydate']);</v>
      </c>
      <c r="D929" t="str">
        <f t="shared" si="137"/>
        <v>$prmodifydate,</v>
      </c>
      <c r="E929" t="str">
        <f t="shared" si="138"/>
        <v>public $modifydate;</v>
      </c>
      <c r="F929" t="str">
        <f t="shared" si="139"/>
        <v>$this-&gt;modifydate = $obj-&gt;modifydate;</v>
      </c>
      <c r="G929" t="str">
        <f t="shared" si="140"/>
        <v>modifydate='$prmodifydate',</v>
      </c>
      <c r="H929" t="str">
        <f t="shared" si="141"/>
        <v>modifydate = $prmodifydate,</v>
      </c>
      <c r="I929" t="str">
        <f t="shared" si="142"/>
        <v>modifydate :  FROM ".$oldV['modifydate'] ." TO $prmodifydate,</v>
      </c>
      <c r="J929" t="s">
        <v>8</v>
      </c>
      <c r="K929" t="s">
        <v>9</v>
      </c>
      <c r="L929" t="str">
        <f t="shared" si="143"/>
        <v>$prmodifydate=trim($_POST['']);</v>
      </c>
    </row>
    <row r="930" spans="1:12" x14ac:dyDescent="0.25">
      <c r="A930" t="s">
        <v>15</v>
      </c>
      <c r="C930" t="str">
        <f t="shared" si="136"/>
        <v>$('#').val(response[0]['modifiedby']);</v>
      </c>
      <c r="D930" t="str">
        <f t="shared" si="137"/>
        <v>$prmodifiedby,</v>
      </c>
      <c r="E930" t="str">
        <f t="shared" si="138"/>
        <v>public $modifiedby;</v>
      </c>
      <c r="F930" t="str">
        <f t="shared" si="139"/>
        <v>$this-&gt;modifiedby = $obj-&gt;modifiedby;</v>
      </c>
      <c r="G930" t="str">
        <f t="shared" si="140"/>
        <v>modifiedby='$prmodifiedby',</v>
      </c>
      <c r="H930" t="str">
        <f t="shared" si="141"/>
        <v>modifiedby = $prmodifiedby,</v>
      </c>
      <c r="I930" t="str">
        <f t="shared" si="142"/>
        <v>modifiedby :  FROM ".$oldV['modifiedby'] ." TO $prmodifiedby,</v>
      </c>
      <c r="J930" t="s">
        <v>8</v>
      </c>
      <c r="K930" t="s">
        <v>9</v>
      </c>
      <c r="L930" t="str">
        <f t="shared" si="143"/>
        <v>$prmodifiedby=trim($_POST['']);</v>
      </c>
    </row>
    <row r="931" spans="1:12" x14ac:dyDescent="0.25">
      <c r="C931" t="str">
        <f t="shared" si="136"/>
        <v>$('#').val(response[0]['']);</v>
      </c>
      <c r="D931" t="str">
        <f t="shared" si="137"/>
        <v>$pr,</v>
      </c>
      <c r="E931" t="str">
        <f t="shared" si="138"/>
        <v>public $;</v>
      </c>
      <c r="F931" t="str">
        <f t="shared" si="139"/>
        <v>$this-&gt; = $obj-&gt;;</v>
      </c>
      <c r="G931" t="str">
        <f t="shared" si="140"/>
        <v>='$pr',</v>
      </c>
      <c r="H931" t="str">
        <f t="shared" si="141"/>
        <v xml:space="preserve"> = $pr,</v>
      </c>
      <c r="I931" t="str">
        <f t="shared" si="142"/>
        <v xml:space="preserve"> :  FROM ".$oldV[''] ." TO $pr,</v>
      </c>
      <c r="J931" t="s">
        <v>8</v>
      </c>
      <c r="K931" t="s">
        <v>9</v>
      </c>
      <c r="L931" t="str">
        <f t="shared" si="143"/>
        <v>$pr=trim($_POST['']);</v>
      </c>
    </row>
    <row r="932" spans="1:12" x14ac:dyDescent="0.25">
      <c r="A932" t="s">
        <v>613</v>
      </c>
      <c r="B932" t="s">
        <v>613</v>
      </c>
      <c r="C932" t="str">
        <f t="shared" si="136"/>
        <v>$('#charge_id').val(response[0]['charge_id']);</v>
      </c>
      <c r="D932" t="str">
        <f t="shared" si="137"/>
        <v>$prcharge_id,</v>
      </c>
      <c r="E932" t="str">
        <f t="shared" si="138"/>
        <v>public $charge_id;</v>
      </c>
      <c r="F932" t="str">
        <f t="shared" si="139"/>
        <v>$this-&gt;charge_id = $obj-&gt;charge_id;</v>
      </c>
      <c r="G932" t="str">
        <f t="shared" si="140"/>
        <v>charge_id='$prcharge_id',</v>
      </c>
      <c r="H932" t="str">
        <f t="shared" si="141"/>
        <v>charge_id = $prcharge_id,</v>
      </c>
      <c r="I932" t="str">
        <f t="shared" si="142"/>
        <v>charge_id :  FROM ".$oldV['charge_id'] ." TO $prcharge_id,</v>
      </c>
      <c r="J932" t="s">
        <v>8</v>
      </c>
      <c r="K932" t="s">
        <v>9</v>
      </c>
      <c r="L932" t="str">
        <f t="shared" si="143"/>
        <v>$prcharge_id=trim($_POST['charge_id']);</v>
      </c>
    </row>
    <row r="933" spans="1:12" x14ac:dyDescent="0.25">
      <c r="A933" t="s">
        <v>614</v>
      </c>
      <c r="B933" t="s">
        <v>614</v>
      </c>
      <c r="C933" t="str">
        <f t="shared" si="136"/>
        <v>$('#charge_name').val(response[0]['charge_name']);</v>
      </c>
      <c r="D933" t="str">
        <f t="shared" si="137"/>
        <v>$prcharge_name,</v>
      </c>
      <c r="E933" t="str">
        <f t="shared" si="138"/>
        <v>public $charge_name;</v>
      </c>
      <c r="F933" t="str">
        <f t="shared" si="139"/>
        <v>$this-&gt;charge_name = $obj-&gt;charge_name;</v>
      </c>
      <c r="G933" t="str">
        <f t="shared" si="140"/>
        <v>charge_name='$prcharge_name',</v>
      </c>
      <c r="H933" t="str">
        <f t="shared" si="141"/>
        <v>charge_name = $prcharge_name,</v>
      </c>
      <c r="I933" t="str">
        <f t="shared" si="142"/>
        <v>charge_name :  FROM ".$oldV['charge_name'] ." TO $prcharge_name,</v>
      </c>
      <c r="J933" t="s">
        <v>8</v>
      </c>
      <c r="K933" t="s">
        <v>9</v>
      </c>
      <c r="L933" t="str">
        <f t="shared" si="143"/>
        <v>$prcharge_name=trim($_POST['charge_name']);</v>
      </c>
    </row>
    <row r="934" spans="1:12" x14ac:dyDescent="0.25">
      <c r="A934" t="s">
        <v>10</v>
      </c>
      <c r="B934" t="s">
        <v>10</v>
      </c>
      <c r="C934" t="str">
        <f t="shared" si="136"/>
        <v>$('#is_valid').val(response[0]['is_valid']);</v>
      </c>
      <c r="D934" t="str">
        <f t="shared" si="137"/>
        <v>$pris_valid,</v>
      </c>
      <c r="E934" t="str">
        <f t="shared" si="138"/>
        <v>public $is_valid;</v>
      </c>
      <c r="F934" t="str">
        <f t="shared" si="139"/>
        <v>$this-&gt;is_valid = $obj-&gt;is_valid;</v>
      </c>
      <c r="G934" t="str">
        <f t="shared" si="140"/>
        <v>is_valid='$pris_valid',</v>
      </c>
      <c r="H934" t="str">
        <f t="shared" si="141"/>
        <v>is_valid = $pris_valid,</v>
      </c>
      <c r="I934" t="str">
        <f t="shared" si="142"/>
        <v>is_valid :  FROM ".$oldV['is_valid'] ." TO $pris_valid,</v>
      </c>
      <c r="J934" t="s">
        <v>8</v>
      </c>
      <c r="K934" t="s">
        <v>9</v>
      </c>
      <c r="L934" t="str">
        <f t="shared" si="143"/>
        <v>$pris_valid=trim($_POST['is_valid']);</v>
      </c>
    </row>
    <row r="935" spans="1:12" x14ac:dyDescent="0.25">
      <c r="A935" t="s">
        <v>11</v>
      </c>
      <c r="B935" t="s">
        <v>11</v>
      </c>
      <c r="C935" t="str">
        <f t="shared" si="136"/>
        <v>$('#is_del').val(response[0]['is_del']);</v>
      </c>
      <c r="D935" t="str">
        <f t="shared" si="137"/>
        <v>$pris_del,</v>
      </c>
      <c r="E935" t="str">
        <f t="shared" si="138"/>
        <v>public $is_del;</v>
      </c>
      <c r="F935" t="str">
        <f t="shared" si="139"/>
        <v>$this-&gt;is_del = $obj-&gt;is_del;</v>
      </c>
      <c r="G935" t="str">
        <f t="shared" si="140"/>
        <v>is_del='$pris_del',</v>
      </c>
      <c r="H935" t="str">
        <f t="shared" si="141"/>
        <v>is_del = $pris_del,</v>
      </c>
      <c r="I935" t="str">
        <f t="shared" si="142"/>
        <v>is_del :  FROM ".$oldV['is_del'] ." TO $pris_del,</v>
      </c>
      <c r="J935" t="s">
        <v>8</v>
      </c>
      <c r="K935" t="s">
        <v>9</v>
      </c>
      <c r="L935" t="str">
        <f t="shared" si="143"/>
        <v>$pris_del=trim($_POST['is_del']);</v>
      </c>
    </row>
    <row r="936" spans="1:12" x14ac:dyDescent="0.25">
      <c r="A936" t="s">
        <v>12</v>
      </c>
      <c r="B936" t="s">
        <v>12</v>
      </c>
      <c r="C936" t="str">
        <f t="shared" si="136"/>
        <v>$('#createdate').val(response[0]['createdate']);</v>
      </c>
      <c r="D936" t="str">
        <f t="shared" si="137"/>
        <v>$prcreatedate,</v>
      </c>
      <c r="E936" t="str">
        <f t="shared" si="138"/>
        <v>public $createdate;</v>
      </c>
      <c r="F936" t="str">
        <f t="shared" si="139"/>
        <v>$this-&gt;createdate = $obj-&gt;createdate;</v>
      </c>
      <c r="G936" t="str">
        <f t="shared" si="140"/>
        <v>createdate='$prcreatedate',</v>
      </c>
      <c r="H936" t="str">
        <f t="shared" si="141"/>
        <v>createdate = $prcreatedate,</v>
      </c>
      <c r="I936" t="str">
        <f t="shared" si="142"/>
        <v>createdate :  FROM ".$oldV['createdate'] ." TO $prcreatedate,</v>
      </c>
      <c r="J936" t="s">
        <v>8</v>
      </c>
      <c r="K936" t="s">
        <v>9</v>
      </c>
      <c r="L936" t="str">
        <f t="shared" si="143"/>
        <v>$prcreatedate=trim($_POST['createdate']);</v>
      </c>
    </row>
    <row r="937" spans="1:12" x14ac:dyDescent="0.25">
      <c r="A937" t="s">
        <v>13</v>
      </c>
      <c r="B937" t="s">
        <v>13</v>
      </c>
      <c r="C937" t="str">
        <f t="shared" si="136"/>
        <v>$('#createdby').val(response[0]['createdby']);</v>
      </c>
      <c r="D937" t="str">
        <f t="shared" si="137"/>
        <v>$prcreatedby,</v>
      </c>
      <c r="E937" t="str">
        <f t="shared" si="138"/>
        <v>public $createdby;</v>
      </c>
      <c r="F937" t="str">
        <f t="shared" si="139"/>
        <v>$this-&gt;createdby = $obj-&gt;createdby;</v>
      </c>
      <c r="G937" t="str">
        <f t="shared" si="140"/>
        <v>createdby='$prcreatedby',</v>
      </c>
      <c r="H937" t="str">
        <f t="shared" si="141"/>
        <v>createdby = $prcreatedby,</v>
      </c>
      <c r="I937" t="str">
        <f t="shared" si="142"/>
        <v>createdby :  FROM ".$oldV['createdby'] ." TO $prcreatedby,</v>
      </c>
      <c r="J937" t="s">
        <v>8</v>
      </c>
      <c r="K937" t="s">
        <v>9</v>
      </c>
      <c r="L937" t="str">
        <f t="shared" si="143"/>
        <v>$prcreatedby=trim($_POST['createdby']);</v>
      </c>
    </row>
    <row r="938" spans="1:12" x14ac:dyDescent="0.25">
      <c r="A938" t="s">
        <v>14</v>
      </c>
      <c r="B938" t="s">
        <v>14</v>
      </c>
      <c r="C938" t="str">
        <f t="shared" si="136"/>
        <v>$('#modifydate').val(response[0]['modifydate']);</v>
      </c>
      <c r="D938" t="str">
        <f t="shared" si="137"/>
        <v>$prmodifydate,</v>
      </c>
      <c r="E938" t="str">
        <f t="shared" si="138"/>
        <v>public $modifydate;</v>
      </c>
      <c r="F938" t="str">
        <f t="shared" si="139"/>
        <v>$this-&gt;modifydate = $obj-&gt;modifydate;</v>
      </c>
      <c r="G938" t="str">
        <f t="shared" si="140"/>
        <v>modifydate='$prmodifydate',</v>
      </c>
      <c r="H938" t="str">
        <f t="shared" si="141"/>
        <v>modifydate = $prmodifydate,</v>
      </c>
      <c r="I938" t="str">
        <f t="shared" si="142"/>
        <v>modifydate :  FROM ".$oldV['modifydate'] ." TO $prmodifydate,</v>
      </c>
      <c r="J938" t="s">
        <v>8</v>
      </c>
      <c r="K938" t="s">
        <v>9</v>
      </c>
      <c r="L938" t="str">
        <f t="shared" si="143"/>
        <v>$prmodifydate=trim($_POST['modifydate']);</v>
      </c>
    </row>
    <row r="939" spans="1:12" x14ac:dyDescent="0.25">
      <c r="A939" t="s">
        <v>615</v>
      </c>
      <c r="B939" t="s">
        <v>615</v>
      </c>
      <c r="C939" t="str">
        <f t="shared" si="136"/>
        <v>$('#modifedby').val(response[0]['modifedby']);</v>
      </c>
      <c r="D939" t="str">
        <f t="shared" si="137"/>
        <v>$prmodifedby,</v>
      </c>
      <c r="E939" t="str">
        <f t="shared" si="138"/>
        <v>public $modifedby;</v>
      </c>
      <c r="F939" t="str">
        <f t="shared" si="139"/>
        <v>$this-&gt;modifedby = $obj-&gt;modifedby;</v>
      </c>
      <c r="G939" t="str">
        <f t="shared" si="140"/>
        <v>modifedby='$prmodifedby',</v>
      </c>
      <c r="H939" t="str">
        <f t="shared" si="141"/>
        <v>modifedby = $prmodifedby,</v>
      </c>
      <c r="I939" t="str">
        <f t="shared" si="142"/>
        <v>modifedby :  FROM ".$oldV['modifedby'] ." TO $prmodifedby,</v>
      </c>
      <c r="J939" t="s">
        <v>8</v>
      </c>
      <c r="K939" t="s">
        <v>9</v>
      </c>
      <c r="L939" t="str">
        <f t="shared" si="143"/>
        <v>$prmodifedby=trim($_POST['modifedby']);</v>
      </c>
    </row>
    <row r="940" spans="1:12" x14ac:dyDescent="0.25">
      <c r="C940" t="str">
        <f t="shared" si="136"/>
        <v>$('#').val(response[0]['']);</v>
      </c>
      <c r="D940" t="str">
        <f t="shared" si="137"/>
        <v>$pr,</v>
      </c>
      <c r="E940" t="str">
        <f t="shared" si="138"/>
        <v>public $;</v>
      </c>
      <c r="F940" t="str">
        <f t="shared" si="139"/>
        <v>$this-&gt; = $obj-&gt;;</v>
      </c>
      <c r="G940" t="str">
        <f t="shared" si="140"/>
        <v>='$pr',</v>
      </c>
      <c r="H940" t="str">
        <f t="shared" si="141"/>
        <v xml:space="preserve"> = $pr,</v>
      </c>
      <c r="I940" t="str">
        <f t="shared" si="142"/>
        <v xml:space="preserve"> :  FROM ".$oldV[''] ." TO $pr,</v>
      </c>
      <c r="J940" t="s">
        <v>8</v>
      </c>
      <c r="K940" t="s">
        <v>9</v>
      </c>
      <c r="L940" t="str">
        <f t="shared" si="143"/>
        <v>$pr=trim($_POST['']);</v>
      </c>
    </row>
    <row r="941" spans="1:12" x14ac:dyDescent="0.25">
      <c r="A941" t="s">
        <v>630</v>
      </c>
      <c r="C941" t="str">
        <f t="shared" si="136"/>
        <v>$('#').val(response[0]['pr_ot_pay_id']);</v>
      </c>
      <c r="D941" t="str">
        <f t="shared" si="137"/>
        <v>$prpr_ot_pay_id,</v>
      </c>
      <c r="E941" t="str">
        <f t="shared" si="138"/>
        <v>public $pr_ot_pay_id;</v>
      </c>
      <c r="F941" t="str">
        <f t="shared" si="139"/>
        <v>$this-&gt;pr_ot_pay_id = $obj-&gt;pr_ot_pay_id;</v>
      </c>
      <c r="G941" t="str">
        <f t="shared" si="140"/>
        <v>pr_ot_pay_id='$prpr_ot_pay_id',</v>
      </c>
      <c r="H941" t="str">
        <f t="shared" si="141"/>
        <v>pr_ot_pay_id = $prpr_ot_pay_id,</v>
      </c>
      <c r="I941" t="str">
        <f t="shared" si="142"/>
        <v>pr_ot_pay_id :  FROM ".$oldV['pr_ot_pay_id'] ." TO $prpr_ot_pay_id,</v>
      </c>
      <c r="J941" t="s">
        <v>8</v>
      </c>
      <c r="K941" t="s">
        <v>9</v>
      </c>
      <c r="L941" t="str">
        <f t="shared" si="143"/>
        <v>$prpr_ot_pay_id=trim($_POST['']);</v>
      </c>
    </row>
    <row r="942" spans="1:12" x14ac:dyDescent="0.25">
      <c r="A942" t="s">
        <v>617</v>
      </c>
      <c r="C942" t="str">
        <f t="shared" si="136"/>
        <v>$('#').val(response[0]['pr_ent_id']);</v>
      </c>
      <c r="D942" t="str">
        <f t="shared" si="137"/>
        <v>$prpr_ent_id,</v>
      </c>
      <c r="E942" t="str">
        <f t="shared" si="138"/>
        <v>public $pr_ent_id;</v>
      </c>
      <c r="F942" t="str">
        <f t="shared" si="139"/>
        <v>$this-&gt;pr_ent_id = $obj-&gt;pr_ent_id;</v>
      </c>
      <c r="G942" t="str">
        <f t="shared" si="140"/>
        <v>pr_ent_id='$prpr_ent_id',</v>
      </c>
      <c r="H942" t="str">
        <f t="shared" si="141"/>
        <v>pr_ent_id = $prpr_ent_id,</v>
      </c>
      <c r="I942" t="str">
        <f t="shared" si="142"/>
        <v>pr_ent_id :  FROM ".$oldV['pr_ent_id'] ." TO $prpr_ent_id,</v>
      </c>
      <c r="J942" t="s">
        <v>8</v>
      </c>
      <c r="K942" t="s">
        <v>9</v>
      </c>
      <c r="L942" t="str">
        <f t="shared" si="143"/>
        <v>$prpr_ent_id=trim($_POST['']);</v>
      </c>
    </row>
    <row r="943" spans="1:12" x14ac:dyDescent="0.25">
      <c r="A943" t="s">
        <v>271</v>
      </c>
      <c r="C943" t="str">
        <f t="shared" si="136"/>
        <v>$('#').val(response[0]['pay_id']);</v>
      </c>
      <c r="D943" t="str">
        <f t="shared" si="137"/>
        <v>$prpay_id,</v>
      </c>
      <c r="E943" t="str">
        <f t="shared" si="138"/>
        <v>public $pay_id;</v>
      </c>
      <c r="F943" t="str">
        <f t="shared" si="139"/>
        <v>$this-&gt;pay_id = $obj-&gt;pay_id;</v>
      </c>
      <c r="G943" t="str">
        <f t="shared" si="140"/>
        <v>pay_id='$prpay_id',</v>
      </c>
      <c r="H943" t="str">
        <f t="shared" si="141"/>
        <v>pay_id = $prpay_id,</v>
      </c>
      <c r="I943" t="str">
        <f t="shared" si="142"/>
        <v>pay_id :  FROM ".$oldV['pay_id'] ." TO $prpay_id,</v>
      </c>
      <c r="J943" t="s">
        <v>8</v>
      </c>
      <c r="K943" t="s">
        <v>9</v>
      </c>
      <c r="L943" t="str">
        <f t="shared" si="143"/>
        <v>$prpay_id=trim($_POST['']);</v>
      </c>
    </row>
    <row r="944" spans="1:12" x14ac:dyDescent="0.25">
      <c r="A944" t="s">
        <v>273</v>
      </c>
      <c r="C944" t="str">
        <f t="shared" si="136"/>
        <v>$('#').val(response[0]['p_type_id']);</v>
      </c>
      <c r="D944" t="str">
        <f t="shared" si="137"/>
        <v>$prp_type_id,</v>
      </c>
      <c r="E944" t="str">
        <f t="shared" si="138"/>
        <v>public $p_type_id;</v>
      </c>
      <c r="F944" t="str">
        <f t="shared" si="139"/>
        <v>$this-&gt;p_type_id = $obj-&gt;p_type_id;</v>
      </c>
      <c r="G944" t="str">
        <f t="shared" si="140"/>
        <v>p_type_id='$prp_type_id',</v>
      </c>
      <c r="H944" t="str">
        <f t="shared" si="141"/>
        <v>p_type_id = $prp_type_id,</v>
      </c>
      <c r="I944" t="str">
        <f t="shared" si="142"/>
        <v>p_type_id :  FROM ".$oldV['p_type_id'] ." TO $prp_type_id,</v>
      </c>
      <c r="J944" t="s">
        <v>8</v>
      </c>
      <c r="K944" t="s">
        <v>9</v>
      </c>
      <c r="L944" t="str">
        <f t="shared" si="143"/>
        <v>$prp_type_id=trim($_POST['']);</v>
      </c>
    </row>
    <row r="945" spans="1:12" x14ac:dyDescent="0.25">
      <c r="A945" t="s">
        <v>145</v>
      </c>
      <c r="C945" t="str">
        <f t="shared" si="136"/>
        <v>$('#').val(response[0]['emp_id']);</v>
      </c>
      <c r="D945" t="str">
        <f t="shared" si="137"/>
        <v>$premp_id,</v>
      </c>
      <c r="E945" t="str">
        <f t="shared" si="138"/>
        <v>public $emp_id;</v>
      </c>
      <c r="F945" t="str">
        <f t="shared" si="139"/>
        <v>$this-&gt;emp_id = $obj-&gt;emp_id;</v>
      </c>
      <c r="G945" t="str">
        <f t="shared" si="140"/>
        <v>emp_id='$premp_id',</v>
      </c>
      <c r="H945" t="str">
        <f t="shared" si="141"/>
        <v>emp_id = $premp_id,</v>
      </c>
      <c r="I945" t="str">
        <f t="shared" si="142"/>
        <v>emp_id :  FROM ".$oldV['emp_id'] ." TO $premp_id,</v>
      </c>
      <c r="J945" t="s">
        <v>8</v>
      </c>
      <c r="K945" t="s">
        <v>9</v>
      </c>
      <c r="L945" t="str">
        <f t="shared" si="143"/>
        <v>$premp_id=trim($_POST['']);</v>
      </c>
    </row>
    <row r="946" spans="1:12" x14ac:dyDescent="0.25">
      <c r="A946" t="s">
        <v>631</v>
      </c>
      <c r="C946" t="str">
        <f t="shared" si="136"/>
        <v>$('#').val(response[0]['pay_val']);</v>
      </c>
      <c r="D946" t="str">
        <f t="shared" si="137"/>
        <v>$prpay_val,</v>
      </c>
      <c r="E946" t="str">
        <f t="shared" si="138"/>
        <v>public $pay_val;</v>
      </c>
      <c r="F946" t="str">
        <f t="shared" si="139"/>
        <v>$this-&gt;pay_val = $obj-&gt;pay_val;</v>
      </c>
      <c r="G946" t="str">
        <f t="shared" si="140"/>
        <v>pay_val='$prpay_val',</v>
      </c>
      <c r="H946" t="str">
        <f t="shared" si="141"/>
        <v>pay_val = $prpay_val,</v>
      </c>
      <c r="I946" t="str">
        <f t="shared" si="142"/>
        <v>pay_val :  FROM ".$oldV['pay_val'] ." TO $prpay_val,</v>
      </c>
      <c r="J946" t="s">
        <v>8</v>
      </c>
      <c r="K946" t="s">
        <v>9</v>
      </c>
      <c r="L946" t="str">
        <f t="shared" si="143"/>
        <v>$prpay_val=trim($_POST['']);</v>
      </c>
    </row>
    <row r="947" spans="1:12" x14ac:dyDescent="0.25">
      <c r="A947" t="s">
        <v>632</v>
      </c>
      <c r="C947" t="str">
        <f t="shared" si="136"/>
        <v>$('#').val(response[0]['ot_code']);</v>
      </c>
      <c r="D947" t="str">
        <f t="shared" si="137"/>
        <v>$prot_code,</v>
      </c>
      <c r="E947" t="str">
        <f t="shared" si="138"/>
        <v>public $ot_code;</v>
      </c>
      <c r="F947" t="str">
        <f t="shared" si="139"/>
        <v>$this-&gt;ot_code = $obj-&gt;ot_code;</v>
      </c>
      <c r="G947" t="str">
        <f t="shared" si="140"/>
        <v>ot_code='$prot_code',</v>
      </c>
      <c r="H947" t="str">
        <f t="shared" si="141"/>
        <v>ot_code = $prot_code,</v>
      </c>
      <c r="I947" t="str">
        <f t="shared" si="142"/>
        <v>ot_code :  FROM ".$oldV['ot_code'] ." TO $prot_code,</v>
      </c>
      <c r="J947" t="s">
        <v>8</v>
      </c>
      <c r="K947" t="s">
        <v>9</v>
      </c>
      <c r="L947" t="str">
        <f t="shared" si="143"/>
        <v>$prot_code=trim($_POST['']);</v>
      </c>
    </row>
    <row r="948" spans="1:12" x14ac:dyDescent="0.25">
      <c r="A948" t="s">
        <v>633</v>
      </c>
      <c r="C948" t="str">
        <f t="shared" si="136"/>
        <v>$('#').val(response[0]['ot_mins']);</v>
      </c>
      <c r="D948" t="str">
        <f t="shared" si="137"/>
        <v>$prot_mins,</v>
      </c>
      <c r="E948" t="str">
        <f t="shared" si="138"/>
        <v>public $ot_mins;</v>
      </c>
      <c r="F948" t="str">
        <f t="shared" si="139"/>
        <v>$this-&gt;ot_mins = $obj-&gt;ot_mins;</v>
      </c>
      <c r="G948" t="str">
        <f t="shared" si="140"/>
        <v>ot_mins='$prot_mins',</v>
      </c>
      <c r="H948" t="str">
        <f t="shared" si="141"/>
        <v>ot_mins = $prot_mins,</v>
      </c>
      <c r="I948" t="str">
        <f t="shared" si="142"/>
        <v>ot_mins :  FROM ".$oldV['ot_mins'] ." TO $prot_mins,</v>
      </c>
      <c r="J948" t="s">
        <v>8</v>
      </c>
      <c r="K948" t="s">
        <v>9</v>
      </c>
      <c r="L948" t="str">
        <f t="shared" si="143"/>
        <v>$prot_mins=trim($_POST['']);</v>
      </c>
    </row>
    <row r="949" spans="1:12" x14ac:dyDescent="0.25">
      <c r="A949" t="s">
        <v>634</v>
      </c>
      <c r="C949" t="str">
        <f t="shared" si="136"/>
        <v>$('#').val(response[0]['ot_perntage']);</v>
      </c>
      <c r="D949" t="str">
        <f t="shared" si="137"/>
        <v>$prot_perntage,</v>
      </c>
      <c r="E949" t="str">
        <f t="shared" si="138"/>
        <v>public $ot_perntage;</v>
      </c>
      <c r="F949" t="str">
        <f t="shared" si="139"/>
        <v>$this-&gt;ot_perntage = $obj-&gt;ot_perntage;</v>
      </c>
      <c r="G949" t="str">
        <f t="shared" si="140"/>
        <v>ot_perntage='$prot_perntage',</v>
      </c>
      <c r="H949" t="str">
        <f t="shared" si="141"/>
        <v>ot_perntage = $prot_perntage,</v>
      </c>
      <c r="I949" t="str">
        <f t="shared" si="142"/>
        <v>ot_perntage :  FROM ".$oldV['ot_perntage'] ." TO $prot_perntage,</v>
      </c>
      <c r="J949" t="s">
        <v>8</v>
      </c>
      <c r="K949" t="s">
        <v>9</v>
      </c>
      <c r="L949" t="str">
        <f t="shared" si="143"/>
        <v>$prot_perntage=trim($_POST['']);</v>
      </c>
    </row>
    <row r="950" spans="1:12" x14ac:dyDescent="0.25">
      <c r="A950" t="s">
        <v>635</v>
      </c>
      <c r="C950" t="str">
        <f t="shared" si="136"/>
        <v>$('#').val(response[0]['emp_daily']);</v>
      </c>
      <c r="D950" t="str">
        <f t="shared" si="137"/>
        <v>$premp_daily,</v>
      </c>
      <c r="E950" t="str">
        <f t="shared" si="138"/>
        <v>public $emp_daily;</v>
      </c>
      <c r="F950" t="str">
        <f t="shared" si="139"/>
        <v>$this-&gt;emp_daily = $obj-&gt;emp_daily;</v>
      </c>
      <c r="G950" t="str">
        <f t="shared" si="140"/>
        <v>emp_daily='$premp_daily',</v>
      </c>
      <c r="H950" t="str">
        <f t="shared" si="141"/>
        <v>emp_daily = $premp_daily,</v>
      </c>
      <c r="I950" t="str">
        <f t="shared" si="142"/>
        <v>emp_daily :  FROM ".$oldV['emp_daily'] ." TO $premp_daily,</v>
      </c>
      <c r="J950" t="s">
        <v>8</v>
      </c>
      <c r="K950" t="s">
        <v>9</v>
      </c>
      <c r="L950" t="str">
        <f t="shared" si="143"/>
        <v>$premp_daily=trim($_POST['']);</v>
      </c>
    </row>
    <row r="951" spans="1:12" x14ac:dyDescent="0.25">
      <c r="A951" t="s">
        <v>636</v>
      </c>
      <c r="C951" t="str">
        <f t="shared" si="136"/>
        <v>$('#').val(response[0]['ot_amount']);</v>
      </c>
      <c r="D951" t="str">
        <f t="shared" si="137"/>
        <v>$prot_amount,</v>
      </c>
      <c r="E951" t="str">
        <f t="shared" si="138"/>
        <v>public $ot_amount;</v>
      </c>
      <c r="F951" t="str">
        <f t="shared" si="139"/>
        <v>$this-&gt;ot_amount = $obj-&gt;ot_amount;</v>
      </c>
      <c r="G951" t="str">
        <f t="shared" si="140"/>
        <v>ot_amount='$prot_amount',</v>
      </c>
      <c r="H951" t="str">
        <f t="shared" si="141"/>
        <v>ot_amount = $prot_amount,</v>
      </c>
      <c r="I951" t="str">
        <f t="shared" si="142"/>
        <v>ot_amount :  FROM ".$oldV['ot_amount'] ." TO $prot_amount,</v>
      </c>
      <c r="J951" t="s">
        <v>8</v>
      </c>
      <c r="K951" t="s">
        <v>9</v>
      </c>
      <c r="L951" t="str">
        <f t="shared" si="143"/>
        <v>$prot_amount=trim($_POST['']);</v>
      </c>
    </row>
    <row r="952" spans="1:12" x14ac:dyDescent="0.25">
      <c r="A952" t="s">
        <v>10</v>
      </c>
      <c r="C952" t="str">
        <f t="shared" si="136"/>
        <v>$('#').val(response[0]['is_valid']);</v>
      </c>
      <c r="D952" t="str">
        <f t="shared" si="137"/>
        <v>$pris_valid,</v>
      </c>
      <c r="E952" t="str">
        <f t="shared" si="138"/>
        <v>public $is_valid;</v>
      </c>
      <c r="F952" t="str">
        <f t="shared" si="139"/>
        <v>$this-&gt;is_valid = $obj-&gt;is_valid;</v>
      </c>
      <c r="G952" t="str">
        <f t="shared" si="140"/>
        <v>is_valid='$pris_valid',</v>
      </c>
      <c r="H952" t="str">
        <f t="shared" si="141"/>
        <v>is_valid = $pris_valid,</v>
      </c>
      <c r="I952" t="str">
        <f t="shared" si="142"/>
        <v>is_valid :  FROM ".$oldV['is_valid'] ." TO $pris_valid,</v>
      </c>
      <c r="J952" t="s">
        <v>8</v>
      </c>
      <c r="K952" t="s">
        <v>9</v>
      </c>
      <c r="L952" t="str">
        <f t="shared" si="143"/>
        <v>$pris_valid=trim($_POST['']);</v>
      </c>
    </row>
    <row r="953" spans="1:12" x14ac:dyDescent="0.25">
      <c r="A953" t="s">
        <v>11</v>
      </c>
      <c r="C953" t="str">
        <f t="shared" si="136"/>
        <v>$('#').val(response[0]['is_del']);</v>
      </c>
      <c r="D953" t="str">
        <f t="shared" si="137"/>
        <v>$pris_del,</v>
      </c>
      <c r="E953" t="str">
        <f t="shared" si="138"/>
        <v>public $is_del;</v>
      </c>
      <c r="F953" t="str">
        <f t="shared" si="139"/>
        <v>$this-&gt;is_del = $obj-&gt;is_del;</v>
      </c>
      <c r="G953" t="str">
        <f t="shared" si="140"/>
        <v>is_del='$pris_del',</v>
      </c>
      <c r="H953" t="str">
        <f t="shared" si="141"/>
        <v>is_del = $pris_del,</v>
      </c>
      <c r="I953" t="str">
        <f t="shared" si="142"/>
        <v>is_del :  FROM ".$oldV['is_del'] ." TO $pris_del,</v>
      </c>
      <c r="J953" t="s">
        <v>8</v>
      </c>
      <c r="K953" t="s">
        <v>9</v>
      </c>
      <c r="L953" t="str">
        <f t="shared" si="143"/>
        <v>$pris_del=trim($_POST['']);</v>
      </c>
    </row>
    <row r="954" spans="1:12" x14ac:dyDescent="0.25">
      <c r="A954" t="s">
        <v>12</v>
      </c>
      <c r="C954" t="str">
        <f t="shared" si="136"/>
        <v>$('#').val(response[0]['createdate']);</v>
      </c>
      <c r="D954" t="str">
        <f t="shared" si="137"/>
        <v>$prcreatedate,</v>
      </c>
      <c r="E954" t="str">
        <f t="shared" si="138"/>
        <v>public $createdate;</v>
      </c>
      <c r="F954" t="str">
        <f t="shared" si="139"/>
        <v>$this-&gt;createdate = $obj-&gt;createdate;</v>
      </c>
      <c r="G954" t="str">
        <f t="shared" si="140"/>
        <v>createdate='$prcreatedate',</v>
      </c>
      <c r="H954" t="str">
        <f t="shared" si="141"/>
        <v>createdate = $prcreatedate,</v>
      </c>
      <c r="I954" t="str">
        <f t="shared" si="142"/>
        <v>createdate :  FROM ".$oldV['createdate'] ." TO $prcreatedate,</v>
      </c>
      <c r="J954" t="s">
        <v>8</v>
      </c>
      <c r="K954" t="s">
        <v>9</v>
      </c>
      <c r="L954" t="str">
        <f t="shared" si="143"/>
        <v>$prcreatedate=trim($_POST['']);</v>
      </c>
    </row>
    <row r="955" spans="1:12" x14ac:dyDescent="0.25">
      <c r="A955" t="s">
        <v>13</v>
      </c>
      <c r="C955" t="str">
        <f t="shared" si="136"/>
        <v>$('#').val(response[0]['createdby']);</v>
      </c>
      <c r="D955" t="str">
        <f t="shared" si="137"/>
        <v>$prcreatedby,</v>
      </c>
      <c r="E955" t="str">
        <f t="shared" si="138"/>
        <v>public $createdby;</v>
      </c>
      <c r="F955" t="str">
        <f t="shared" si="139"/>
        <v>$this-&gt;createdby = $obj-&gt;createdby;</v>
      </c>
      <c r="G955" t="str">
        <f t="shared" si="140"/>
        <v>createdby='$prcreatedby',</v>
      </c>
      <c r="H955" t="str">
        <f t="shared" si="141"/>
        <v>createdby = $prcreatedby,</v>
      </c>
      <c r="I955" t="str">
        <f t="shared" si="142"/>
        <v>createdby :  FROM ".$oldV['createdby'] ." TO $prcreatedby,</v>
      </c>
      <c r="J955" t="s">
        <v>8</v>
      </c>
      <c r="K955" t="s">
        <v>9</v>
      </c>
      <c r="L955" t="str">
        <f t="shared" si="143"/>
        <v>$prcreatedby=trim($_POST['']);</v>
      </c>
    </row>
    <row r="956" spans="1:12" x14ac:dyDescent="0.25">
      <c r="A956" t="s">
        <v>14</v>
      </c>
      <c r="C956" t="str">
        <f t="shared" si="136"/>
        <v>$('#').val(response[0]['modifydate']);</v>
      </c>
      <c r="D956" t="str">
        <f t="shared" si="137"/>
        <v>$prmodifydate,</v>
      </c>
      <c r="E956" t="str">
        <f t="shared" si="138"/>
        <v>public $modifydate;</v>
      </c>
      <c r="F956" t="str">
        <f t="shared" si="139"/>
        <v>$this-&gt;modifydate = $obj-&gt;modifydate;</v>
      </c>
      <c r="G956" t="str">
        <f t="shared" si="140"/>
        <v>modifydate='$prmodifydate',</v>
      </c>
      <c r="H956" t="str">
        <f t="shared" si="141"/>
        <v>modifydate = $prmodifydate,</v>
      </c>
      <c r="I956" t="str">
        <f t="shared" si="142"/>
        <v>modifydate :  FROM ".$oldV['modifydate'] ." TO $prmodifydate,</v>
      </c>
      <c r="J956" t="s">
        <v>8</v>
      </c>
      <c r="K956" t="s">
        <v>9</v>
      </c>
      <c r="L956" t="str">
        <f t="shared" si="143"/>
        <v>$prmodifydate=trim($_POST['']);</v>
      </c>
    </row>
    <row r="957" spans="1:12" x14ac:dyDescent="0.25">
      <c r="A957" t="s">
        <v>15</v>
      </c>
      <c r="C957" t="str">
        <f t="shared" si="136"/>
        <v>$('#').val(response[0]['modifiedby']);</v>
      </c>
      <c r="D957" t="str">
        <f t="shared" si="137"/>
        <v>$prmodifiedby,</v>
      </c>
      <c r="E957" t="str">
        <f t="shared" si="138"/>
        <v>public $modifiedby;</v>
      </c>
      <c r="F957" t="str">
        <f t="shared" si="139"/>
        <v>$this-&gt;modifiedby = $obj-&gt;modifiedby;</v>
      </c>
      <c r="G957" t="str">
        <f t="shared" si="140"/>
        <v>modifiedby='$prmodifiedby',</v>
      </c>
      <c r="H957" t="str">
        <f t="shared" si="141"/>
        <v>modifiedby = $prmodifiedby,</v>
      </c>
      <c r="I957" t="str">
        <f t="shared" si="142"/>
        <v>modifiedby :  FROM ".$oldV['modifiedby'] ." TO $prmodifiedby,</v>
      </c>
      <c r="J957" t="s">
        <v>8</v>
      </c>
      <c r="K957" t="s">
        <v>9</v>
      </c>
      <c r="L957" t="str">
        <f t="shared" si="143"/>
        <v>$prmodifiedby=trim($_POST['']);</v>
      </c>
    </row>
    <row r="958" spans="1:12" x14ac:dyDescent="0.25">
      <c r="C958" t="str">
        <f t="shared" si="136"/>
        <v>$('#').val(response[0]['']);</v>
      </c>
      <c r="D958" t="str">
        <f t="shared" si="137"/>
        <v>$pr,</v>
      </c>
      <c r="E958" t="str">
        <f t="shared" si="138"/>
        <v>public $;</v>
      </c>
      <c r="F958" t="str">
        <f t="shared" si="139"/>
        <v>$this-&gt; = $obj-&gt;;</v>
      </c>
      <c r="G958" t="str">
        <f t="shared" si="140"/>
        <v>='$pr',</v>
      </c>
      <c r="H958" t="str">
        <f t="shared" si="141"/>
        <v xml:space="preserve"> = $pr,</v>
      </c>
      <c r="I958" t="str">
        <f t="shared" si="142"/>
        <v xml:space="preserve"> :  FROM ".$oldV[''] ." TO $pr,</v>
      </c>
      <c r="J958" t="s">
        <v>8</v>
      </c>
      <c r="K958" t="s">
        <v>9</v>
      </c>
      <c r="L958" t="str">
        <f t="shared" si="143"/>
        <v>$pr=trim($_POST['']);</v>
      </c>
    </row>
    <row r="959" spans="1:12" x14ac:dyDescent="0.25">
      <c r="A959" t="s">
        <v>637</v>
      </c>
      <c r="C959" t="str">
        <f t="shared" si="136"/>
        <v>$('#').val(response[0]['pr_tid']);</v>
      </c>
      <c r="D959" t="str">
        <f t="shared" si="137"/>
        <v>$prpr_tid,</v>
      </c>
      <c r="E959" t="str">
        <f t="shared" si="138"/>
        <v>public $pr_tid;</v>
      </c>
      <c r="F959" t="str">
        <f t="shared" si="139"/>
        <v>$this-&gt;pr_tid = $obj-&gt;pr_tid;</v>
      </c>
      <c r="G959" t="str">
        <f t="shared" si="140"/>
        <v>pr_tid='$prpr_tid',</v>
      </c>
      <c r="H959" t="str">
        <f t="shared" si="141"/>
        <v>pr_tid = $prpr_tid,</v>
      </c>
      <c r="I959" t="str">
        <f t="shared" si="142"/>
        <v>pr_tid :  FROM ".$oldV['pr_tid'] ." TO $prpr_tid,</v>
      </c>
      <c r="J959" t="s">
        <v>8</v>
      </c>
      <c r="K959" t="s">
        <v>9</v>
      </c>
      <c r="L959" t="str">
        <f t="shared" si="143"/>
        <v>$prpr_tid=trim($_POST['']);</v>
      </c>
    </row>
    <row r="960" spans="1:12" x14ac:dyDescent="0.25">
      <c r="A960" t="s">
        <v>145</v>
      </c>
      <c r="C960" t="str">
        <f t="shared" si="136"/>
        <v>$('#').val(response[0]['emp_id']);</v>
      </c>
      <c r="D960" t="str">
        <f t="shared" si="137"/>
        <v>$premp_id,</v>
      </c>
      <c r="E960" t="str">
        <f t="shared" si="138"/>
        <v>public $emp_id;</v>
      </c>
      <c r="F960" t="str">
        <f t="shared" si="139"/>
        <v>$this-&gt;emp_id = $obj-&gt;emp_id;</v>
      </c>
      <c r="G960" t="str">
        <f t="shared" si="140"/>
        <v>emp_id='$premp_id',</v>
      </c>
      <c r="H960" t="str">
        <f t="shared" si="141"/>
        <v>emp_id = $premp_id,</v>
      </c>
      <c r="I960" t="str">
        <f t="shared" si="142"/>
        <v>emp_id :  FROM ".$oldV['emp_id'] ." TO $premp_id,</v>
      </c>
      <c r="J960" t="s">
        <v>8</v>
      </c>
      <c r="K960" t="s">
        <v>9</v>
      </c>
      <c r="L960" t="str">
        <f t="shared" si="143"/>
        <v>$premp_id=trim($_POST['']);</v>
      </c>
    </row>
    <row r="961" spans="1:12" x14ac:dyDescent="0.25">
      <c r="A961" t="s">
        <v>271</v>
      </c>
      <c r="C961" t="str">
        <f t="shared" si="136"/>
        <v>$('#').val(response[0]['pay_id']);</v>
      </c>
      <c r="D961" t="str">
        <f t="shared" si="137"/>
        <v>$prpay_id,</v>
      </c>
      <c r="E961" t="str">
        <f t="shared" si="138"/>
        <v>public $pay_id;</v>
      </c>
      <c r="F961" t="str">
        <f t="shared" si="139"/>
        <v>$this-&gt;pay_id = $obj-&gt;pay_id;</v>
      </c>
      <c r="G961" t="str">
        <f t="shared" si="140"/>
        <v>pay_id='$prpay_id',</v>
      </c>
      <c r="H961" t="str">
        <f t="shared" si="141"/>
        <v>pay_id = $prpay_id,</v>
      </c>
      <c r="I961" t="str">
        <f t="shared" si="142"/>
        <v>pay_id :  FROM ".$oldV['pay_id'] ." TO $prpay_id,</v>
      </c>
      <c r="J961" t="s">
        <v>8</v>
      </c>
      <c r="K961" t="s">
        <v>9</v>
      </c>
      <c r="L961" t="str">
        <f t="shared" si="143"/>
        <v>$prpay_id=trim($_POST['']);</v>
      </c>
    </row>
    <row r="962" spans="1:12" x14ac:dyDescent="0.25">
      <c r="A962" t="s">
        <v>638</v>
      </c>
      <c r="C962" t="str">
        <f t="shared" si="136"/>
        <v>$('#').val(response[0]['date_computed']);</v>
      </c>
      <c r="D962" t="str">
        <f t="shared" si="137"/>
        <v>$prdate_computed,</v>
      </c>
      <c r="E962" t="str">
        <f t="shared" si="138"/>
        <v>public $date_computed;</v>
      </c>
      <c r="F962" t="str">
        <f t="shared" si="139"/>
        <v>$this-&gt;date_computed = $obj-&gt;date_computed;</v>
      </c>
      <c r="G962" t="str">
        <f t="shared" si="140"/>
        <v>date_computed='$prdate_computed',</v>
      </c>
      <c r="H962" t="str">
        <f t="shared" si="141"/>
        <v>date_computed = $prdate_computed,</v>
      </c>
      <c r="I962" t="str">
        <f t="shared" si="142"/>
        <v>date_computed :  FROM ".$oldV['date_computed'] ." TO $prdate_computed,</v>
      </c>
      <c r="J962" t="s">
        <v>8</v>
      </c>
      <c r="K962" t="s">
        <v>9</v>
      </c>
      <c r="L962" t="str">
        <f t="shared" si="143"/>
        <v>$prdate_computed=trim($_POST['']);</v>
      </c>
    </row>
    <row r="963" spans="1:12" x14ac:dyDescent="0.25">
      <c r="A963" t="s">
        <v>405</v>
      </c>
      <c r="C963" t="str">
        <f t="shared" si="136"/>
        <v>$('#').val(response[0]['year_']);</v>
      </c>
      <c r="D963" t="str">
        <f t="shared" si="137"/>
        <v>$pryear_,</v>
      </c>
      <c r="E963" t="str">
        <f t="shared" si="138"/>
        <v>public $year_;</v>
      </c>
      <c r="F963" t="str">
        <f t="shared" si="139"/>
        <v>$this-&gt;year_ = $obj-&gt;year_;</v>
      </c>
      <c r="G963" t="str">
        <f t="shared" si="140"/>
        <v>year_='$pryear_',</v>
      </c>
      <c r="H963" t="str">
        <f t="shared" si="141"/>
        <v>year_ = $pryear_,</v>
      </c>
      <c r="I963" t="str">
        <f t="shared" si="142"/>
        <v>year_ :  FROM ".$oldV['year_'] ." TO $pryear_,</v>
      </c>
      <c r="J963" t="s">
        <v>8</v>
      </c>
      <c r="K963" t="s">
        <v>9</v>
      </c>
      <c r="L963" t="str">
        <f t="shared" si="143"/>
        <v>$pryear_=trim($_POST['']);</v>
      </c>
    </row>
    <row r="964" spans="1:12" x14ac:dyDescent="0.25">
      <c r="A964" t="s">
        <v>639</v>
      </c>
      <c r="C964" t="str">
        <f t="shared" si="136"/>
        <v>$('#').val(response[0]['m1']);</v>
      </c>
      <c r="D964" t="str">
        <f t="shared" si="137"/>
        <v>$prm1,</v>
      </c>
      <c r="E964" t="str">
        <f t="shared" si="138"/>
        <v>public $m1;</v>
      </c>
      <c r="F964" t="str">
        <f t="shared" si="139"/>
        <v>$this-&gt;m1 = $obj-&gt;m1;</v>
      </c>
      <c r="G964" t="str">
        <f t="shared" si="140"/>
        <v>m1='$prm1',</v>
      </c>
      <c r="H964" t="str">
        <f t="shared" si="141"/>
        <v>m1 = $prm1,</v>
      </c>
      <c r="I964" t="str">
        <f t="shared" si="142"/>
        <v>m1 :  FROM ".$oldV['m1'] ." TO $prm1,</v>
      </c>
      <c r="J964" t="s">
        <v>8</v>
      </c>
      <c r="K964" t="s">
        <v>9</v>
      </c>
      <c r="L964" t="str">
        <f t="shared" si="143"/>
        <v>$prm1=trim($_POST['']);</v>
      </c>
    </row>
    <row r="965" spans="1:12" x14ac:dyDescent="0.25">
      <c r="A965" t="s">
        <v>640</v>
      </c>
      <c r="C965" t="str">
        <f t="shared" si="136"/>
        <v>$('#').val(response[0]['m2']);</v>
      </c>
      <c r="D965" t="str">
        <f t="shared" si="137"/>
        <v>$prm2,</v>
      </c>
      <c r="E965" t="str">
        <f t="shared" si="138"/>
        <v>public $m2;</v>
      </c>
      <c r="F965" t="str">
        <f t="shared" si="139"/>
        <v>$this-&gt;m2 = $obj-&gt;m2;</v>
      </c>
      <c r="G965" t="str">
        <f t="shared" si="140"/>
        <v>m2='$prm2',</v>
      </c>
      <c r="H965" t="str">
        <f t="shared" si="141"/>
        <v>m2 = $prm2,</v>
      </c>
      <c r="I965" t="str">
        <f t="shared" si="142"/>
        <v>m2 :  FROM ".$oldV['m2'] ." TO $prm2,</v>
      </c>
      <c r="J965" t="s">
        <v>8</v>
      </c>
      <c r="K965" t="s">
        <v>9</v>
      </c>
      <c r="L965" t="str">
        <f t="shared" si="143"/>
        <v>$prm2=trim($_POST['']);</v>
      </c>
    </row>
    <row r="966" spans="1:12" x14ac:dyDescent="0.25">
      <c r="A966" t="s">
        <v>641</v>
      </c>
      <c r="C966" t="str">
        <f t="shared" si="136"/>
        <v>$('#').val(response[0]['m3']);</v>
      </c>
      <c r="D966" t="str">
        <f t="shared" si="137"/>
        <v>$prm3,</v>
      </c>
      <c r="E966" t="str">
        <f t="shared" si="138"/>
        <v>public $m3;</v>
      </c>
      <c r="F966" t="str">
        <f t="shared" si="139"/>
        <v>$this-&gt;m3 = $obj-&gt;m3;</v>
      </c>
      <c r="G966" t="str">
        <f t="shared" si="140"/>
        <v>m3='$prm3',</v>
      </c>
      <c r="H966" t="str">
        <f t="shared" si="141"/>
        <v>m3 = $prm3,</v>
      </c>
      <c r="I966" t="str">
        <f t="shared" si="142"/>
        <v>m3 :  FROM ".$oldV['m3'] ." TO $prm3,</v>
      </c>
      <c r="J966" t="s">
        <v>8</v>
      </c>
      <c r="K966" t="s">
        <v>9</v>
      </c>
      <c r="L966" t="str">
        <f t="shared" si="143"/>
        <v>$prm3=trim($_POST['']);</v>
      </c>
    </row>
    <row r="967" spans="1:12" x14ac:dyDescent="0.25">
      <c r="A967" t="s">
        <v>642</v>
      </c>
      <c r="C967" t="str">
        <f t="shared" si="136"/>
        <v>$('#').val(response[0]['m4']);</v>
      </c>
      <c r="D967" t="str">
        <f t="shared" si="137"/>
        <v>$prm4,</v>
      </c>
      <c r="E967" t="str">
        <f t="shared" si="138"/>
        <v>public $m4;</v>
      </c>
      <c r="F967" t="str">
        <f t="shared" si="139"/>
        <v>$this-&gt;m4 = $obj-&gt;m4;</v>
      </c>
      <c r="G967" t="str">
        <f t="shared" si="140"/>
        <v>m4='$prm4',</v>
      </c>
      <c r="H967" t="str">
        <f t="shared" si="141"/>
        <v>m4 = $prm4,</v>
      </c>
      <c r="I967" t="str">
        <f t="shared" si="142"/>
        <v>m4 :  FROM ".$oldV['m4'] ." TO $prm4,</v>
      </c>
      <c r="J967" t="s">
        <v>8</v>
      </c>
      <c r="K967" t="s">
        <v>9</v>
      </c>
      <c r="L967" t="str">
        <f t="shared" si="143"/>
        <v>$prm4=trim($_POST['']);</v>
      </c>
    </row>
    <row r="968" spans="1:12" x14ac:dyDescent="0.25">
      <c r="A968" t="s">
        <v>643</v>
      </c>
      <c r="C968" t="str">
        <f t="shared" si="136"/>
        <v>$('#').val(response[0]['m5']);</v>
      </c>
      <c r="D968" t="str">
        <f t="shared" si="137"/>
        <v>$prm5,</v>
      </c>
      <c r="E968" t="str">
        <f t="shared" si="138"/>
        <v>public $m5;</v>
      </c>
      <c r="F968" t="str">
        <f t="shared" si="139"/>
        <v>$this-&gt;m5 = $obj-&gt;m5;</v>
      </c>
      <c r="G968" t="str">
        <f t="shared" si="140"/>
        <v>m5='$prm5',</v>
      </c>
      <c r="H968" t="str">
        <f t="shared" si="141"/>
        <v>m5 = $prm5,</v>
      </c>
      <c r="I968" t="str">
        <f t="shared" si="142"/>
        <v>m5 :  FROM ".$oldV['m5'] ." TO $prm5,</v>
      </c>
      <c r="J968" t="s">
        <v>8</v>
      </c>
      <c r="K968" t="s">
        <v>9</v>
      </c>
      <c r="L968" t="str">
        <f t="shared" si="143"/>
        <v>$prm5=trim($_POST['']);</v>
      </c>
    </row>
    <row r="969" spans="1:12" x14ac:dyDescent="0.25">
      <c r="A969" t="s">
        <v>644</v>
      </c>
      <c r="C969" t="str">
        <f t="shared" si="136"/>
        <v>$('#').val(response[0]['m6']);</v>
      </c>
      <c r="D969" t="str">
        <f t="shared" si="137"/>
        <v>$prm6,</v>
      </c>
      <c r="E969" t="str">
        <f t="shared" si="138"/>
        <v>public $m6;</v>
      </c>
      <c r="F969" t="str">
        <f t="shared" si="139"/>
        <v>$this-&gt;m6 = $obj-&gt;m6;</v>
      </c>
      <c r="G969" t="str">
        <f t="shared" si="140"/>
        <v>m6='$prm6',</v>
      </c>
      <c r="H969" t="str">
        <f t="shared" si="141"/>
        <v>m6 = $prm6,</v>
      </c>
      <c r="I969" t="str">
        <f t="shared" si="142"/>
        <v>m6 :  FROM ".$oldV['m6'] ." TO $prm6,</v>
      </c>
      <c r="J969" t="s">
        <v>8</v>
      </c>
      <c r="K969" t="s">
        <v>9</v>
      </c>
      <c r="L969" t="str">
        <f t="shared" si="143"/>
        <v>$prm6=trim($_POST['']);</v>
      </c>
    </row>
    <row r="970" spans="1:12" x14ac:dyDescent="0.25">
      <c r="A970" t="s">
        <v>645</v>
      </c>
      <c r="C970" t="str">
        <f t="shared" si="136"/>
        <v>$('#').val(response[0]['m7']);</v>
      </c>
      <c r="D970" t="str">
        <f t="shared" si="137"/>
        <v>$prm7,</v>
      </c>
      <c r="E970" t="str">
        <f t="shared" si="138"/>
        <v>public $m7;</v>
      </c>
      <c r="F970" t="str">
        <f t="shared" si="139"/>
        <v>$this-&gt;m7 = $obj-&gt;m7;</v>
      </c>
      <c r="G970" t="str">
        <f t="shared" si="140"/>
        <v>m7='$prm7',</v>
      </c>
      <c r="H970" t="str">
        <f t="shared" si="141"/>
        <v>m7 = $prm7,</v>
      </c>
      <c r="I970" t="str">
        <f t="shared" si="142"/>
        <v>m7 :  FROM ".$oldV['m7'] ." TO $prm7,</v>
      </c>
      <c r="J970" t="s">
        <v>8</v>
      </c>
      <c r="K970" t="s">
        <v>9</v>
      </c>
      <c r="L970" t="str">
        <f t="shared" si="143"/>
        <v>$prm7=trim($_POST['']);</v>
      </c>
    </row>
    <row r="971" spans="1:12" x14ac:dyDescent="0.25">
      <c r="A971" t="s">
        <v>646</v>
      </c>
      <c r="C971" t="str">
        <f t="shared" si="136"/>
        <v>$('#').val(response[0]['m8']);</v>
      </c>
      <c r="D971" t="str">
        <f t="shared" si="137"/>
        <v>$prm8,</v>
      </c>
      <c r="E971" t="str">
        <f t="shared" si="138"/>
        <v>public $m8;</v>
      </c>
      <c r="F971" t="str">
        <f t="shared" si="139"/>
        <v>$this-&gt;m8 = $obj-&gt;m8;</v>
      </c>
      <c r="G971" t="str">
        <f t="shared" si="140"/>
        <v>m8='$prm8',</v>
      </c>
      <c r="H971" t="str">
        <f t="shared" si="141"/>
        <v>m8 = $prm8,</v>
      </c>
      <c r="I971" t="str">
        <f t="shared" si="142"/>
        <v>m8 :  FROM ".$oldV['m8'] ." TO $prm8,</v>
      </c>
      <c r="J971" t="s">
        <v>8</v>
      </c>
      <c r="K971" t="s">
        <v>9</v>
      </c>
      <c r="L971" t="str">
        <f t="shared" si="143"/>
        <v>$prm8=trim($_POST['']);</v>
      </c>
    </row>
    <row r="972" spans="1:12" x14ac:dyDescent="0.25">
      <c r="A972" t="s">
        <v>647</v>
      </c>
      <c r="C972" t="str">
        <f t="shared" si="136"/>
        <v>$('#').val(response[0]['m9']);</v>
      </c>
      <c r="D972" t="str">
        <f t="shared" si="137"/>
        <v>$prm9,</v>
      </c>
      <c r="E972" t="str">
        <f t="shared" si="138"/>
        <v>public $m9;</v>
      </c>
      <c r="F972" t="str">
        <f t="shared" si="139"/>
        <v>$this-&gt;m9 = $obj-&gt;m9;</v>
      </c>
      <c r="G972" t="str">
        <f t="shared" si="140"/>
        <v>m9='$prm9',</v>
      </c>
      <c r="H972" t="str">
        <f t="shared" si="141"/>
        <v>m9 = $prm9,</v>
      </c>
      <c r="I972" t="str">
        <f t="shared" si="142"/>
        <v>m9 :  FROM ".$oldV['m9'] ." TO $prm9,</v>
      </c>
      <c r="J972" t="s">
        <v>8</v>
      </c>
      <c r="K972" t="s">
        <v>9</v>
      </c>
      <c r="L972" t="str">
        <f t="shared" si="143"/>
        <v>$prm9=trim($_POST['']);</v>
      </c>
    </row>
    <row r="973" spans="1:12" x14ac:dyDescent="0.25">
      <c r="A973" t="s">
        <v>648</v>
      </c>
      <c r="C973" t="str">
        <f t="shared" si="136"/>
        <v>$('#').val(response[0]['m10']);</v>
      </c>
      <c r="D973" t="str">
        <f t="shared" si="137"/>
        <v>$prm10,</v>
      </c>
      <c r="E973" t="str">
        <f t="shared" si="138"/>
        <v>public $m10;</v>
      </c>
      <c r="F973" t="str">
        <f t="shared" si="139"/>
        <v>$this-&gt;m10 = $obj-&gt;m10;</v>
      </c>
      <c r="G973" t="str">
        <f t="shared" si="140"/>
        <v>m10='$prm10',</v>
      </c>
      <c r="H973" t="str">
        <f t="shared" si="141"/>
        <v>m10 = $prm10,</v>
      </c>
      <c r="I973" t="str">
        <f t="shared" si="142"/>
        <v>m10 :  FROM ".$oldV['m10'] ." TO $prm10,</v>
      </c>
      <c r="J973" t="s">
        <v>8</v>
      </c>
      <c r="K973" t="s">
        <v>9</v>
      </c>
      <c r="L973" t="str">
        <f t="shared" si="143"/>
        <v>$prm10=trim($_POST['']);</v>
      </c>
    </row>
    <row r="974" spans="1:12" x14ac:dyDescent="0.25">
      <c r="A974" t="s">
        <v>649</v>
      </c>
      <c r="C974" t="str">
        <f t="shared" si="136"/>
        <v>$('#').val(response[0]['m11']);</v>
      </c>
      <c r="D974" t="str">
        <f t="shared" si="137"/>
        <v>$prm11,</v>
      </c>
      <c r="E974" t="str">
        <f t="shared" si="138"/>
        <v>public $m11;</v>
      </c>
      <c r="F974" t="str">
        <f t="shared" si="139"/>
        <v>$this-&gt;m11 = $obj-&gt;m11;</v>
      </c>
      <c r="G974" t="str">
        <f t="shared" si="140"/>
        <v>m11='$prm11',</v>
      </c>
      <c r="H974" t="str">
        <f t="shared" si="141"/>
        <v>m11 = $prm11,</v>
      </c>
      <c r="I974" t="str">
        <f t="shared" si="142"/>
        <v>m11 :  FROM ".$oldV['m11'] ." TO $prm11,</v>
      </c>
      <c r="J974" t="s">
        <v>8</v>
      </c>
      <c r="K974" t="s">
        <v>9</v>
      </c>
      <c r="L974" t="str">
        <f t="shared" si="143"/>
        <v>$prm11=trim($_POST['']);</v>
      </c>
    </row>
    <row r="975" spans="1:12" x14ac:dyDescent="0.25">
      <c r="A975" t="s">
        <v>650</v>
      </c>
      <c r="C975" t="str">
        <f t="shared" si="136"/>
        <v>$('#').val(response[0]['m12']);</v>
      </c>
      <c r="D975" t="str">
        <f t="shared" si="137"/>
        <v>$prm12,</v>
      </c>
      <c r="E975" t="str">
        <f t="shared" si="138"/>
        <v>public $m12;</v>
      </c>
      <c r="F975" t="str">
        <f t="shared" si="139"/>
        <v>$this-&gt;m12 = $obj-&gt;m12;</v>
      </c>
      <c r="G975" t="str">
        <f t="shared" si="140"/>
        <v>m12='$prm12',</v>
      </c>
      <c r="H975" t="str">
        <f t="shared" si="141"/>
        <v>m12 = $prm12,</v>
      </c>
      <c r="I975" t="str">
        <f t="shared" si="142"/>
        <v>m12 :  FROM ".$oldV['m12'] ." TO $prm12,</v>
      </c>
      <c r="J975" t="s">
        <v>8</v>
      </c>
      <c r="K975" t="s">
        <v>9</v>
      </c>
      <c r="L975" t="str">
        <f t="shared" si="143"/>
        <v>$prm12=trim($_POST['']);</v>
      </c>
    </row>
    <row r="976" spans="1:12" x14ac:dyDescent="0.25">
      <c r="A976" t="s">
        <v>92</v>
      </c>
      <c r="C976" t="str">
        <f t="shared" si="136"/>
        <v>$('#').val(response[0]['is_released']);</v>
      </c>
      <c r="D976" t="str">
        <f t="shared" si="137"/>
        <v>$pris_released,</v>
      </c>
      <c r="E976" t="str">
        <f t="shared" si="138"/>
        <v>public $is_released;</v>
      </c>
      <c r="F976" t="str">
        <f t="shared" si="139"/>
        <v>$this-&gt;is_released = $obj-&gt;is_released;</v>
      </c>
      <c r="G976" t="str">
        <f t="shared" si="140"/>
        <v>is_released='$pris_released',</v>
      </c>
      <c r="H976" t="str">
        <f t="shared" si="141"/>
        <v>is_released = $pris_released,</v>
      </c>
      <c r="I976" t="str">
        <f t="shared" si="142"/>
        <v>is_released :  FROM ".$oldV['is_released'] ." TO $pris_released,</v>
      </c>
      <c r="J976" t="s">
        <v>8</v>
      </c>
      <c r="K976" t="s">
        <v>9</v>
      </c>
      <c r="L976" t="str">
        <f t="shared" si="143"/>
        <v>$pris_released=trim($_POST['']);</v>
      </c>
    </row>
    <row r="977" spans="1:12" x14ac:dyDescent="0.25">
      <c r="A977" t="s">
        <v>344</v>
      </c>
      <c r="C977" t="str">
        <f t="shared" ref="C977:C984" si="144">"$('#"&amp;B977&amp;"').val(response[0]['"&amp;A977&amp;"']);"</f>
        <v>$('#').val(response[0]['is_approved']);</v>
      </c>
      <c r="D977" t="str">
        <f t="shared" ref="D977:D984" si="145">"$pr"&amp;A977&amp;","</f>
        <v>$pris_approved,</v>
      </c>
      <c r="E977" t="str">
        <f t="shared" ref="E977:E984" si="146">"public $"&amp;A977&amp;";"</f>
        <v>public $is_approved;</v>
      </c>
      <c r="F977" t="str">
        <f t="shared" ref="F977:F984" si="147">"$this-&gt;"&amp;A977&amp;" = $obj-&gt;"&amp;A977&amp;";"</f>
        <v>$this-&gt;is_approved = $obj-&gt;is_approved;</v>
      </c>
      <c r="G977" t="str">
        <f t="shared" ref="G977:G984" si="148">A977&amp;"="&amp;"'$pr"&amp;A977&amp;"',"</f>
        <v>is_approved='$pris_approved',</v>
      </c>
      <c r="H977" t="str">
        <f t="shared" ref="H977:H984" si="149">A977&amp; " = " &amp; D977</f>
        <v>is_approved = $pris_approved,</v>
      </c>
      <c r="I977" t="str">
        <f t="shared" ref="I977:I984" si="150">A977&amp;" :  "&amp; J977 &amp;"$oldV['"&amp;A977&amp;"'] " &amp;K977 &amp;D977</f>
        <v>is_approved :  FROM ".$oldV['is_approved'] ." TO $pris_approved,</v>
      </c>
      <c r="J977" t="s">
        <v>8</v>
      </c>
      <c r="K977" t="s">
        <v>9</v>
      </c>
      <c r="L977" t="str">
        <f t="shared" ref="L977:L984" si="151">"$pr"&amp;A977&amp;"=trim($_POST['"&amp;B977&amp;"']);"</f>
        <v>$pris_approved=trim($_POST['']);</v>
      </c>
    </row>
    <row r="978" spans="1:12" x14ac:dyDescent="0.25">
      <c r="A978" t="s">
        <v>10</v>
      </c>
      <c r="C978" t="str">
        <f t="shared" si="144"/>
        <v>$('#').val(response[0]['is_valid']);</v>
      </c>
      <c r="D978" t="str">
        <f t="shared" si="145"/>
        <v>$pris_valid,</v>
      </c>
      <c r="E978" t="str">
        <f t="shared" si="146"/>
        <v>public $is_valid;</v>
      </c>
      <c r="F978" t="str">
        <f t="shared" si="147"/>
        <v>$this-&gt;is_valid = $obj-&gt;is_valid;</v>
      </c>
      <c r="G978" t="str">
        <f t="shared" si="148"/>
        <v>is_valid='$pris_valid',</v>
      </c>
      <c r="H978" t="str">
        <f t="shared" si="149"/>
        <v>is_valid = $pris_valid,</v>
      </c>
      <c r="I978" t="str">
        <f t="shared" si="150"/>
        <v>is_valid :  FROM ".$oldV['is_valid'] ." TO $pris_valid,</v>
      </c>
      <c r="J978" t="s">
        <v>8</v>
      </c>
      <c r="K978" t="s">
        <v>9</v>
      </c>
      <c r="L978" t="str">
        <f t="shared" si="151"/>
        <v>$pris_valid=trim($_POST['']);</v>
      </c>
    </row>
    <row r="979" spans="1:12" x14ac:dyDescent="0.25">
      <c r="A979" t="s">
        <v>11</v>
      </c>
      <c r="C979" t="str">
        <f t="shared" si="144"/>
        <v>$('#').val(response[0]['is_del']);</v>
      </c>
      <c r="D979" t="str">
        <f t="shared" si="145"/>
        <v>$pris_del,</v>
      </c>
      <c r="E979" t="str">
        <f t="shared" si="146"/>
        <v>public $is_del;</v>
      </c>
      <c r="F979" t="str">
        <f t="shared" si="147"/>
        <v>$this-&gt;is_del = $obj-&gt;is_del;</v>
      </c>
      <c r="G979" t="str">
        <f t="shared" si="148"/>
        <v>is_del='$pris_del',</v>
      </c>
      <c r="H979" t="str">
        <f t="shared" si="149"/>
        <v>is_del = $pris_del,</v>
      </c>
      <c r="I979" t="str">
        <f t="shared" si="150"/>
        <v>is_del :  FROM ".$oldV['is_del'] ." TO $pris_del,</v>
      </c>
      <c r="J979" t="s">
        <v>8</v>
      </c>
      <c r="K979" t="s">
        <v>9</v>
      </c>
      <c r="L979" t="str">
        <f t="shared" si="151"/>
        <v>$pris_del=trim($_POST['']);</v>
      </c>
    </row>
    <row r="980" spans="1:12" x14ac:dyDescent="0.25">
      <c r="A980" t="s">
        <v>12</v>
      </c>
      <c r="C980" t="str">
        <f t="shared" si="144"/>
        <v>$('#').val(response[0]['createdate']);</v>
      </c>
      <c r="D980" t="str">
        <f t="shared" si="145"/>
        <v>$prcreatedate,</v>
      </c>
      <c r="E980" t="str">
        <f t="shared" si="146"/>
        <v>public $createdate;</v>
      </c>
      <c r="F980" t="str">
        <f t="shared" si="147"/>
        <v>$this-&gt;createdate = $obj-&gt;createdate;</v>
      </c>
      <c r="G980" t="str">
        <f t="shared" si="148"/>
        <v>createdate='$prcreatedate',</v>
      </c>
      <c r="H980" t="str">
        <f t="shared" si="149"/>
        <v>createdate = $prcreatedate,</v>
      </c>
      <c r="I980" t="str">
        <f t="shared" si="150"/>
        <v>createdate :  FROM ".$oldV['createdate'] ." TO $prcreatedate,</v>
      </c>
      <c r="J980" t="s">
        <v>8</v>
      </c>
      <c r="K980" t="s">
        <v>9</v>
      </c>
      <c r="L980" t="str">
        <f t="shared" si="151"/>
        <v>$prcreatedate=trim($_POST['']);</v>
      </c>
    </row>
    <row r="981" spans="1:12" x14ac:dyDescent="0.25">
      <c r="A981" t="s">
        <v>13</v>
      </c>
      <c r="C981" t="str">
        <f t="shared" si="144"/>
        <v>$('#').val(response[0]['createdby']);</v>
      </c>
      <c r="D981" t="str">
        <f t="shared" si="145"/>
        <v>$prcreatedby,</v>
      </c>
      <c r="E981" t="str">
        <f t="shared" si="146"/>
        <v>public $createdby;</v>
      </c>
      <c r="F981" t="str">
        <f t="shared" si="147"/>
        <v>$this-&gt;createdby = $obj-&gt;createdby;</v>
      </c>
      <c r="G981" t="str">
        <f t="shared" si="148"/>
        <v>createdby='$prcreatedby',</v>
      </c>
      <c r="H981" t="str">
        <f t="shared" si="149"/>
        <v>createdby = $prcreatedby,</v>
      </c>
      <c r="I981" t="str">
        <f t="shared" si="150"/>
        <v>createdby :  FROM ".$oldV['createdby'] ." TO $prcreatedby,</v>
      </c>
      <c r="J981" t="s">
        <v>8</v>
      </c>
      <c r="K981" t="s">
        <v>9</v>
      </c>
      <c r="L981" t="str">
        <f t="shared" si="151"/>
        <v>$prcreatedby=trim($_POST['']);</v>
      </c>
    </row>
    <row r="982" spans="1:12" x14ac:dyDescent="0.25">
      <c r="A982" t="s">
        <v>14</v>
      </c>
      <c r="C982" t="str">
        <f t="shared" si="144"/>
        <v>$('#').val(response[0]['modifydate']);</v>
      </c>
      <c r="D982" t="str">
        <f t="shared" si="145"/>
        <v>$prmodifydate,</v>
      </c>
      <c r="E982" t="str">
        <f t="shared" si="146"/>
        <v>public $modifydate;</v>
      </c>
      <c r="F982" t="str">
        <f t="shared" si="147"/>
        <v>$this-&gt;modifydate = $obj-&gt;modifydate;</v>
      </c>
      <c r="G982" t="str">
        <f t="shared" si="148"/>
        <v>modifydate='$prmodifydate',</v>
      </c>
      <c r="H982" t="str">
        <f t="shared" si="149"/>
        <v>modifydate = $prmodifydate,</v>
      </c>
      <c r="I982" t="str">
        <f t="shared" si="150"/>
        <v>modifydate :  FROM ".$oldV['modifydate'] ." TO $prmodifydate,</v>
      </c>
      <c r="J982" t="s">
        <v>8</v>
      </c>
      <c r="K982" t="s">
        <v>9</v>
      </c>
      <c r="L982" t="str">
        <f t="shared" si="151"/>
        <v>$prmodifydate=trim($_POST['']);</v>
      </c>
    </row>
    <row r="983" spans="1:12" x14ac:dyDescent="0.25">
      <c r="A983" t="s">
        <v>15</v>
      </c>
      <c r="C983" t="str">
        <f t="shared" si="144"/>
        <v>$('#').val(response[0]['modifiedby']);</v>
      </c>
      <c r="D983" t="str">
        <f t="shared" si="145"/>
        <v>$prmodifiedby,</v>
      </c>
      <c r="E983" t="str">
        <f t="shared" si="146"/>
        <v>public $modifiedby;</v>
      </c>
      <c r="F983" t="str">
        <f t="shared" si="147"/>
        <v>$this-&gt;modifiedby = $obj-&gt;modifiedby;</v>
      </c>
      <c r="G983" t="str">
        <f t="shared" si="148"/>
        <v>modifiedby='$prmodifiedby',</v>
      </c>
      <c r="H983" t="str">
        <f t="shared" si="149"/>
        <v>modifiedby = $prmodifiedby,</v>
      </c>
      <c r="I983" t="str">
        <f t="shared" si="150"/>
        <v>modifiedby :  FROM ".$oldV['modifiedby'] ." TO $prmodifiedby,</v>
      </c>
      <c r="J983" t="s">
        <v>8</v>
      </c>
      <c r="K983" t="s">
        <v>9</v>
      </c>
      <c r="L983" t="str">
        <f t="shared" si="151"/>
        <v>$prmodifiedby=trim($_POST['']);</v>
      </c>
    </row>
    <row r="984" spans="1:12" x14ac:dyDescent="0.25">
      <c r="C984" t="str">
        <f t="shared" si="144"/>
        <v>$('#').val(response[0]['']);</v>
      </c>
      <c r="D984" t="str">
        <f t="shared" si="145"/>
        <v>$pr,</v>
      </c>
      <c r="E984" t="str">
        <f t="shared" si="146"/>
        <v>public $;</v>
      </c>
      <c r="F984" t="str">
        <f t="shared" si="147"/>
        <v>$this-&gt; = $obj-&gt;;</v>
      </c>
      <c r="G984" t="str">
        <f t="shared" si="148"/>
        <v>='$pr',</v>
      </c>
      <c r="H984" t="str">
        <f t="shared" si="149"/>
        <v xml:space="preserve"> = $pr,</v>
      </c>
      <c r="I984" t="str">
        <f t="shared" si="150"/>
        <v xml:space="preserve"> :  FROM ".$oldV[''] ." TO $pr,</v>
      </c>
      <c r="J984" t="s">
        <v>8</v>
      </c>
      <c r="K984" t="s">
        <v>9</v>
      </c>
      <c r="L984" t="str">
        <f t="shared" si="151"/>
        <v>$pr=trim($_POST['']);</v>
      </c>
    </row>
    <row r="985" spans="1:12" x14ac:dyDescent="0.25">
      <c r="A985" t="s">
        <v>651</v>
      </c>
      <c r="C985" t="str">
        <f t="shared" ref="C985:C988" si="152">"$('#"&amp;B985&amp;"').val(response[0]['"&amp;A985&amp;"']);"</f>
        <v>$('#').val(response[0]['ev_tm_id']);</v>
      </c>
      <c r="D985" t="str">
        <f t="shared" ref="D985:D988" si="153">"$pr"&amp;A985&amp;","</f>
        <v>$prev_tm_id,</v>
      </c>
      <c r="E985" t="str">
        <f t="shared" ref="E985:E988" si="154">"public $"&amp;A985&amp;";"</f>
        <v>public $ev_tm_id;</v>
      </c>
      <c r="F985" t="str">
        <f t="shared" ref="F985:F988" si="155">"$this-&gt;"&amp;A985&amp;" = $obj-&gt;"&amp;A985&amp;";"</f>
        <v>$this-&gt;ev_tm_id = $obj-&gt;ev_tm_id;</v>
      </c>
      <c r="G985" t="str">
        <f t="shared" ref="G985:G988" si="156">A985&amp;"="&amp;"'$pr"&amp;A985&amp;"',"</f>
        <v>ev_tm_id='$prev_tm_id',</v>
      </c>
      <c r="H985" t="str">
        <f t="shared" ref="H985:H988" si="157">A985&amp; " = " &amp; D985</f>
        <v>ev_tm_id = $prev_tm_id,</v>
      </c>
      <c r="I985" t="str">
        <f t="shared" ref="I985:I988" si="158">A985&amp;" :  "&amp; J985 &amp;"$oldV['"&amp;A985&amp;"'] " &amp;K985 &amp;D985</f>
        <v>ev_tm_id :  FROM ".$oldV['ev_tm_id'] ." TO $prev_tm_id,</v>
      </c>
      <c r="J985" t="s">
        <v>8</v>
      </c>
      <c r="K985" t="s">
        <v>9</v>
      </c>
    </row>
    <row r="986" spans="1:12" x14ac:dyDescent="0.25">
      <c r="A986" t="s">
        <v>145</v>
      </c>
      <c r="C986" t="str">
        <f t="shared" si="152"/>
        <v>$('#').val(response[0]['emp_id']);</v>
      </c>
      <c r="D986" t="str">
        <f t="shared" si="153"/>
        <v>$premp_id,</v>
      </c>
      <c r="E986" t="str">
        <f t="shared" si="154"/>
        <v>public $emp_id;</v>
      </c>
      <c r="F986" t="str">
        <f t="shared" si="155"/>
        <v>$this-&gt;emp_id = $obj-&gt;emp_id;</v>
      </c>
      <c r="G986" t="str">
        <f t="shared" si="156"/>
        <v>emp_id='$premp_id',</v>
      </c>
      <c r="H986" t="str">
        <f t="shared" si="157"/>
        <v>emp_id = $premp_id,</v>
      </c>
      <c r="I986" t="str">
        <f t="shared" si="158"/>
        <v>emp_id :  FROM ".$oldV['emp_id'] ." TO $premp_id,</v>
      </c>
      <c r="J986" t="s">
        <v>8</v>
      </c>
      <c r="K986" t="s">
        <v>9</v>
      </c>
    </row>
    <row r="987" spans="1:12" x14ac:dyDescent="0.25">
      <c r="A987" t="s">
        <v>652</v>
      </c>
      <c r="C987" t="str">
        <f t="shared" si="152"/>
        <v>$('#').val(response[0]['position']);</v>
      </c>
      <c r="D987" t="str">
        <f t="shared" si="153"/>
        <v>$prposition,</v>
      </c>
      <c r="E987" t="str">
        <f t="shared" si="154"/>
        <v>public $position;</v>
      </c>
      <c r="F987" t="str">
        <f t="shared" si="155"/>
        <v>$this-&gt;position = $obj-&gt;position;</v>
      </c>
      <c r="G987" t="str">
        <f t="shared" si="156"/>
        <v>position='$prposition',</v>
      </c>
      <c r="H987" t="str">
        <f t="shared" si="157"/>
        <v>position = $prposition,</v>
      </c>
      <c r="I987" t="str">
        <f t="shared" si="158"/>
        <v>position :  FROM ".$oldV['position'] ." TO $prposition,</v>
      </c>
      <c r="J987" t="s">
        <v>8</v>
      </c>
      <c r="K987" t="s">
        <v>9</v>
      </c>
    </row>
    <row r="988" spans="1:12" x14ac:dyDescent="0.25">
      <c r="A988" t="s">
        <v>653</v>
      </c>
      <c r="C988" t="str">
        <f t="shared" si="152"/>
        <v>$('#').val(response[0]['date_evaluated']);</v>
      </c>
      <c r="D988" t="str">
        <f t="shared" si="153"/>
        <v>$prdate_evaluated,</v>
      </c>
      <c r="E988" t="str">
        <f t="shared" si="154"/>
        <v>public $date_evaluated;</v>
      </c>
      <c r="F988" t="str">
        <f t="shared" si="155"/>
        <v>$this-&gt;date_evaluated = $obj-&gt;date_evaluated;</v>
      </c>
      <c r="G988" t="str">
        <f t="shared" si="156"/>
        <v>date_evaluated='$prdate_evaluated',</v>
      </c>
      <c r="H988" t="str">
        <f t="shared" si="157"/>
        <v>date_evaluated = $prdate_evaluated,</v>
      </c>
      <c r="I988" t="str">
        <f t="shared" si="158"/>
        <v>date_evaluated :  FROM ".$oldV['date_evaluated'] ." TO $prdate_evaluated,</v>
      </c>
      <c r="J988" t="s">
        <v>8</v>
      </c>
      <c r="K988" t="s">
        <v>9</v>
      </c>
    </row>
    <row r="989" spans="1:12" x14ac:dyDescent="0.25">
      <c r="A989" t="s">
        <v>654</v>
      </c>
      <c r="C989" t="str">
        <f t="shared" ref="C989:C1052" si="159">"$('#"&amp;B989&amp;"').val(response[0]['"&amp;A989&amp;"']);"</f>
        <v>$('#').val(response[0]['eval_period']);</v>
      </c>
      <c r="D989" t="str">
        <f t="shared" ref="D989:D1052" si="160">"$pr"&amp;A989&amp;","</f>
        <v>$preval_period,</v>
      </c>
      <c r="E989" t="str">
        <f t="shared" ref="E989:E1052" si="161">"public $"&amp;A989&amp;";"</f>
        <v>public $eval_period;</v>
      </c>
      <c r="F989" t="str">
        <f t="shared" ref="F989:F1052" si="162">"$this-&gt;"&amp;A989&amp;" = $obj-&gt;"&amp;A989&amp;";"</f>
        <v>$this-&gt;eval_period = $obj-&gt;eval_period;</v>
      </c>
      <c r="G989" t="str">
        <f t="shared" ref="G989:G1052" si="163">A989&amp;"="&amp;"'$pr"&amp;A989&amp;"',"</f>
        <v>eval_period='$preval_period',</v>
      </c>
      <c r="H989" t="str">
        <f t="shared" ref="H989:H1052" si="164">A989&amp; " = " &amp; D989</f>
        <v>eval_period = $preval_period,</v>
      </c>
      <c r="I989" t="str">
        <f t="shared" ref="I989:I1052" si="165">A989&amp;" :  "&amp; J989 &amp;"$oldV['"&amp;A989&amp;"'] " &amp;K989 &amp;D989</f>
        <v>eval_period :  FROM ".$oldV['eval_period'] ." TO $preval_period,</v>
      </c>
      <c r="J989" t="s">
        <v>8</v>
      </c>
      <c r="K989" t="s">
        <v>9</v>
      </c>
    </row>
    <row r="990" spans="1:12" x14ac:dyDescent="0.25">
      <c r="A990" t="s">
        <v>655</v>
      </c>
      <c r="C990" t="str">
        <f t="shared" si="159"/>
        <v>$('#').val(response[0]['punctuality']);</v>
      </c>
      <c r="D990" t="str">
        <f t="shared" si="160"/>
        <v>$prpunctuality,</v>
      </c>
      <c r="E990" t="str">
        <f t="shared" si="161"/>
        <v>public $punctuality;</v>
      </c>
      <c r="F990" t="str">
        <f t="shared" si="162"/>
        <v>$this-&gt;punctuality = $obj-&gt;punctuality;</v>
      </c>
      <c r="G990" t="str">
        <f t="shared" si="163"/>
        <v>punctuality='$prpunctuality',</v>
      </c>
      <c r="H990" t="str">
        <f t="shared" si="164"/>
        <v>punctuality = $prpunctuality,</v>
      </c>
      <c r="I990" t="str">
        <f t="shared" si="165"/>
        <v>punctuality :  FROM ".$oldV['punctuality'] ." TO $prpunctuality,</v>
      </c>
      <c r="J990" t="s">
        <v>8</v>
      </c>
      <c r="K990" t="s">
        <v>9</v>
      </c>
    </row>
    <row r="991" spans="1:12" x14ac:dyDescent="0.25">
      <c r="A991" t="s">
        <v>656</v>
      </c>
      <c r="C991" t="str">
        <f t="shared" si="159"/>
        <v>$('#').val(response[0]['attendance']);</v>
      </c>
      <c r="D991" t="str">
        <f t="shared" si="160"/>
        <v>$prattendance,</v>
      </c>
      <c r="E991" t="str">
        <f t="shared" si="161"/>
        <v>public $attendance;</v>
      </c>
      <c r="F991" t="str">
        <f t="shared" si="162"/>
        <v>$this-&gt;attendance = $obj-&gt;attendance;</v>
      </c>
      <c r="G991" t="str">
        <f t="shared" si="163"/>
        <v>attendance='$prattendance',</v>
      </c>
      <c r="H991" t="str">
        <f t="shared" si="164"/>
        <v>attendance = $prattendance,</v>
      </c>
      <c r="I991" t="str">
        <f t="shared" si="165"/>
        <v>attendance :  FROM ".$oldV['attendance'] ." TO $prattendance,</v>
      </c>
      <c r="J991" t="s">
        <v>8</v>
      </c>
      <c r="K991" t="s">
        <v>9</v>
      </c>
    </row>
    <row r="992" spans="1:12" x14ac:dyDescent="0.25">
      <c r="A992" t="s">
        <v>657</v>
      </c>
      <c r="C992" t="str">
        <f t="shared" si="159"/>
        <v>$('#').val(response[0]['no_times_late']);</v>
      </c>
      <c r="D992" t="str">
        <f t="shared" si="160"/>
        <v>$prno_times_late,</v>
      </c>
      <c r="E992" t="str">
        <f t="shared" si="161"/>
        <v>public $no_times_late;</v>
      </c>
      <c r="F992" t="str">
        <f t="shared" si="162"/>
        <v>$this-&gt;no_times_late = $obj-&gt;no_times_late;</v>
      </c>
      <c r="G992" t="str">
        <f t="shared" si="163"/>
        <v>no_times_late='$prno_times_late',</v>
      </c>
      <c r="H992" t="str">
        <f t="shared" si="164"/>
        <v>no_times_late = $prno_times_late,</v>
      </c>
      <c r="I992" t="str">
        <f t="shared" si="165"/>
        <v>no_times_late :  FROM ".$oldV['no_times_late'] ." TO $prno_times_late,</v>
      </c>
      <c r="J992" t="s">
        <v>8</v>
      </c>
      <c r="K992" t="s">
        <v>9</v>
      </c>
    </row>
    <row r="993" spans="1:11" x14ac:dyDescent="0.25">
      <c r="A993" t="s">
        <v>658</v>
      </c>
      <c r="C993" t="str">
        <f t="shared" si="159"/>
        <v>$('#').val(response[0]['no_times_absent']);</v>
      </c>
      <c r="D993" t="str">
        <f t="shared" si="160"/>
        <v>$prno_times_absent,</v>
      </c>
      <c r="E993" t="str">
        <f t="shared" si="161"/>
        <v>public $no_times_absent;</v>
      </c>
      <c r="F993" t="str">
        <f t="shared" si="162"/>
        <v>$this-&gt;no_times_absent = $obj-&gt;no_times_absent;</v>
      </c>
      <c r="G993" t="str">
        <f t="shared" si="163"/>
        <v>no_times_absent='$prno_times_absent',</v>
      </c>
      <c r="H993" t="str">
        <f t="shared" si="164"/>
        <v>no_times_absent = $prno_times_absent,</v>
      </c>
      <c r="I993" t="str">
        <f t="shared" si="165"/>
        <v>no_times_absent :  FROM ".$oldV['no_times_absent'] ." TO $prno_times_absent,</v>
      </c>
      <c r="J993" t="s">
        <v>8</v>
      </c>
      <c r="K993" t="s">
        <v>9</v>
      </c>
    </row>
    <row r="994" spans="1:11" x14ac:dyDescent="0.25">
      <c r="A994" t="s">
        <v>287</v>
      </c>
      <c r="C994" t="str">
        <f t="shared" si="159"/>
        <v>$('#').val(response[0]['percentage']);</v>
      </c>
      <c r="D994" t="str">
        <f t="shared" si="160"/>
        <v>$prpercentage,</v>
      </c>
      <c r="E994" t="str">
        <f t="shared" si="161"/>
        <v>public $percentage;</v>
      </c>
      <c r="F994" t="str">
        <f t="shared" si="162"/>
        <v>$this-&gt;percentage = $obj-&gt;percentage;</v>
      </c>
      <c r="G994" t="str">
        <f t="shared" si="163"/>
        <v>percentage='$prpercentage',</v>
      </c>
      <c r="H994" t="str">
        <f t="shared" si="164"/>
        <v>percentage = $prpercentage,</v>
      </c>
      <c r="I994" t="str">
        <f t="shared" si="165"/>
        <v>percentage :  FROM ".$oldV['percentage'] ." TO $prpercentage,</v>
      </c>
      <c r="J994" t="s">
        <v>8</v>
      </c>
      <c r="K994" t="s">
        <v>9</v>
      </c>
    </row>
    <row r="995" spans="1:11" x14ac:dyDescent="0.25">
      <c r="A995" t="s">
        <v>659</v>
      </c>
      <c r="C995" t="str">
        <f t="shared" si="159"/>
        <v>$('#').val(response[0]['evaluated_by']);</v>
      </c>
      <c r="D995" t="str">
        <f t="shared" si="160"/>
        <v>$prevaluated_by,</v>
      </c>
      <c r="E995" t="str">
        <f t="shared" si="161"/>
        <v>public $evaluated_by;</v>
      </c>
      <c r="F995" t="str">
        <f t="shared" si="162"/>
        <v>$this-&gt;evaluated_by = $obj-&gt;evaluated_by;</v>
      </c>
      <c r="G995" t="str">
        <f t="shared" si="163"/>
        <v>evaluated_by='$prevaluated_by',</v>
      </c>
      <c r="H995" t="str">
        <f t="shared" si="164"/>
        <v>evaluated_by = $prevaluated_by,</v>
      </c>
      <c r="I995" t="str">
        <f t="shared" si="165"/>
        <v>evaluated_by :  FROM ".$oldV['evaluated_by'] ." TO $prevaluated_by,</v>
      </c>
      <c r="J995" t="s">
        <v>8</v>
      </c>
      <c r="K995" t="s">
        <v>9</v>
      </c>
    </row>
    <row r="996" spans="1:11" x14ac:dyDescent="0.25">
      <c r="A996" t="s">
        <v>10</v>
      </c>
      <c r="C996" t="str">
        <f t="shared" si="159"/>
        <v>$('#').val(response[0]['is_valid']);</v>
      </c>
      <c r="D996" t="str">
        <f t="shared" si="160"/>
        <v>$pris_valid,</v>
      </c>
      <c r="E996" t="str">
        <f t="shared" si="161"/>
        <v>public $is_valid;</v>
      </c>
      <c r="F996" t="str">
        <f t="shared" si="162"/>
        <v>$this-&gt;is_valid = $obj-&gt;is_valid;</v>
      </c>
      <c r="G996" t="str">
        <f t="shared" si="163"/>
        <v>is_valid='$pris_valid',</v>
      </c>
      <c r="H996" t="str">
        <f t="shared" si="164"/>
        <v>is_valid = $pris_valid,</v>
      </c>
      <c r="I996" t="str">
        <f t="shared" si="165"/>
        <v>is_valid :  FROM ".$oldV['is_valid'] ." TO $pris_valid,</v>
      </c>
      <c r="J996" t="s">
        <v>8</v>
      </c>
      <c r="K996" t="s">
        <v>9</v>
      </c>
    </row>
    <row r="997" spans="1:11" x14ac:dyDescent="0.25">
      <c r="A997" t="s">
        <v>11</v>
      </c>
      <c r="C997" t="str">
        <f t="shared" si="159"/>
        <v>$('#').val(response[0]['is_del']);</v>
      </c>
      <c r="D997" t="str">
        <f t="shared" si="160"/>
        <v>$pris_del,</v>
      </c>
      <c r="E997" t="str">
        <f t="shared" si="161"/>
        <v>public $is_del;</v>
      </c>
      <c r="F997" t="str">
        <f t="shared" si="162"/>
        <v>$this-&gt;is_del = $obj-&gt;is_del;</v>
      </c>
      <c r="G997" t="str">
        <f t="shared" si="163"/>
        <v>is_del='$pris_del',</v>
      </c>
      <c r="H997" t="str">
        <f t="shared" si="164"/>
        <v>is_del = $pris_del,</v>
      </c>
      <c r="I997" t="str">
        <f t="shared" si="165"/>
        <v>is_del :  FROM ".$oldV['is_del'] ." TO $pris_del,</v>
      </c>
      <c r="J997" t="s">
        <v>8</v>
      </c>
      <c r="K997" t="s">
        <v>9</v>
      </c>
    </row>
    <row r="998" spans="1:11" x14ac:dyDescent="0.25">
      <c r="A998" t="s">
        <v>12</v>
      </c>
      <c r="C998" t="str">
        <f t="shared" si="159"/>
        <v>$('#').val(response[0]['createdate']);</v>
      </c>
      <c r="D998" t="str">
        <f t="shared" si="160"/>
        <v>$prcreatedate,</v>
      </c>
      <c r="E998" t="str">
        <f t="shared" si="161"/>
        <v>public $createdate;</v>
      </c>
      <c r="F998" t="str">
        <f t="shared" si="162"/>
        <v>$this-&gt;createdate = $obj-&gt;createdate;</v>
      </c>
      <c r="G998" t="str">
        <f t="shared" si="163"/>
        <v>createdate='$prcreatedate',</v>
      </c>
      <c r="H998" t="str">
        <f t="shared" si="164"/>
        <v>createdate = $prcreatedate,</v>
      </c>
      <c r="I998" t="str">
        <f t="shared" si="165"/>
        <v>createdate :  FROM ".$oldV['createdate'] ." TO $prcreatedate,</v>
      </c>
      <c r="J998" t="s">
        <v>8</v>
      </c>
      <c r="K998" t="s">
        <v>9</v>
      </c>
    </row>
    <row r="999" spans="1:11" x14ac:dyDescent="0.25">
      <c r="A999" t="s">
        <v>13</v>
      </c>
      <c r="C999" t="str">
        <f t="shared" si="159"/>
        <v>$('#').val(response[0]['createdby']);</v>
      </c>
      <c r="D999" t="str">
        <f t="shared" si="160"/>
        <v>$prcreatedby,</v>
      </c>
      <c r="E999" t="str">
        <f t="shared" si="161"/>
        <v>public $createdby;</v>
      </c>
      <c r="F999" t="str">
        <f t="shared" si="162"/>
        <v>$this-&gt;createdby = $obj-&gt;createdby;</v>
      </c>
      <c r="G999" t="str">
        <f t="shared" si="163"/>
        <v>createdby='$prcreatedby',</v>
      </c>
      <c r="H999" t="str">
        <f t="shared" si="164"/>
        <v>createdby = $prcreatedby,</v>
      </c>
      <c r="I999" t="str">
        <f t="shared" si="165"/>
        <v>createdby :  FROM ".$oldV['createdby'] ." TO $prcreatedby,</v>
      </c>
      <c r="J999" t="s">
        <v>8</v>
      </c>
      <c r="K999" t="s">
        <v>9</v>
      </c>
    </row>
    <row r="1000" spans="1:11" x14ac:dyDescent="0.25">
      <c r="A1000" t="s">
        <v>14</v>
      </c>
      <c r="C1000" t="str">
        <f t="shared" si="159"/>
        <v>$('#').val(response[0]['modifydate']);</v>
      </c>
      <c r="D1000" t="str">
        <f t="shared" si="160"/>
        <v>$prmodifydate,</v>
      </c>
      <c r="E1000" t="str">
        <f t="shared" si="161"/>
        <v>public $modifydate;</v>
      </c>
      <c r="F1000" t="str">
        <f t="shared" si="162"/>
        <v>$this-&gt;modifydate = $obj-&gt;modifydate;</v>
      </c>
      <c r="G1000" t="str">
        <f t="shared" si="163"/>
        <v>modifydate='$prmodifydate',</v>
      </c>
      <c r="H1000" t="str">
        <f t="shared" si="164"/>
        <v>modifydate = $prmodifydate,</v>
      </c>
      <c r="I1000" t="str">
        <f t="shared" si="165"/>
        <v>modifydate :  FROM ".$oldV['modifydate'] ." TO $prmodifydate,</v>
      </c>
      <c r="J1000" t="s">
        <v>8</v>
      </c>
      <c r="K1000" t="s">
        <v>9</v>
      </c>
    </row>
    <row r="1001" spans="1:11" x14ac:dyDescent="0.25">
      <c r="A1001" t="s">
        <v>15</v>
      </c>
      <c r="C1001" t="str">
        <f t="shared" si="159"/>
        <v>$('#').val(response[0]['modifiedby']);</v>
      </c>
      <c r="D1001" t="str">
        <f t="shared" si="160"/>
        <v>$prmodifiedby,</v>
      </c>
      <c r="E1001" t="str">
        <f t="shared" si="161"/>
        <v>public $modifiedby;</v>
      </c>
      <c r="F1001" t="str">
        <f t="shared" si="162"/>
        <v>$this-&gt;modifiedby = $obj-&gt;modifiedby;</v>
      </c>
      <c r="G1001" t="str">
        <f t="shared" si="163"/>
        <v>modifiedby='$prmodifiedby',</v>
      </c>
      <c r="H1001" t="str">
        <f t="shared" si="164"/>
        <v>modifiedby = $prmodifiedby,</v>
      </c>
      <c r="I1001" t="str">
        <f t="shared" si="165"/>
        <v>modifiedby :  FROM ".$oldV['modifiedby'] ." TO $prmodifiedby,</v>
      </c>
      <c r="J1001" t="s">
        <v>8</v>
      </c>
      <c r="K1001" t="s">
        <v>9</v>
      </c>
    </row>
    <row r="1002" spans="1:11" x14ac:dyDescent="0.25">
      <c r="C1002" t="str">
        <f t="shared" si="159"/>
        <v>$('#').val(response[0]['']);</v>
      </c>
      <c r="D1002" t="str">
        <f t="shared" si="160"/>
        <v>$pr,</v>
      </c>
      <c r="E1002" t="str">
        <f t="shared" si="161"/>
        <v>public $;</v>
      </c>
      <c r="F1002" t="str">
        <f t="shared" si="162"/>
        <v>$this-&gt; = $obj-&gt;;</v>
      </c>
      <c r="G1002" t="str">
        <f t="shared" si="163"/>
        <v>='$pr',</v>
      </c>
      <c r="H1002" t="str">
        <f t="shared" si="164"/>
        <v xml:space="preserve"> = $pr,</v>
      </c>
      <c r="I1002" t="str">
        <f t="shared" si="165"/>
        <v xml:space="preserve"> :  FROM ".$oldV[''] ." TO $pr,</v>
      </c>
      <c r="J1002" t="s">
        <v>8</v>
      </c>
      <c r="K1002" t="s">
        <v>9</v>
      </c>
    </row>
    <row r="1003" spans="1:11" x14ac:dyDescent="0.25">
      <c r="A1003" t="s">
        <v>660</v>
      </c>
      <c r="C1003" t="str">
        <f t="shared" si="159"/>
        <v>$('#').val(response[0]['eval_ch_id']);</v>
      </c>
      <c r="D1003" t="str">
        <f t="shared" si="160"/>
        <v>$preval_ch_id,</v>
      </c>
      <c r="E1003" t="str">
        <f t="shared" si="161"/>
        <v>public $eval_ch_id;</v>
      </c>
      <c r="F1003" t="str">
        <f t="shared" si="162"/>
        <v>$this-&gt;eval_ch_id = $obj-&gt;eval_ch_id;</v>
      </c>
      <c r="G1003" t="str">
        <f t="shared" si="163"/>
        <v>eval_ch_id='$preval_ch_id',</v>
      </c>
      <c r="H1003" t="str">
        <f t="shared" si="164"/>
        <v>eval_ch_id = $preval_ch_id,</v>
      </c>
      <c r="I1003" t="str">
        <f t="shared" si="165"/>
        <v>eval_ch_id :  FROM ".$oldV['eval_ch_id'] ." TO $preval_ch_id,</v>
      </c>
      <c r="J1003" t="s">
        <v>8</v>
      </c>
      <c r="K1003" t="s">
        <v>9</v>
      </c>
    </row>
    <row r="1004" spans="1:11" x14ac:dyDescent="0.25">
      <c r="A1004" t="s">
        <v>661</v>
      </c>
      <c r="C1004" t="str">
        <f t="shared" si="159"/>
        <v>$('#').val(response[0]['question_id']);</v>
      </c>
      <c r="D1004" t="str">
        <f t="shared" si="160"/>
        <v>$prquestion_id,</v>
      </c>
      <c r="E1004" t="str">
        <f t="shared" si="161"/>
        <v>public $question_id;</v>
      </c>
      <c r="F1004" t="str">
        <f t="shared" si="162"/>
        <v>$this-&gt;question_id = $obj-&gt;question_id;</v>
      </c>
      <c r="G1004" t="str">
        <f t="shared" si="163"/>
        <v>question_id='$prquestion_id',</v>
      </c>
      <c r="H1004" t="str">
        <f t="shared" si="164"/>
        <v>question_id = $prquestion_id,</v>
      </c>
      <c r="I1004" t="str">
        <f t="shared" si="165"/>
        <v>question_id :  FROM ".$oldV['question_id'] ." TO $prquestion_id,</v>
      </c>
      <c r="J1004" t="s">
        <v>8</v>
      </c>
      <c r="K1004" t="s">
        <v>9</v>
      </c>
    </row>
    <row r="1005" spans="1:11" x14ac:dyDescent="0.25">
      <c r="A1005" t="s">
        <v>662</v>
      </c>
      <c r="C1005" t="str">
        <f t="shared" si="159"/>
        <v>$('#').val(response[0]['choice_code']);</v>
      </c>
      <c r="D1005" t="str">
        <f t="shared" si="160"/>
        <v>$prchoice_code,</v>
      </c>
      <c r="E1005" t="str">
        <f t="shared" si="161"/>
        <v>public $choice_code;</v>
      </c>
      <c r="F1005" t="str">
        <f t="shared" si="162"/>
        <v>$this-&gt;choice_code = $obj-&gt;choice_code;</v>
      </c>
      <c r="G1005" t="str">
        <f t="shared" si="163"/>
        <v>choice_code='$prchoice_code',</v>
      </c>
      <c r="H1005" t="str">
        <f t="shared" si="164"/>
        <v>choice_code = $prchoice_code,</v>
      </c>
      <c r="I1005" t="str">
        <f t="shared" si="165"/>
        <v>choice_code :  FROM ".$oldV['choice_code'] ." TO $prchoice_code,</v>
      </c>
      <c r="J1005" t="s">
        <v>8</v>
      </c>
      <c r="K1005" t="s">
        <v>9</v>
      </c>
    </row>
    <row r="1006" spans="1:11" x14ac:dyDescent="0.25">
      <c r="A1006" t="s">
        <v>663</v>
      </c>
      <c r="C1006" t="str">
        <f t="shared" si="159"/>
        <v>$('#').val(response[0]['choice_value']);</v>
      </c>
      <c r="D1006" t="str">
        <f t="shared" si="160"/>
        <v>$prchoice_value,</v>
      </c>
      <c r="E1006" t="str">
        <f t="shared" si="161"/>
        <v>public $choice_value;</v>
      </c>
      <c r="F1006" t="str">
        <f t="shared" si="162"/>
        <v>$this-&gt;choice_value = $obj-&gt;choice_value;</v>
      </c>
      <c r="G1006" t="str">
        <f t="shared" si="163"/>
        <v>choice_value='$prchoice_value',</v>
      </c>
      <c r="H1006" t="str">
        <f t="shared" si="164"/>
        <v>choice_value = $prchoice_value,</v>
      </c>
      <c r="I1006" t="str">
        <f t="shared" si="165"/>
        <v>choice_value :  FROM ".$oldV['choice_value'] ." TO $prchoice_value,</v>
      </c>
      <c r="J1006" t="s">
        <v>8</v>
      </c>
      <c r="K1006" t="s">
        <v>9</v>
      </c>
    </row>
    <row r="1007" spans="1:11" x14ac:dyDescent="0.25">
      <c r="A1007" t="s">
        <v>664</v>
      </c>
      <c r="C1007" t="str">
        <f t="shared" si="159"/>
        <v>$('#').val(response[0]['point_eq']);</v>
      </c>
      <c r="D1007" t="str">
        <f t="shared" si="160"/>
        <v>$prpoint_eq,</v>
      </c>
      <c r="E1007" t="str">
        <f t="shared" si="161"/>
        <v>public $point_eq;</v>
      </c>
      <c r="F1007" t="str">
        <f t="shared" si="162"/>
        <v>$this-&gt;point_eq = $obj-&gt;point_eq;</v>
      </c>
      <c r="G1007" t="str">
        <f t="shared" si="163"/>
        <v>point_eq='$prpoint_eq',</v>
      </c>
      <c r="H1007" t="str">
        <f t="shared" si="164"/>
        <v>point_eq = $prpoint_eq,</v>
      </c>
      <c r="I1007" t="str">
        <f t="shared" si="165"/>
        <v>point_eq :  FROM ".$oldV['point_eq'] ." TO $prpoint_eq,</v>
      </c>
      <c r="J1007" t="s">
        <v>8</v>
      </c>
      <c r="K1007" t="s">
        <v>9</v>
      </c>
    </row>
    <row r="1008" spans="1:11" x14ac:dyDescent="0.25">
      <c r="A1008" t="s">
        <v>10</v>
      </c>
      <c r="C1008" t="str">
        <f t="shared" si="159"/>
        <v>$('#').val(response[0]['is_valid']);</v>
      </c>
      <c r="D1008" t="str">
        <f t="shared" si="160"/>
        <v>$pris_valid,</v>
      </c>
      <c r="E1008" t="str">
        <f t="shared" si="161"/>
        <v>public $is_valid;</v>
      </c>
      <c r="F1008" t="str">
        <f t="shared" si="162"/>
        <v>$this-&gt;is_valid = $obj-&gt;is_valid;</v>
      </c>
      <c r="G1008" t="str">
        <f t="shared" si="163"/>
        <v>is_valid='$pris_valid',</v>
      </c>
      <c r="H1008" t="str">
        <f t="shared" si="164"/>
        <v>is_valid = $pris_valid,</v>
      </c>
      <c r="I1008" t="str">
        <f t="shared" si="165"/>
        <v>is_valid :  FROM ".$oldV['is_valid'] ." TO $pris_valid,</v>
      </c>
      <c r="J1008" t="s">
        <v>8</v>
      </c>
      <c r="K1008" t="s">
        <v>9</v>
      </c>
    </row>
    <row r="1009" spans="1:11" x14ac:dyDescent="0.25">
      <c r="A1009" t="s">
        <v>11</v>
      </c>
      <c r="C1009" t="str">
        <f t="shared" si="159"/>
        <v>$('#').val(response[0]['is_del']);</v>
      </c>
      <c r="D1009" t="str">
        <f t="shared" si="160"/>
        <v>$pris_del,</v>
      </c>
      <c r="E1009" t="str">
        <f t="shared" si="161"/>
        <v>public $is_del;</v>
      </c>
      <c r="F1009" t="str">
        <f t="shared" si="162"/>
        <v>$this-&gt;is_del = $obj-&gt;is_del;</v>
      </c>
      <c r="G1009" t="str">
        <f t="shared" si="163"/>
        <v>is_del='$pris_del',</v>
      </c>
      <c r="H1009" t="str">
        <f t="shared" si="164"/>
        <v>is_del = $pris_del,</v>
      </c>
      <c r="I1009" t="str">
        <f t="shared" si="165"/>
        <v>is_del :  FROM ".$oldV['is_del'] ." TO $pris_del,</v>
      </c>
      <c r="J1009" t="s">
        <v>8</v>
      </c>
      <c r="K1009" t="s">
        <v>9</v>
      </c>
    </row>
    <row r="1010" spans="1:11" x14ac:dyDescent="0.25">
      <c r="A1010" t="s">
        <v>12</v>
      </c>
      <c r="C1010" t="str">
        <f t="shared" si="159"/>
        <v>$('#').val(response[0]['createdate']);</v>
      </c>
      <c r="D1010" t="str">
        <f t="shared" si="160"/>
        <v>$prcreatedate,</v>
      </c>
      <c r="E1010" t="str">
        <f t="shared" si="161"/>
        <v>public $createdate;</v>
      </c>
      <c r="F1010" t="str">
        <f t="shared" si="162"/>
        <v>$this-&gt;createdate = $obj-&gt;createdate;</v>
      </c>
      <c r="G1010" t="str">
        <f t="shared" si="163"/>
        <v>createdate='$prcreatedate',</v>
      </c>
      <c r="H1010" t="str">
        <f t="shared" si="164"/>
        <v>createdate = $prcreatedate,</v>
      </c>
      <c r="I1010" t="str">
        <f t="shared" si="165"/>
        <v>createdate :  FROM ".$oldV['createdate'] ." TO $prcreatedate,</v>
      </c>
      <c r="J1010" t="s">
        <v>8</v>
      </c>
      <c r="K1010" t="s">
        <v>9</v>
      </c>
    </row>
    <row r="1011" spans="1:11" x14ac:dyDescent="0.25">
      <c r="A1011" t="s">
        <v>13</v>
      </c>
      <c r="C1011" t="str">
        <f t="shared" si="159"/>
        <v>$('#').val(response[0]['createdby']);</v>
      </c>
      <c r="D1011" t="str">
        <f t="shared" si="160"/>
        <v>$prcreatedby,</v>
      </c>
      <c r="E1011" t="str">
        <f t="shared" si="161"/>
        <v>public $createdby;</v>
      </c>
      <c r="F1011" t="str">
        <f t="shared" si="162"/>
        <v>$this-&gt;createdby = $obj-&gt;createdby;</v>
      </c>
      <c r="G1011" t="str">
        <f t="shared" si="163"/>
        <v>createdby='$prcreatedby',</v>
      </c>
      <c r="H1011" t="str">
        <f t="shared" si="164"/>
        <v>createdby = $prcreatedby,</v>
      </c>
      <c r="I1011" t="str">
        <f t="shared" si="165"/>
        <v>createdby :  FROM ".$oldV['createdby'] ." TO $prcreatedby,</v>
      </c>
      <c r="J1011" t="s">
        <v>8</v>
      </c>
      <c r="K1011" t="s">
        <v>9</v>
      </c>
    </row>
    <row r="1012" spans="1:11" x14ac:dyDescent="0.25">
      <c r="A1012" t="s">
        <v>14</v>
      </c>
      <c r="C1012" t="str">
        <f t="shared" si="159"/>
        <v>$('#').val(response[0]['modifydate']);</v>
      </c>
      <c r="D1012" t="str">
        <f t="shared" si="160"/>
        <v>$prmodifydate,</v>
      </c>
      <c r="E1012" t="str">
        <f t="shared" si="161"/>
        <v>public $modifydate;</v>
      </c>
      <c r="F1012" t="str">
        <f t="shared" si="162"/>
        <v>$this-&gt;modifydate = $obj-&gt;modifydate;</v>
      </c>
      <c r="G1012" t="str">
        <f t="shared" si="163"/>
        <v>modifydate='$prmodifydate',</v>
      </c>
      <c r="H1012" t="str">
        <f t="shared" si="164"/>
        <v>modifydate = $prmodifydate,</v>
      </c>
      <c r="I1012" t="str">
        <f t="shared" si="165"/>
        <v>modifydate :  FROM ".$oldV['modifydate'] ." TO $prmodifydate,</v>
      </c>
      <c r="J1012" t="s">
        <v>8</v>
      </c>
      <c r="K1012" t="s">
        <v>9</v>
      </c>
    </row>
    <row r="1013" spans="1:11" x14ac:dyDescent="0.25">
      <c r="A1013" t="s">
        <v>15</v>
      </c>
      <c r="C1013" t="str">
        <f t="shared" si="159"/>
        <v>$('#').val(response[0]['modifiedby']);</v>
      </c>
      <c r="D1013" t="str">
        <f t="shared" si="160"/>
        <v>$prmodifiedby,</v>
      </c>
      <c r="E1013" t="str">
        <f t="shared" si="161"/>
        <v>public $modifiedby;</v>
      </c>
      <c r="F1013" t="str">
        <f t="shared" si="162"/>
        <v>$this-&gt;modifiedby = $obj-&gt;modifiedby;</v>
      </c>
      <c r="G1013" t="str">
        <f t="shared" si="163"/>
        <v>modifiedby='$prmodifiedby',</v>
      </c>
      <c r="H1013" t="str">
        <f t="shared" si="164"/>
        <v>modifiedby = $prmodifiedby,</v>
      </c>
      <c r="I1013" t="str">
        <f t="shared" si="165"/>
        <v>modifiedby :  FROM ".$oldV['modifiedby'] ." TO $prmodifiedby,</v>
      </c>
      <c r="J1013" t="s">
        <v>8</v>
      </c>
      <c r="K1013" t="s">
        <v>9</v>
      </c>
    </row>
    <row r="1014" spans="1:11" x14ac:dyDescent="0.25">
      <c r="C1014" t="str">
        <f t="shared" si="159"/>
        <v>$('#').val(response[0]['']);</v>
      </c>
      <c r="D1014" t="str">
        <f t="shared" si="160"/>
        <v>$pr,</v>
      </c>
      <c r="E1014" t="str">
        <f t="shared" si="161"/>
        <v>public $;</v>
      </c>
      <c r="F1014" t="str">
        <f t="shared" si="162"/>
        <v>$this-&gt; = $obj-&gt;;</v>
      </c>
      <c r="G1014" t="str">
        <f t="shared" si="163"/>
        <v>='$pr',</v>
      </c>
      <c r="H1014" t="str">
        <f t="shared" si="164"/>
        <v xml:space="preserve"> = $pr,</v>
      </c>
      <c r="I1014" t="str">
        <f t="shared" si="165"/>
        <v xml:space="preserve"> :  FROM ".$oldV[''] ." TO $pr,</v>
      </c>
      <c r="J1014" t="s">
        <v>8</v>
      </c>
      <c r="K1014" t="s">
        <v>9</v>
      </c>
    </row>
    <row r="1015" spans="1:11" x14ac:dyDescent="0.25">
      <c r="A1015" t="s">
        <v>665</v>
      </c>
      <c r="C1015" t="str">
        <f t="shared" si="159"/>
        <v>$('#').val(response[0]['ev_jd_id']);</v>
      </c>
      <c r="D1015" t="str">
        <f t="shared" si="160"/>
        <v>$prev_jd_id,</v>
      </c>
      <c r="E1015" t="str">
        <f t="shared" si="161"/>
        <v>public $ev_jd_id;</v>
      </c>
      <c r="F1015" t="str">
        <f t="shared" si="162"/>
        <v>$this-&gt;ev_jd_id = $obj-&gt;ev_jd_id;</v>
      </c>
      <c r="G1015" t="str">
        <f t="shared" si="163"/>
        <v>ev_jd_id='$prev_jd_id',</v>
      </c>
      <c r="H1015" t="str">
        <f t="shared" si="164"/>
        <v>ev_jd_id = $prev_jd_id,</v>
      </c>
      <c r="I1015" t="str">
        <f t="shared" si="165"/>
        <v>ev_jd_id :  FROM ".$oldV['ev_jd_id'] ." TO $prev_jd_id,</v>
      </c>
      <c r="J1015" t="s">
        <v>8</v>
      </c>
      <c r="K1015" t="s">
        <v>9</v>
      </c>
    </row>
    <row r="1016" spans="1:11" x14ac:dyDescent="0.25">
      <c r="A1016" t="s">
        <v>652</v>
      </c>
      <c r="C1016" t="str">
        <f t="shared" si="159"/>
        <v>$('#').val(response[0]['position']);</v>
      </c>
      <c r="D1016" t="str">
        <f t="shared" si="160"/>
        <v>$prposition,</v>
      </c>
      <c r="E1016" t="str">
        <f t="shared" si="161"/>
        <v>public $position;</v>
      </c>
      <c r="F1016" t="str">
        <f t="shared" si="162"/>
        <v>$this-&gt;position = $obj-&gt;position;</v>
      </c>
      <c r="G1016" t="str">
        <f t="shared" si="163"/>
        <v>position='$prposition',</v>
      </c>
      <c r="H1016" t="str">
        <f t="shared" si="164"/>
        <v>position = $prposition,</v>
      </c>
      <c r="I1016" t="str">
        <f t="shared" si="165"/>
        <v>position :  FROM ".$oldV['position'] ." TO $prposition,</v>
      </c>
      <c r="J1016" t="s">
        <v>8</v>
      </c>
      <c r="K1016" t="s">
        <v>9</v>
      </c>
    </row>
    <row r="1017" spans="1:11" x14ac:dyDescent="0.25">
      <c r="A1017" t="s">
        <v>654</v>
      </c>
      <c r="C1017" t="str">
        <f t="shared" si="159"/>
        <v>$('#').val(response[0]['eval_period']);</v>
      </c>
      <c r="D1017" t="str">
        <f t="shared" si="160"/>
        <v>$preval_period,</v>
      </c>
      <c r="E1017" t="str">
        <f t="shared" si="161"/>
        <v>public $eval_period;</v>
      </c>
      <c r="F1017" t="str">
        <f t="shared" si="162"/>
        <v>$this-&gt;eval_period = $obj-&gt;eval_period;</v>
      </c>
      <c r="G1017" t="str">
        <f t="shared" si="163"/>
        <v>eval_period='$preval_period',</v>
      </c>
      <c r="H1017" t="str">
        <f t="shared" si="164"/>
        <v>eval_period = $preval_period,</v>
      </c>
      <c r="I1017" t="str">
        <f t="shared" si="165"/>
        <v>eval_period :  FROM ".$oldV['eval_period'] ." TO $preval_period,</v>
      </c>
      <c r="J1017" t="s">
        <v>8</v>
      </c>
      <c r="K1017" t="s">
        <v>9</v>
      </c>
    </row>
    <row r="1018" spans="1:11" x14ac:dyDescent="0.25">
      <c r="A1018" t="s">
        <v>666</v>
      </c>
      <c r="C1018" t="str">
        <f t="shared" si="159"/>
        <v>$('#').val(response[0]['form_id']);</v>
      </c>
      <c r="D1018" t="str">
        <f t="shared" si="160"/>
        <v>$prform_id,</v>
      </c>
      <c r="E1018" t="str">
        <f t="shared" si="161"/>
        <v>public $form_id;</v>
      </c>
      <c r="F1018" t="str">
        <f t="shared" si="162"/>
        <v>$this-&gt;form_id = $obj-&gt;form_id;</v>
      </c>
      <c r="G1018" t="str">
        <f t="shared" si="163"/>
        <v>form_id='$prform_id',</v>
      </c>
      <c r="H1018" t="str">
        <f t="shared" si="164"/>
        <v>form_id = $prform_id,</v>
      </c>
      <c r="I1018" t="str">
        <f t="shared" si="165"/>
        <v>form_id :  FROM ".$oldV['form_id'] ." TO $prform_id,</v>
      </c>
      <c r="J1018" t="s">
        <v>8</v>
      </c>
      <c r="K1018" t="s">
        <v>9</v>
      </c>
    </row>
    <row r="1019" spans="1:11" x14ac:dyDescent="0.25">
      <c r="A1019" t="s">
        <v>667</v>
      </c>
      <c r="C1019" t="str">
        <f t="shared" si="159"/>
        <v>$('#').val(response[0]['job_description']);</v>
      </c>
      <c r="D1019" t="str">
        <f t="shared" si="160"/>
        <v>$prjob_description,</v>
      </c>
      <c r="E1019" t="str">
        <f t="shared" si="161"/>
        <v>public $job_description;</v>
      </c>
      <c r="F1019" t="str">
        <f t="shared" si="162"/>
        <v>$this-&gt;job_description = $obj-&gt;job_description;</v>
      </c>
      <c r="G1019" t="str">
        <f t="shared" si="163"/>
        <v>job_description='$prjob_description',</v>
      </c>
      <c r="H1019" t="str">
        <f t="shared" si="164"/>
        <v>job_description = $prjob_description,</v>
      </c>
      <c r="I1019" t="str">
        <f t="shared" si="165"/>
        <v>job_description :  FROM ".$oldV['job_description'] ." TO $prjob_description,</v>
      </c>
      <c r="J1019" t="s">
        <v>8</v>
      </c>
      <c r="K1019" t="s">
        <v>9</v>
      </c>
    </row>
    <row r="1020" spans="1:11" x14ac:dyDescent="0.25">
      <c r="A1020" t="s">
        <v>668</v>
      </c>
      <c r="C1020" t="str">
        <f t="shared" si="159"/>
        <v>$('#').val(response[0]['weight']);</v>
      </c>
      <c r="D1020" t="str">
        <f t="shared" si="160"/>
        <v>$prweight,</v>
      </c>
      <c r="E1020" t="str">
        <f t="shared" si="161"/>
        <v>public $weight;</v>
      </c>
      <c r="F1020" t="str">
        <f t="shared" si="162"/>
        <v>$this-&gt;weight = $obj-&gt;weight;</v>
      </c>
      <c r="G1020" t="str">
        <f t="shared" si="163"/>
        <v>weight='$prweight',</v>
      </c>
      <c r="H1020" t="str">
        <f t="shared" si="164"/>
        <v>weight = $prweight,</v>
      </c>
      <c r="I1020" t="str">
        <f t="shared" si="165"/>
        <v>weight :  FROM ".$oldV['weight'] ." TO $prweight,</v>
      </c>
      <c r="J1020" t="s">
        <v>8</v>
      </c>
      <c r="K1020" t="s">
        <v>9</v>
      </c>
    </row>
    <row r="1021" spans="1:11" x14ac:dyDescent="0.25">
      <c r="A1021" t="s">
        <v>10</v>
      </c>
      <c r="C1021" t="str">
        <f t="shared" si="159"/>
        <v>$('#').val(response[0]['is_valid']);</v>
      </c>
      <c r="D1021" t="str">
        <f t="shared" si="160"/>
        <v>$pris_valid,</v>
      </c>
      <c r="E1021" t="str">
        <f t="shared" si="161"/>
        <v>public $is_valid;</v>
      </c>
      <c r="F1021" t="str">
        <f t="shared" si="162"/>
        <v>$this-&gt;is_valid = $obj-&gt;is_valid;</v>
      </c>
      <c r="G1021" t="str">
        <f t="shared" si="163"/>
        <v>is_valid='$pris_valid',</v>
      </c>
      <c r="H1021" t="str">
        <f t="shared" si="164"/>
        <v>is_valid = $pris_valid,</v>
      </c>
      <c r="I1021" t="str">
        <f t="shared" si="165"/>
        <v>is_valid :  FROM ".$oldV['is_valid'] ." TO $pris_valid,</v>
      </c>
      <c r="J1021" t="s">
        <v>8</v>
      </c>
      <c r="K1021" t="s">
        <v>9</v>
      </c>
    </row>
    <row r="1022" spans="1:11" x14ac:dyDescent="0.25">
      <c r="A1022" t="s">
        <v>11</v>
      </c>
      <c r="C1022" t="str">
        <f t="shared" si="159"/>
        <v>$('#').val(response[0]['is_del']);</v>
      </c>
      <c r="D1022" t="str">
        <f t="shared" si="160"/>
        <v>$pris_del,</v>
      </c>
      <c r="E1022" t="str">
        <f t="shared" si="161"/>
        <v>public $is_del;</v>
      </c>
      <c r="F1022" t="str">
        <f t="shared" si="162"/>
        <v>$this-&gt;is_del = $obj-&gt;is_del;</v>
      </c>
      <c r="G1022" t="str">
        <f t="shared" si="163"/>
        <v>is_del='$pris_del',</v>
      </c>
      <c r="H1022" t="str">
        <f t="shared" si="164"/>
        <v>is_del = $pris_del,</v>
      </c>
      <c r="I1022" t="str">
        <f t="shared" si="165"/>
        <v>is_del :  FROM ".$oldV['is_del'] ." TO $pris_del,</v>
      </c>
      <c r="J1022" t="s">
        <v>8</v>
      </c>
      <c r="K1022" t="s">
        <v>9</v>
      </c>
    </row>
    <row r="1023" spans="1:11" x14ac:dyDescent="0.25">
      <c r="A1023" t="s">
        <v>13</v>
      </c>
      <c r="C1023" t="str">
        <f t="shared" si="159"/>
        <v>$('#').val(response[0]['createdby']);</v>
      </c>
      <c r="D1023" t="str">
        <f t="shared" si="160"/>
        <v>$prcreatedby,</v>
      </c>
      <c r="E1023" t="str">
        <f t="shared" si="161"/>
        <v>public $createdby;</v>
      </c>
      <c r="F1023" t="str">
        <f t="shared" si="162"/>
        <v>$this-&gt;createdby = $obj-&gt;createdby;</v>
      </c>
      <c r="G1023" t="str">
        <f t="shared" si="163"/>
        <v>createdby='$prcreatedby',</v>
      </c>
      <c r="H1023" t="str">
        <f t="shared" si="164"/>
        <v>createdby = $prcreatedby,</v>
      </c>
      <c r="I1023" t="str">
        <f t="shared" si="165"/>
        <v>createdby :  FROM ".$oldV['createdby'] ." TO $prcreatedby,</v>
      </c>
      <c r="J1023" t="s">
        <v>8</v>
      </c>
      <c r="K1023" t="s">
        <v>9</v>
      </c>
    </row>
    <row r="1024" spans="1:11" x14ac:dyDescent="0.25">
      <c r="A1024" t="s">
        <v>12</v>
      </c>
      <c r="C1024" t="str">
        <f t="shared" si="159"/>
        <v>$('#').val(response[0]['createdate']);</v>
      </c>
      <c r="D1024" t="str">
        <f t="shared" si="160"/>
        <v>$prcreatedate,</v>
      </c>
      <c r="E1024" t="str">
        <f t="shared" si="161"/>
        <v>public $createdate;</v>
      </c>
      <c r="F1024" t="str">
        <f t="shared" si="162"/>
        <v>$this-&gt;createdate = $obj-&gt;createdate;</v>
      </c>
      <c r="G1024" t="str">
        <f t="shared" si="163"/>
        <v>createdate='$prcreatedate',</v>
      </c>
      <c r="H1024" t="str">
        <f t="shared" si="164"/>
        <v>createdate = $prcreatedate,</v>
      </c>
      <c r="I1024" t="str">
        <f t="shared" si="165"/>
        <v>createdate :  FROM ".$oldV['createdate'] ." TO $prcreatedate,</v>
      </c>
      <c r="J1024" t="s">
        <v>8</v>
      </c>
      <c r="K1024" t="s">
        <v>9</v>
      </c>
    </row>
    <row r="1025" spans="1:11" x14ac:dyDescent="0.25">
      <c r="A1025" t="s">
        <v>15</v>
      </c>
      <c r="C1025" t="str">
        <f t="shared" si="159"/>
        <v>$('#').val(response[0]['modifiedby']);</v>
      </c>
      <c r="D1025" t="str">
        <f t="shared" si="160"/>
        <v>$prmodifiedby,</v>
      </c>
      <c r="E1025" t="str">
        <f t="shared" si="161"/>
        <v>public $modifiedby;</v>
      </c>
      <c r="F1025" t="str">
        <f t="shared" si="162"/>
        <v>$this-&gt;modifiedby = $obj-&gt;modifiedby;</v>
      </c>
      <c r="G1025" t="str">
        <f t="shared" si="163"/>
        <v>modifiedby='$prmodifiedby',</v>
      </c>
      <c r="H1025" t="str">
        <f t="shared" si="164"/>
        <v>modifiedby = $prmodifiedby,</v>
      </c>
      <c r="I1025" t="str">
        <f t="shared" si="165"/>
        <v>modifiedby :  FROM ".$oldV['modifiedby'] ." TO $prmodifiedby,</v>
      </c>
      <c r="J1025" t="s">
        <v>8</v>
      </c>
      <c r="K1025" t="s">
        <v>9</v>
      </c>
    </row>
    <row r="1026" spans="1:11" x14ac:dyDescent="0.25">
      <c r="A1026" t="s">
        <v>14</v>
      </c>
      <c r="C1026" t="str">
        <f t="shared" si="159"/>
        <v>$('#').val(response[0]['modifydate']);</v>
      </c>
      <c r="D1026" t="str">
        <f t="shared" si="160"/>
        <v>$prmodifydate,</v>
      </c>
      <c r="E1026" t="str">
        <f t="shared" si="161"/>
        <v>public $modifydate;</v>
      </c>
      <c r="F1026" t="str">
        <f t="shared" si="162"/>
        <v>$this-&gt;modifydate = $obj-&gt;modifydate;</v>
      </c>
      <c r="G1026" t="str">
        <f t="shared" si="163"/>
        <v>modifydate='$prmodifydate',</v>
      </c>
      <c r="H1026" t="str">
        <f t="shared" si="164"/>
        <v>modifydate = $prmodifydate,</v>
      </c>
      <c r="I1026" t="str">
        <f t="shared" si="165"/>
        <v>modifydate :  FROM ".$oldV['modifydate'] ." TO $prmodifydate,</v>
      </c>
      <c r="J1026" t="s">
        <v>8</v>
      </c>
      <c r="K1026" t="s">
        <v>9</v>
      </c>
    </row>
    <row r="1027" spans="1:11" x14ac:dyDescent="0.25">
      <c r="C1027" t="str">
        <f t="shared" si="159"/>
        <v>$('#').val(response[0]['']);</v>
      </c>
      <c r="D1027" t="str">
        <f t="shared" si="160"/>
        <v>$pr,</v>
      </c>
      <c r="E1027" t="str">
        <f t="shared" si="161"/>
        <v>public $;</v>
      </c>
      <c r="F1027" t="str">
        <f t="shared" si="162"/>
        <v>$this-&gt; = $obj-&gt;;</v>
      </c>
      <c r="G1027" t="str">
        <f t="shared" si="163"/>
        <v>='$pr',</v>
      </c>
      <c r="H1027" t="str">
        <f t="shared" si="164"/>
        <v xml:space="preserve"> = $pr,</v>
      </c>
      <c r="I1027" t="str">
        <f t="shared" si="165"/>
        <v xml:space="preserve"> :  FROM ".$oldV[''] ." TO $pr,</v>
      </c>
      <c r="J1027" t="s">
        <v>8</v>
      </c>
      <c r="K1027" t="s">
        <v>9</v>
      </c>
    </row>
    <row r="1028" spans="1:11" x14ac:dyDescent="0.25">
      <c r="A1028" t="s">
        <v>669</v>
      </c>
      <c r="C1028" t="str">
        <f t="shared" si="159"/>
        <v>$('#').val(response[0]['eval_form_id']);</v>
      </c>
      <c r="D1028" t="str">
        <f t="shared" si="160"/>
        <v>$preval_form_id,</v>
      </c>
      <c r="E1028" t="str">
        <f t="shared" si="161"/>
        <v>public $eval_form_id;</v>
      </c>
      <c r="F1028" t="str">
        <f t="shared" si="162"/>
        <v>$this-&gt;eval_form_id = $obj-&gt;eval_form_id;</v>
      </c>
      <c r="G1028" t="str">
        <f t="shared" si="163"/>
        <v>eval_form_id='$preval_form_id',</v>
      </c>
      <c r="H1028" t="str">
        <f t="shared" si="164"/>
        <v>eval_form_id = $preval_form_id,</v>
      </c>
      <c r="I1028" t="str">
        <f t="shared" si="165"/>
        <v>eval_form_id :  FROM ".$oldV['eval_form_id'] ." TO $preval_form_id,</v>
      </c>
      <c r="J1028" t="s">
        <v>8</v>
      </c>
      <c r="K1028" t="s">
        <v>9</v>
      </c>
    </row>
    <row r="1029" spans="1:11" x14ac:dyDescent="0.25">
      <c r="A1029" t="s">
        <v>670</v>
      </c>
      <c r="C1029" t="str">
        <f t="shared" si="159"/>
        <v>$('#').val(response[0]['form_name']);</v>
      </c>
      <c r="D1029" t="str">
        <f t="shared" si="160"/>
        <v>$prform_name,</v>
      </c>
      <c r="E1029" t="str">
        <f t="shared" si="161"/>
        <v>public $form_name;</v>
      </c>
      <c r="F1029" t="str">
        <f t="shared" si="162"/>
        <v>$this-&gt;form_name = $obj-&gt;form_name;</v>
      </c>
      <c r="G1029" t="str">
        <f t="shared" si="163"/>
        <v>form_name='$prform_name',</v>
      </c>
      <c r="H1029" t="str">
        <f t="shared" si="164"/>
        <v>form_name = $prform_name,</v>
      </c>
      <c r="I1029" t="str">
        <f t="shared" si="165"/>
        <v>form_name :  FROM ".$oldV['form_name'] ." TO $prform_name,</v>
      </c>
      <c r="J1029" t="s">
        <v>8</v>
      </c>
      <c r="K1029" t="s">
        <v>9</v>
      </c>
    </row>
    <row r="1030" spans="1:11" x14ac:dyDescent="0.25">
      <c r="A1030" t="s">
        <v>671</v>
      </c>
      <c r="C1030" t="str">
        <f t="shared" si="159"/>
        <v>$('#').val(response[0]['form_desc']);</v>
      </c>
      <c r="D1030" t="str">
        <f t="shared" si="160"/>
        <v>$prform_desc,</v>
      </c>
      <c r="E1030" t="str">
        <f t="shared" si="161"/>
        <v>public $form_desc;</v>
      </c>
      <c r="F1030" t="str">
        <f t="shared" si="162"/>
        <v>$this-&gt;form_desc = $obj-&gt;form_desc;</v>
      </c>
      <c r="G1030" t="str">
        <f t="shared" si="163"/>
        <v>form_desc='$prform_desc',</v>
      </c>
      <c r="H1030" t="str">
        <f t="shared" si="164"/>
        <v>form_desc = $prform_desc,</v>
      </c>
      <c r="I1030" t="str">
        <f t="shared" si="165"/>
        <v>form_desc :  FROM ".$oldV['form_desc'] ." TO $prform_desc,</v>
      </c>
      <c r="J1030" t="s">
        <v>8</v>
      </c>
      <c r="K1030" t="s">
        <v>9</v>
      </c>
    </row>
    <row r="1031" spans="1:11" x14ac:dyDescent="0.25">
      <c r="A1031" t="s">
        <v>672</v>
      </c>
      <c r="C1031" t="str">
        <f t="shared" si="159"/>
        <v>$('#').val(response[0]['form_type']);</v>
      </c>
      <c r="D1031" t="str">
        <f t="shared" si="160"/>
        <v>$prform_type,</v>
      </c>
      <c r="E1031" t="str">
        <f t="shared" si="161"/>
        <v>public $form_type;</v>
      </c>
      <c r="F1031" t="str">
        <f t="shared" si="162"/>
        <v>$this-&gt;form_type = $obj-&gt;form_type;</v>
      </c>
      <c r="G1031" t="str">
        <f t="shared" si="163"/>
        <v>form_type='$prform_type',</v>
      </c>
      <c r="H1031" t="str">
        <f t="shared" si="164"/>
        <v>form_type = $prform_type,</v>
      </c>
      <c r="I1031" t="str">
        <f t="shared" si="165"/>
        <v>form_type :  FROM ".$oldV['form_type'] ." TO $prform_type,</v>
      </c>
      <c r="J1031" t="s">
        <v>8</v>
      </c>
      <c r="K1031" t="s">
        <v>9</v>
      </c>
    </row>
    <row r="1032" spans="1:11" x14ac:dyDescent="0.25">
      <c r="A1032" t="s">
        <v>673</v>
      </c>
      <c r="C1032" t="str">
        <f t="shared" si="159"/>
        <v>$('#').val(response[0]['form_category']);</v>
      </c>
      <c r="D1032" t="str">
        <f t="shared" si="160"/>
        <v>$prform_category,</v>
      </c>
      <c r="E1032" t="str">
        <f t="shared" si="161"/>
        <v>public $form_category;</v>
      </c>
      <c r="F1032" t="str">
        <f t="shared" si="162"/>
        <v>$this-&gt;form_category = $obj-&gt;form_category;</v>
      </c>
      <c r="G1032" t="str">
        <f t="shared" si="163"/>
        <v>form_category='$prform_category',</v>
      </c>
      <c r="H1032" t="str">
        <f t="shared" si="164"/>
        <v>form_category = $prform_category,</v>
      </c>
      <c r="I1032" t="str">
        <f t="shared" si="165"/>
        <v>form_category :  FROM ".$oldV['form_category'] ." TO $prform_category,</v>
      </c>
      <c r="J1032" t="s">
        <v>8</v>
      </c>
      <c r="K1032" t="s">
        <v>9</v>
      </c>
    </row>
    <row r="1033" spans="1:11" x14ac:dyDescent="0.25">
      <c r="A1033" t="s">
        <v>674</v>
      </c>
      <c r="C1033" t="str">
        <f t="shared" si="159"/>
        <v>$('#').val(response[0]['form_instruction']);</v>
      </c>
      <c r="D1033" t="str">
        <f t="shared" si="160"/>
        <v>$prform_instruction,</v>
      </c>
      <c r="E1033" t="str">
        <f t="shared" si="161"/>
        <v>public $form_instruction;</v>
      </c>
      <c r="F1033" t="str">
        <f t="shared" si="162"/>
        <v>$this-&gt;form_instruction = $obj-&gt;form_instruction;</v>
      </c>
      <c r="G1033" t="str">
        <f t="shared" si="163"/>
        <v>form_instruction='$prform_instruction',</v>
      </c>
      <c r="H1033" t="str">
        <f t="shared" si="164"/>
        <v>form_instruction = $prform_instruction,</v>
      </c>
      <c r="I1033" t="str">
        <f t="shared" si="165"/>
        <v>form_instruction :  FROM ".$oldV['form_instruction'] ." TO $prform_instruction,</v>
      </c>
      <c r="J1033" t="s">
        <v>8</v>
      </c>
      <c r="K1033" t="s">
        <v>9</v>
      </c>
    </row>
    <row r="1034" spans="1:11" x14ac:dyDescent="0.25">
      <c r="A1034" t="s">
        <v>10</v>
      </c>
      <c r="C1034" t="str">
        <f t="shared" si="159"/>
        <v>$('#').val(response[0]['is_valid']);</v>
      </c>
      <c r="D1034" t="str">
        <f t="shared" si="160"/>
        <v>$pris_valid,</v>
      </c>
      <c r="E1034" t="str">
        <f t="shared" si="161"/>
        <v>public $is_valid;</v>
      </c>
      <c r="F1034" t="str">
        <f t="shared" si="162"/>
        <v>$this-&gt;is_valid = $obj-&gt;is_valid;</v>
      </c>
      <c r="G1034" t="str">
        <f t="shared" si="163"/>
        <v>is_valid='$pris_valid',</v>
      </c>
      <c r="H1034" t="str">
        <f t="shared" si="164"/>
        <v>is_valid = $pris_valid,</v>
      </c>
      <c r="I1034" t="str">
        <f t="shared" si="165"/>
        <v>is_valid :  FROM ".$oldV['is_valid'] ." TO $pris_valid,</v>
      </c>
      <c r="J1034" t="s">
        <v>8</v>
      </c>
      <c r="K1034" t="s">
        <v>9</v>
      </c>
    </row>
    <row r="1035" spans="1:11" x14ac:dyDescent="0.25">
      <c r="A1035" t="s">
        <v>11</v>
      </c>
      <c r="C1035" t="str">
        <f t="shared" si="159"/>
        <v>$('#').val(response[0]['is_del']);</v>
      </c>
      <c r="D1035" t="str">
        <f t="shared" si="160"/>
        <v>$pris_del,</v>
      </c>
      <c r="E1035" t="str">
        <f t="shared" si="161"/>
        <v>public $is_del;</v>
      </c>
      <c r="F1035" t="str">
        <f t="shared" si="162"/>
        <v>$this-&gt;is_del = $obj-&gt;is_del;</v>
      </c>
      <c r="G1035" t="str">
        <f t="shared" si="163"/>
        <v>is_del='$pris_del',</v>
      </c>
      <c r="H1035" t="str">
        <f t="shared" si="164"/>
        <v>is_del = $pris_del,</v>
      </c>
      <c r="I1035" t="str">
        <f t="shared" si="165"/>
        <v>is_del :  FROM ".$oldV['is_del'] ." TO $pris_del,</v>
      </c>
      <c r="J1035" t="s">
        <v>8</v>
      </c>
      <c r="K1035" t="s">
        <v>9</v>
      </c>
    </row>
    <row r="1036" spans="1:11" x14ac:dyDescent="0.25">
      <c r="A1036" t="s">
        <v>12</v>
      </c>
      <c r="C1036" t="str">
        <f t="shared" si="159"/>
        <v>$('#').val(response[0]['createdate']);</v>
      </c>
      <c r="D1036" t="str">
        <f t="shared" si="160"/>
        <v>$prcreatedate,</v>
      </c>
      <c r="E1036" t="str">
        <f t="shared" si="161"/>
        <v>public $createdate;</v>
      </c>
      <c r="F1036" t="str">
        <f t="shared" si="162"/>
        <v>$this-&gt;createdate = $obj-&gt;createdate;</v>
      </c>
      <c r="G1036" t="str">
        <f t="shared" si="163"/>
        <v>createdate='$prcreatedate',</v>
      </c>
      <c r="H1036" t="str">
        <f t="shared" si="164"/>
        <v>createdate = $prcreatedate,</v>
      </c>
      <c r="I1036" t="str">
        <f t="shared" si="165"/>
        <v>createdate :  FROM ".$oldV['createdate'] ." TO $prcreatedate,</v>
      </c>
      <c r="J1036" t="s">
        <v>8</v>
      </c>
      <c r="K1036" t="s">
        <v>9</v>
      </c>
    </row>
    <row r="1037" spans="1:11" x14ac:dyDescent="0.25">
      <c r="A1037" t="s">
        <v>13</v>
      </c>
      <c r="C1037" t="str">
        <f t="shared" si="159"/>
        <v>$('#').val(response[0]['createdby']);</v>
      </c>
      <c r="D1037" t="str">
        <f t="shared" si="160"/>
        <v>$prcreatedby,</v>
      </c>
      <c r="E1037" t="str">
        <f t="shared" si="161"/>
        <v>public $createdby;</v>
      </c>
      <c r="F1037" t="str">
        <f t="shared" si="162"/>
        <v>$this-&gt;createdby = $obj-&gt;createdby;</v>
      </c>
      <c r="G1037" t="str">
        <f t="shared" si="163"/>
        <v>createdby='$prcreatedby',</v>
      </c>
      <c r="H1037" t="str">
        <f t="shared" si="164"/>
        <v>createdby = $prcreatedby,</v>
      </c>
      <c r="I1037" t="str">
        <f t="shared" si="165"/>
        <v>createdby :  FROM ".$oldV['createdby'] ." TO $prcreatedby,</v>
      </c>
      <c r="J1037" t="s">
        <v>8</v>
      </c>
      <c r="K1037" t="s">
        <v>9</v>
      </c>
    </row>
    <row r="1038" spans="1:11" x14ac:dyDescent="0.25">
      <c r="A1038" t="s">
        <v>14</v>
      </c>
      <c r="C1038" t="str">
        <f t="shared" si="159"/>
        <v>$('#').val(response[0]['modifydate']);</v>
      </c>
      <c r="D1038" t="str">
        <f t="shared" si="160"/>
        <v>$prmodifydate,</v>
      </c>
      <c r="E1038" t="str">
        <f t="shared" si="161"/>
        <v>public $modifydate;</v>
      </c>
      <c r="F1038" t="str">
        <f t="shared" si="162"/>
        <v>$this-&gt;modifydate = $obj-&gt;modifydate;</v>
      </c>
      <c r="G1038" t="str">
        <f t="shared" si="163"/>
        <v>modifydate='$prmodifydate',</v>
      </c>
      <c r="H1038" t="str">
        <f t="shared" si="164"/>
        <v>modifydate = $prmodifydate,</v>
      </c>
      <c r="I1038" t="str">
        <f t="shared" si="165"/>
        <v>modifydate :  FROM ".$oldV['modifydate'] ." TO $prmodifydate,</v>
      </c>
      <c r="J1038" t="s">
        <v>8</v>
      </c>
      <c r="K1038" t="s">
        <v>9</v>
      </c>
    </row>
    <row r="1039" spans="1:11" x14ac:dyDescent="0.25">
      <c r="A1039" t="s">
        <v>15</v>
      </c>
      <c r="C1039" t="str">
        <f t="shared" si="159"/>
        <v>$('#').val(response[0]['modifiedby']);</v>
      </c>
      <c r="D1039" t="str">
        <f t="shared" si="160"/>
        <v>$prmodifiedby,</v>
      </c>
      <c r="E1039" t="str">
        <f t="shared" si="161"/>
        <v>public $modifiedby;</v>
      </c>
      <c r="F1039" t="str">
        <f t="shared" si="162"/>
        <v>$this-&gt;modifiedby = $obj-&gt;modifiedby;</v>
      </c>
      <c r="G1039" t="str">
        <f t="shared" si="163"/>
        <v>modifiedby='$prmodifiedby',</v>
      </c>
      <c r="H1039" t="str">
        <f t="shared" si="164"/>
        <v>modifiedby = $prmodifiedby,</v>
      </c>
      <c r="I1039" t="str">
        <f t="shared" si="165"/>
        <v>modifiedby :  FROM ".$oldV['modifiedby'] ." TO $prmodifiedby,</v>
      </c>
      <c r="J1039" t="s">
        <v>8</v>
      </c>
      <c r="K1039" t="s">
        <v>9</v>
      </c>
    </row>
    <row r="1040" spans="1:11" x14ac:dyDescent="0.25">
      <c r="C1040" t="str">
        <f t="shared" si="159"/>
        <v>$('#').val(response[0]['']);</v>
      </c>
      <c r="D1040" t="str">
        <f t="shared" si="160"/>
        <v>$pr,</v>
      </c>
      <c r="E1040" t="str">
        <f t="shared" si="161"/>
        <v>public $;</v>
      </c>
      <c r="F1040" t="str">
        <f t="shared" si="162"/>
        <v>$this-&gt; = $obj-&gt;;</v>
      </c>
      <c r="G1040" t="str">
        <f t="shared" si="163"/>
        <v>='$pr',</v>
      </c>
      <c r="H1040" t="str">
        <f t="shared" si="164"/>
        <v xml:space="preserve"> = $pr,</v>
      </c>
      <c r="I1040" t="str">
        <f t="shared" si="165"/>
        <v xml:space="preserve"> :  FROM ".$oldV[''] ." TO $pr,</v>
      </c>
      <c r="J1040" t="s">
        <v>8</v>
      </c>
      <c r="K1040" t="s">
        <v>9</v>
      </c>
    </row>
    <row r="1041" spans="1:11" x14ac:dyDescent="0.25">
      <c r="A1041" t="s">
        <v>675</v>
      </c>
      <c r="C1041" t="str">
        <f t="shared" si="159"/>
        <v>$('#').val(response[0]['ev_ftype_id']);</v>
      </c>
      <c r="D1041" t="str">
        <f t="shared" si="160"/>
        <v>$prev_ftype_id,</v>
      </c>
      <c r="E1041" t="str">
        <f t="shared" si="161"/>
        <v>public $ev_ftype_id;</v>
      </c>
      <c r="F1041" t="str">
        <f t="shared" si="162"/>
        <v>$this-&gt;ev_ftype_id = $obj-&gt;ev_ftype_id;</v>
      </c>
      <c r="G1041" t="str">
        <f t="shared" si="163"/>
        <v>ev_ftype_id='$prev_ftype_id',</v>
      </c>
      <c r="H1041" t="str">
        <f t="shared" si="164"/>
        <v>ev_ftype_id = $prev_ftype_id,</v>
      </c>
      <c r="I1041" t="str">
        <f t="shared" si="165"/>
        <v>ev_ftype_id :  FROM ".$oldV['ev_ftype_id'] ." TO $prev_ftype_id,</v>
      </c>
      <c r="J1041" t="s">
        <v>8</v>
      </c>
      <c r="K1041" t="s">
        <v>9</v>
      </c>
    </row>
    <row r="1042" spans="1:11" x14ac:dyDescent="0.25">
      <c r="A1042" t="s">
        <v>676</v>
      </c>
      <c r="C1042" t="str">
        <f t="shared" si="159"/>
        <v>$('#').val(response[0]['form_type_name']);</v>
      </c>
      <c r="D1042" t="str">
        <f t="shared" si="160"/>
        <v>$prform_type_name,</v>
      </c>
      <c r="E1042" t="str">
        <f t="shared" si="161"/>
        <v>public $form_type_name;</v>
      </c>
      <c r="F1042" t="str">
        <f t="shared" si="162"/>
        <v>$this-&gt;form_type_name = $obj-&gt;form_type_name;</v>
      </c>
      <c r="G1042" t="str">
        <f t="shared" si="163"/>
        <v>form_type_name='$prform_type_name',</v>
      </c>
      <c r="H1042" t="str">
        <f t="shared" si="164"/>
        <v>form_type_name = $prform_type_name,</v>
      </c>
      <c r="I1042" t="str">
        <f t="shared" si="165"/>
        <v>form_type_name :  FROM ".$oldV['form_type_name'] ." TO $prform_type_name,</v>
      </c>
      <c r="J1042" t="s">
        <v>8</v>
      </c>
      <c r="K1042" t="s">
        <v>9</v>
      </c>
    </row>
    <row r="1043" spans="1:11" x14ac:dyDescent="0.25">
      <c r="A1043" t="s">
        <v>10</v>
      </c>
      <c r="C1043" t="str">
        <f t="shared" si="159"/>
        <v>$('#').val(response[0]['is_valid']);</v>
      </c>
      <c r="D1043" t="str">
        <f t="shared" si="160"/>
        <v>$pris_valid,</v>
      </c>
      <c r="E1043" t="str">
        <f t="shared" si="161"/>
        <v>public $is_valid;</v>
      </c>
      <c r="F1043" t="str">
        <f t="shared" si="162"/>
        <v>$this-&gt;is_valid = $obj-&gt;is_valid;</v>
      </c>
      <c r="G1043" t="str">
        <f t="shared" si="163"/>
        <v>is_valid='$pris_valid',</v>
      </c>
      <c r="H1043" t="str">
        <f t="shared" si="164"/>
        <v>is_valid = $pris_valid,</v>
      </c>
      <c r="I1043" t="str">
        <f t="shared" si="165"/>
        <v>is_valid :  FROM ".$oldV['is_valid'] ." TO $pris_valid,</v>
      </c>
      <c r="J1043" t="s">
        <v>8</v>
      </c>
      <c r="K1043" t="s">
        <v>9</v>
      </c>
    </row>
    <row r="1044" spans="1:11" x14ac:dyDescent="0.25">
      <c r="A1044" t="s">
        <v>11</v>
      </c>
      <c r="C1044" t="str">
        <f t="shared" si="159"/>
        <v>$('#').val(response[0]['is_del']);</v>
      </c>
      <c r="D1044" t="str">
        <f t="shared" si="160"/>
        <v>$pris_del,</v>
      </c>
      <c r="E1044" t="str">
        <f t="shared" si="161"/>
        <v>public $is_del;</v>
      </c>
      <c r="F1044" t="str">
        <f t="shared" si="162"/>
        <v>$this-&gt;is_del = $obj-&gt;is_del;</v>
      </c>
      <c r="G1044" t="str">
        <f t="shared" si="163"/>
        <v>is_del='$pris_del',</v>
      </c>
      <c r="H1044" t="str">
        <f t="shared" si="164"/>
        <v>is_del = $pris_del,</v>
      </c>
      <c r="I1044" t="str">
        <f t="shared" si="165"/>
        <v>is_del :  FROM ".$oldV['is_del'] ." TO $pris_del,</v>
      </c>
      <c r="J1044" t="s">
        <v>8</v>
      </c>
      <c r="K1044" t="s">
        <v>9</v>
      </c>
    </row>
    <row r="1045" spans="1:11" x14ac:dyDescent="0.25">
      <c r="A1045" t="s">
        <v>12</v>
      </c>
      <c r="C1045" t="str">
        <f t="shared" si="159"/>
        <v>$('#').val(response[0]['createdate']);</v>
      </c>
      <c r="D1045" t="str">
        <f t="shared" si="160"/>
        <v>$prcreatedate,</v>
      </c>
      <c r="E1045" t="str">
        <f t="shared" si="161"/>
        <v>public $createdate;</v>
      </c>
      <c r="F1045" t="str">
        <f t="shared" si="162"/>
        <v>$this-&gt;createdate = $obj-&gt;createdate;</v>
      </c>
      <c r="G1045" t="str">
        <f t="shared" si="163"/>
        <v>createdate='$prcreatedate',</v>
      </c>
      <c r="H1045" t="str">
        <f t="shared" si="164"/>
        <v>createdate = $prcreatedate,</v>
      </c>
      <c r="I1045" t="str">
        <f t="shared" si="165"/>
        <v>createdate :  FROM ".$oldV['createdate'] ." TO $prcreatedate,</v>
      </c>
      <c r="J1045" t="s">
        <v>8</v>
      </c>
      <c r="K1045" t="s">
        <v>9</v>
      </c>
    </row>
    <row r="1046" spans="1:11" x14ac:dyDescent="0.25">
      <c r="A1046" t="s">
        <v>13</v>
      </c>
      <c r="C1046" t="str">
        <f t="shared" si="159"/>
        <v>$('#').val(response[0]['createdby']);</v>
      </c>
      <c r="D1046" t="str">
        <f t="shared" si="160"/>
        <v>$prcreatedby,</v>
      </c>
      <c r="E1046" t="str">
        <f t="shared" si="161"/>
        <v>public $createdby;</v>
      </c>
      <c r="F1046" t="str">
        <f t="shared" si="162"/>
        <v>$this-&gt;createdby = $obj-&gt;createdby;</v>
      </c>
      <c r="G1046" t="str">
        <f t="shared" si="163"/>
        <v>createdby='$prcreatedby',</v>
      </c>
      <c r="H1046" t="str">
        <f t="shared" si="164"/>
        <v>createdby = $prcreatedby,</v>
      </c>
      <c r="I1046" t="str">
        <f t="shared" si="165"/>
        <v>createdby :  FROM ".$oldV['createdby'] ." TO $prcreatedby,</v>
      </c>
      <c r="J1046" t="s">
        <v>8</v>
      </c>
      <c r="K1046" t="s">
        <v>9</v>
      </c>
    </row>
    <row r="1047" spans="1:11" x14ac:dyDescent="0.25">
      <c r="A1047" t="s">
        <v>14</v>
      </c>
      <c r="C1047" t="str">
        <f t="shared" si="159"/>
        <v>$('#').val(response[0]['modifydate']);</v>
      </c>
      <c r="D1047" t="str">
        <f t="shared" si="160"/>
        <v>$prmodifydate,</v>
      </c>
      <c r="E1047" t="str">
        <f t="shared" si="161"/>
        <v>public $modifydate;</v>
      </c>
      <c r="F1047" t="str">
        <f t="shared" si="162"/>
        <v>$this-&gt;modifydate = $obj-&gt;modifydate;</v>
      </c>
      <c r="G1047" t="str">
        <f t="shared" si="163"/>
        <v>modifydate='$prmodifydate',</v>
      </c>
      <c r="H1047" t="str">
        <f t="shared" si="164"/>
        <v>modifydate = $prmodifydate,</v>
      </c>
      <c r="I1047" t="str">
        <f t="shared" si="165"/>
        <v>modifydate :  FROM ".$oldV['modifydate'] ." TO $prmodifydate,</v>
      </c>
      <c r="J1047" t="s">
        <v>8</v>
      </c>
      <c r="K1047" t="s">
        <v>9</v>
      </c>
    </row>
    <row r="1048" spans="1:11" x14ac:dyDescent="0.25">
      <c r="A1048" t="s">
        <v>15</v>
      </c>
      <c r="C1048" t="str">
        <f t="shared" si="159"/>
        <v>$('#').val(response[0]['modifiedby']);</v>
      </c>
      <c r="D1048" t="str">
        <f t="shared" si="160"/>
        <v>$prmodifiedby,</v>
      </c>
      <c r="E1048" t="str">
        <f t="shared" si="161"/>
        <v>public $modifiedby;</v>
      </c>
      <c r="F1048" t="str">
        <f t="shared" si="162"/>
        <v>$this-&gt;modifiedby = $obj-&gt;modifiedby;</v>
      </c>
      <c r="G1048" t="str">
        <f t="shared" si="163"/>
        <v>modifiedby='$prmodifiedby',</v>
      </c>
      <c r="H1048" t="str">
        <f t="shared" si="164"/>
        <v>modifiedby = $prmodifiedby,</v>
      </c>
      <c r="I1048" t="str">
        <f t="shared" si="165"/>
        <v>modifiedby :  FROM ".$oldV['modifiedby'] ." TO $prmodifiedby,</v>
      </c>
      <c r="J1048" t="s">
        <v>8</v>
      </c>
      <c r="K1048" t="s">
        <v>9</v>
      </c>
    </row>
    <row r="1049" spans="1:11" x14ac:dyDescent="0.25">
      <c r="C1049" t="str">
        <f t="shared" si="159"/>
        <v>$('#').val(response[0]['']);</v>
      </c>
      <c r="D1049" t="str">
        <f t="shared" si="160"/>
        <v>$pr,</v>
      </c>
      <c r="E1049" t="str">
        <f t="shared" si="161"/>
        <v>public $;</v>
      </c>
      <c r="F1049" t="str">
        <f t="shared" si="162"/>
        <v>$this-&gt; = $obj-&gt;;</v>
      </c>
      <c r="G1049" t="str">
        <f t="shared" si="163"/>
        <v>='$pr',</v>
      </c>
      <c r="H1049" t="str">
        <f t="shared" si="164"/>
        <v xml:space="preserve"> = $pr,</v>
      </c>
      <c r="I1049" t="str">
        <f t="shared" si="165"/>
        <v xml:space="preserve"> :  FROM ".$oldV[''] ." TO $pr,</v>
      </c>
      <c r="J1049" t="s">
        <v>8</v>
      </c>
      <c r="K1049" t="s">
        <v>9</v>
      </c>
    </row>
    <row r="1050" spans="1:11" x14ac:dyDescent="0.25">
      <c r="A1050" t="s">
        <v>677</v>
      </c>
      <c r="C1050" t="str">
        <f t="shared" si="159"/>
        <v>$('#').val(response[0]['ev_fp_id']);</v>
      </c>
      <c r="D1050" t="str">
        <f t="shared" si="160"/>
        <v>$prev_fp_id,</v>
      </c>
      <c r="E1050" t="str">
        <f t="shared" si="161"/>
        <v>public $ev_fp_id;</v>
      </c>
      <c r="F1050" t="str">
        <f t="shared" si="162"/>
        <v>$this-&gt;ev_fp_id = $obj-&gt;ev_fp_id;</v>
      </c>
      <c r="G1050" t="str">
        <f t="shared" si="163"/>
        <v>ev_fp_id='$prev_fp_id',</v>
      </c>
      <c r="H1050" t="str">
        <f t="shared" si="164"/>
        <v>ev_fp_id = $prev_fp_id,</v>
      </c>
      <c r="I1050" t="str">
        <f t="shared" si="165"/>
        <v>ev_fp_id :  FROM ".$oldV['ev_fp_id'] ." TO $prev_fp_id,</v>
      </c>
      <c r="J1050" t="s">
        <v>8</v>
      </c>
      <c r="K1050" t="s">
        <v>9</v>
      </c>
    </row>
    <row r="1051" spans="1:11" x14ac:dyDescent="0.25">
      <c r="A1051" t="s">
        <v>669</v>
      </c>
      <c r="C1051" t="str">
        <f t="shared" si="159"/>
        <v>$('#').val(response[0]['eval_form_id']);</v>
      </c>
      <c r="D1051" t="str">
        <f t="shared" si="160"/>
        <v>$preval_form_id,</v>
      </c>
      <c r="E1051" t="str">
        <f t="shared" si="161"/>
        <v>public $eval_form_id;</v>
      </c>
      <c r="F1051" t="str">
        <f t="shared" si="162"/>
        <v>$this-&gt;eval_form_id = $obj-&gt;eval_form_id;</v>
      </c>
      <c r="G1051" t="str">
        <f t="shared" si="163"/>
        <v>eval_form_id='$preval_form_id',</v>
      </c>
      <c r="H1051" t="str">
        <f t="shared" si="164"/>
        <v>eval_form_id = $preval_form_id,</v>
      </c>
      <c r="I1051" t="str">
        <f t="shared" si="165"/>
        <v>eval_form_id :  FROM ".$oldV['eval_form_id'] ." TO $preval_form_id,</v>
      </c>
      <c r="J1051" t="s">
        <v>8</v>
      </c>
      <c r="K1051" t="s">
        <v>9</v>
      </c>
    </row>
    <row r="1052" spans="1:11" x14ac:dyDescent="0.25">
      <c r="A1052" t="s">
        <v>678</v>
      </c>
      <c r="C1052" t="str">
        <f t="shared" si="159"/>
        <v>$('#').val(response[0]['part_name']);</v>
      </c>
      <c r="D1052" t="str">
        <f t="shared" si="160"/>
        <v>$prpart_name,</v>
      </c>
      <c r="E1052" t="str">
        <f t="shared" si="161"/>
        <v>public $part_name;</v>
      </c>
      <c r="F1052" t="str">
        <f t="shared" si="162"/>
        <v>$this-&gt;part_name = $obj-&gt;part_name;</v>
      </c>
      <c r="G1052" t="str">
        <f t="shared" si="163"/>
        <v>part_name='$prpart_name',</v>
      </c>
      <c r="H1052" t="str">
        <f t="shared" si="164"/>
        <v>part_name = $prpart_name,</v>
      </c>
      <c r="I1052" t="str">
        <f t="shared" si="165"/>
        <v>part_name :  FROM ".$oldV['part_name'] ." TO $prpart_name,</v>
      </c>
      <c r="J1052" t="s">
        <v>8</v>
      </c>
      <c r="K1052" t="s">
        <v>9</v>
      </c>
    </row>
    <row r="1053" spans="1:11" x14ac:dyDescent="0.25">
      <c r="A1053" t="s">
        <v>679</v>
      </c>
      <c r="C1053" t="str">
        <f t="shared" ref="C1053:C1116" si="166">"$('#"&amp;B1053&amp;"').val(response[0]['"&amp;A1053&amp;"']);"</f>
        <v>$('#').val(response[0]['part_instruction']);</v>
      </c>
      <c r="D1053" t="str">
        <f t="shared" ref="D1053:D1116" si="167">"$pr"&amp;A1053&amp;","</f>
        <v>$prpart_instruction,</v>
      </c>
      <c r="E1053" t="str">
        <f t="shared" ref="E1053:E1116" si="168">"public $"&amp;A1053&amp;";"</f>
        <v>public $part_instruction;</v>
      </c>
      <c r="F1053" t="str">
        <f t="shared" ref="F1053:F1116" si="169">"$this-&gt;"&amp;A1053&amp;" = $obj-&gt;"&amp;A1053&amp;";"</f>
        <v>$this-&gt;part_instruction = $obj-&gt;part_instruction;</v>
      </c>
      <c r="G1053" t="str">
        <f t="shared" ref="G1053:G1116" si="170">A1053&amp;"="&amp;"'$pr"&amp;A1053&amp;"',"</f>
        <v>part_instruction='$prpart_instruction',</v>
      </c>
      <c r="H1053" t="str">
        <f t="shared" ref="H1053:H1116" si="171">A1053&amp; " = " &amp; D1053</f>
        <v>part_instruction = $prpart_instruction,</v>
      </c>
      <c r="I1053" t="str">
        <f t="shared" ref="I1053:I1116" si="172">A1053&amp;" :  "&amp; J1053 &amp;"$oldV['"&amp;A1053&amp;"'] " &amp;K1053 &amp;D1053</f>
        <v>part_instruction :  FROM ".$oldV['part_instruction'] ." TO $prpart_instruction,</v>
      </c>
      <c r="J1053" t="s">
        <v>8</v>
      </c>
      <c r="K1053" t="s">
        <v>9</v>
      </c>
    </row>
    <row r="1054" spans="1:11" x14ac:dyDescent="0.25">
      <c r="A1054" t="s">
        <v>680</v>
      </c>
      <c r="C1054" t="str">
        <f t="shared" si="166"/>
        <v>$('#').val(response[0]['part_notes']);</v>
      </c>
      <c r="D1054" t="str">
        <f t="shared" si="167"/>
        <v>$prpart_notes,</v>
      </c>
      <c r="E1054" t="str">
        <f t="shared" si="168"/>
        <v>public $part_notes;</v>
      </c>
      <c r="F1054" t="str">
        <f t="shared" si="169"/>
        <v>$this-&gt;part_notes = $obj-&gt;part_notes;</v>
      </c>
      <c r="G1054" t="str">
        <f t="shared" si="170"/>
        <v>part_notes='$prpart_notes',</v>
      </c>
      <c r="H1054" t="str">
        <f t="shared" si="171"/>
        <v>part_notes = $prpart_notes,</v>
      </c>
      <c r="I1054" t="str">
        <f t="shared" si="172"/>
        <v>part_notes :  FROM ".$oldV['part_notes'] ." TO $prpart_notes,</v>
      </c>
      <c r="J1054" t="s">
        <v>8</v>
      </c>
      <c r="K1054" t="s">
        <v>9</v>
      </c>
    </row>
    <row r="1055" spans="1:11" x14ac:dyDescent="0.25">
      <c r="A1055" t="s">
        <v>681</v>
      </c>
      <c r="C1055" t="str">
        <f t="shared" si="166"/>
        <v>$('#').val(response[0]['no_of_items']);</v>
      </c>
      <c r="D1055" t="str">
        <f t="shared" si="167"/>
        <v>$prno_of_items,</v>
      </c>
      <c r="E1055" t="str">
        <f t="shared" si="168"/>
        <v>public $no_of_items;</v>
      </c>
      <c r="F1055" t="str">
        <f t="shared" si="169"/>
        <v>$this-&gt;no_of_items = $obj-&gt;no_of_items;</v>
      </c>
      <c r="G1055" t="str">
        <f t="shared" si="170"/>
        <v>no_of_items='$prno_of_items',</v>
      </c>
      <c r="H1055" t="str">
        <f t="shared" si="171"/>
        <v>no_of_items = $prno_of_items,</v>
      </c>
      <c r="I1055" t="str">
        <f t="shared" si="172"/>
        <v>no_of_items :  FROM ".$oldV['no_of_items'] ." TO $prno_of_items,</v>
      </c>
      <c r="J1055" t="s">
        <v>8</v>
      </c>
      <c r="K1055" t="s">
        <v>9</v>
      </c>
    </row>
    <row r="1056" spans="1:11" x14ac:dyDescent="0.25">
      <c r="A1056" t="s">
        <v>10</v>
      </c>
      <c r="C1056" t="str">
        <f t="shared" si="166"/>
        <v>$('#').val(response[0]['is_valid']);</v>
      </c>
      <c r="D1056" t="str">
        <f t="shared" si="167"/>
        <v>$pris_valid,</v>
      </c>
      <c r="E1056" t="str">
        <f t="shared" si="168"/>
        <v>public $is_valid;</v>
      </c>
      <c r="F1056" t="str">
        <f t="shared" si="169"/>
        <v>$this-&gt;is_valid = $obj-&gt;is_valid;</v>
      </c>
      <c r="G1056" t="str">
        <f t="shared" si="170"/>
        <v>is_valid='$pris_valid',</v>
      </c>
      <c r="H1056" t="str">
        <f t="shared" si="171"/>
        <v>is_valid = $pris_valid,</v>
      </c>
      <c r="I1056" t="str">
        <f t="shared" si="172"/>
        <v>is_valid :  FROM ".$oldV['is_valid'] ." TO $pris_valid,</v>
      </c>
      <c r="J1056" t="s">
        <v>8</v>
      </c>
      <c r="K1056" t="s">
        <v>9</v>
      </c>
    </row>
    <row r="1057" spans="1:11" x14ac:dyDescent="0.25">
      <c r="A1057" t="s">
        <v>11</v>
      </c>
      <c r="C1057" t="str">
        <f t="shared" si="166"/>
        <v>$('#').val(response[0]['is_del']);</v>
      </c>
      <c r="D1057" t="str">
        <f t="shared" si="167"/>
        <v>$pris_del,</v>
      </c>
      <c r="E1057" t="str">
        <f t="shared" si="168"/>
        <v>public $is_del;</v>
      </c>
      <c r="F1057" t="str">
        <f t="shared" si="169"/>
        <v>$this-&gt;is_del = $obj-&gt;is_del;</v>
      </c>
      <c r="G1057" t="str">
        <f t="shared" si="170"/>
        <v>is_del='$pris_del',</v>
      </c>
      <c r="H1057" t="str">
        <f t="shared" si="171"/>
        <v>is_del = $pris_del,</v>
      </c>
      <c r="I1057" t="str">
        <f t="shared" si="172"/>
        <v>is_del :  FROM ".$oldV['is_del'] ." TO $pris_del,</v>
      </c>
      <c r="J1057" t="s">
        <v>8</v>
      </c>
      <c r="K1057" t="s">
        <v>9</v>
      </c>
    </row>
    <row r="1058" spans="1:11" x14ac:dyDescent="0.25">
      <c r="A1058" t="s">
        <v>12</v>
      </c>
      <c r="C1058" t="str">
        <f t="shared" si="166"/>
        <v>$('#').val(response[0]['createdate']);</v>
      </c>
      <c r="D1058" t="str">
        <f t="shared" si="167"/>
        <v>$prcreatedate,</v>
      </c>
      <c r="E1058" t="str">
        <f t="shared" si="168"/>
        <v>public $createdate;</v>
      </c>
      <c r="F1058" t="str">
        <f t="shared" si="169"/>
        <v>$this-&gt;createdate = $obj-&gt;createdate;</v>
      </c>
      <c r="G1058" t="str">
        <f t="shared" si="170"/>
        <v>createdate='$prcreatedate',</v>
      </c>
      <c r="H1058" t="str">
        <f t="shared" si="171"/>
        <v>createdate = $prcreatedate,</v>
      </c>
      <c r="I1058" t="str">
        <f t="shared" si="172"/>
        <v>createdate :  FROM ".$oldV['createdate'] ." TO $prcreatedate,</v>
      </c>
      <c r="J1058" t="s">
        <v>8</v>
      </c>
      <c r="K1058" t="s">
        <v>9</v>
      </c>
    </row>
    <row r="1059" spans="1:11" x14ac:dyDescent="0.25">
      <c r="A1059" t="s">
        <v>13</v>
      </c>
      <c r="C1059" t="str">
        <f t="shared" si="166"/>
        <v>$('#').val(response[0]['createdby']);</v>
      </c>
      <c r="D1059" t="str">
        <f t="shared" si="167"/>
        <v>$prcreatedby,</v>
      </c>
      <c r="E1059" t="str">
        <f t="shared" si="168"/>
        <v>public $createdby;</v>
      </c>
      <c r="F1059" t="str">
        <f t="shared" si="169"/>
        <v>$this-&gt;createdby = $obj-&gt;createdby;</v>
      </c>
      <c r="G1059" t="str">
        <f t="shared" si="170"/>
        <v>createdby='$prcreatedby',</v>
      </c>
      <c r="H1059" t="str">
        <f t="shared" si="171"/>
        <v>createdby = $prcreatedby,</v>
      </c>
      <c r="I1059" t="str">
        <f t="shared" si="172"/>
        <v>createdby :  FROM ".$oldV['createdby'] ." TO $prcreatedby,</v>
      </c>
      <c r="J1059" t="s">
        <v>8</v>
      </c>
      <c r="K1059" t="s">
        <v>9</v>
      </c>
    </row>
    <row r="1060" spans="1:11" x14ac:dyDescent="0.25">
      <c r="A1060" t="s">
        <v>14</v>
      </c>
      <c r="C1060" t="str">
        <f t="shared" si="166"/>
        <v>$('#').val(response[0]['modifydate']);</v>
      </c>
      <c r="D1060" t="str">
        <f t="shared" si="167"/>
        <v>$prmodifydate,</v>
      </c>
      <c r="E1060" t="str">
        <f t="shared" si="168"/>
        <v>public $modifydate;</v>
      </c>
      <c r="F1060" t="str">
        <f t="shared" si="169"/>
        <v>$this-&gt;modifydate = $obj-&gt;modifydate;</v>
      </c>
      <c r="G1060" t="str">
        <f t="shared" si="170"/>
        <v>modifydate='$prmodifydate',</v>
      </c>
      <c r="H1060" t="str">
        <f t="shared" si="171"/>
        <v>modifydate = $prmodifydate,</v>
      </c>
      <c r="I1060" t="str">
        <f t="shared" si="172"/>
        <v>modifydate :  FROM ".$oldV['modifydate'] ." TO $prmodifydate,</v>
      </c>
      <c r="J1060" t="s">
        <v>8</v>
      </c>
      <c r="K1060" t="s">
        <v>9</v>
      </c>
    </row>
    <row r="1061" spans="1:11" x14ac:dyDescent="0.25">
      <c r="A1061" t="s">
        <v>15</v>
      </c>
      <c r="C1061" t="str">
        <f t="shared" si="166"/>
        <v>$('#').val(response[0]['modifiedby']);</v>
      </c>
      <c r="D1061" t="str">
        <f t="shared" si="167"/>
        <v>$prmodifiedby,</v>
      </c>
      <c r="E1061" t="str">
        <f t="shared" si="168"/>
        <v>public $modifiedby;</v>
      </c>
      <c r="F1061" t="str">
        <f t="shared" si="169"/>
        <v>$this-&gt;modifiedby = $obj-&gt;modifiedby;</v>
      </c>
      <c r="G1061" t="str">
        <f t="shared" si="170"/>
        <v>modifiedby='$prmodifiedby',</v>
      </c>
      <c r="H1061" t="str">
        <f t="shared" si="171"/>
        <v>modifiedby = $prmodifiedby,</v>
      </c>
      <c r="I1061" t="str">
        <f t="shared" si="172"/>
        <v>modifiedby :  FROM ".$oldV['modifiedby'] ." TO $prmodifiedby,</v>
      </c>
      <c r="J1061" t="s">
        <v>8</v>
      </c>
      <c r="K1061" t="s">
        <v>9</v>
      </c>
    </row>
    <row r="1062" spans="1:11" x14ac:dyDescent="0.25">
      <c r="C1062" t="str">
        <f t="shared" si="166"/>
        <v>$('#').val(response[0]['']);</v>
      </c>
      <c r="D1062" t="str">
        <f t="shared" si="167"/>
        <v>$pr,</v>
      </c>
      <c r="E1062" t="str">
        <f t="shared" si="168"/>
        <v>public $;</v>
      </c>
      <c r="F1062" t="str">
        <f t="shared" si="169"/>
        <v>$this-&gt; = $obj-&gt;;</v>
      </c>
      <c r="G1062" t="str">
        <f t="shared" si="170"/>
        <v>='$pr',</v>
      </c>
      <c r="H1062" t="str">
        <f t="shared" si="171"/>
        <v xml:space="preserve"> = $pr,</v>
      </c>
      <c r="I1062" t="str">
        <f t="shared" si="172"/>
        <v xml:space="preserve"> :  FROM ".$oldV[''] ." TO $pr,</v>
      </c>
      <c r="J1062" t="s">
        <v>8</v>
      </c>
      <c r="K1062" t="s">
        <v>9</v>
      </c>
    </row>
    <row r="1063" spans="1:11" x14ac:dyDescent="0.25">
      <c r="A1063" t="s">
        <v>682</v>
      </c>
      <c r="C1063" t="str">
        <f t="shared" si="166"/>
        <v>$('#').val(response[0]['eval_q_id']);</v>
      </c>
      <c r="D1063" t="str">
        <f t="shared" si="167"/>
        <v>$preval_q_id,</v>
      </c>
      <c r="E1063" t="str">
        <f t="shared" si="168"/>
        <v>public $eval_q_id;</v>
      </c>
      <c r="F1063" t="str">
        <f t="shared" si="169"/>
        <v>$this-&gt;eval_q_id = $obj-&gt;eval_q_id;</v>
      </c>
      <c r="G1063" t="str">
        <f t="shared" si="170"/>
        <v>eval_q_id='$preval_q_id',</v>
      </c>
      <c r="H1063" t="str">
        <f t="shared" si="171"/>
        <v>eval_q_id = $preval_q_id,</v>
      </c>
      <c r="I1063" t="str">
        <f t="shared" si="172"/>
        <v>eval_q_id :  FROM ".$oldV['eval_q_id'] ." TO $preval_q_id,</v>
      </c>
      <c r="J1063" t="s">
        <v>8</v>
      </c>
      <c r="K1063" t="s">
        <v>9</v>
      </c>
    </row>
    <row r="1064" spans="1:11" x14ac:dyDescent="0.25">
      <c r="A1064" t="s">
        <v>683</v>
      </c>
      <c r="C1064" t="str">
        <f t="shared" si="166"/>
        <v>$('#').val(response[0]['q_num']);</v>
      </c>
      <c r="D1064" t="str">
        <f t="shared" si="167"/>
        <v>$prq_num,</v>
      </c>
      <c r="E1064" t="str">
        <f t="shared" si="168"/>
        <v>public $q_num;</v>
      </c>
      <c r="F1064" t="str">
        <f t="shared" si="169"/>
        <v>$this-&gt;q_num = $obj-&gt;q_num;</v>
      </c>
      <c r="G1064" t="str">
        <f t="shared" si="170"/>
        <v>q_num='$prq_num',</v>
      </c>
      <c r="H1064" t="str">
        <f t="shared" si="171"/>
        <v>q_num = $prq_num,</v>
      </c>
      <c r="I1064" t="str">
        <f t="shared" si="172"/>
        <v>q_num :  FROM ".$oldV['q_num'] ." TO $prq_num,</v>
      </c>
      <c r="J1064" t="s">
        <v>8</v>
      </c>
      <c r="K1064" t="s">
        <v>9</v>
      </c>
    </row>
    <row r="1065" spans="1:11" x14ac:dyDescent="0.25">
      <c r="A1065" t="s">
        <v>684</v>
      </c>
      <c r="C1065" t="str">
        <f t="shared" si="166"/>
        <v>$('#').val(response[0]['part_num']);</v>
      </c>
      <c r="D1065" t="str">
        <f t="shared" si="167"/>
        <v>$prpart_num,</v>
      </c>
      <c r="E1065" t="str">
        <f t="shared" si="168"/>
        <v>public $part_num;</v>
      </c>
      <c r="F1065" t="str">
        <f t="shared" si="169"/>
        <v>$this-&gt;part_num = $obj-&gt;part_num;</v>
      </c>
      <c r="G1065" t="str">
        <f t="shared" si="170"/>
        <v>part_num='$prpart_num',</v>
      </c>
      <c r="H1065" t="str">
        <f t="shared" si="171"/>
        <v>part_num = $prpart_num,</v>
      </c>
      <c r="I1065" t="str">
        <f t="shared" si="172"/>
        <v>part_num :  FROM ".$oldV['part_num'] ." TO $prpart_num,</v>
      </c>
      <c r="J1065" t="s">
        <v>8</v>
      </c>
      <c r="K1065" t="s">
        <v>9</v>
      </c>
    </row>
    <row r="1066" spans="1:11" x14ac:dyDescent="0.25">
      <c r="A1066" t="s">
        <v>666</v>
      </c>
      <c r="C1066" t="str">
        <f t="shared" si="166"/>
        <v>$('#').val(response[0]['form_id']);</v>
      </c>
      <c r="D1066" t="str">
        <f t="shared" si="167"/>
        <v>$prform_id,</v>
      </c>
      <c r="E1066" t="str">
        <f t="shared" si="168"/>
        <v>public $form_id;</v>
      </c>
      <c r="F1066" t="str">
        <f t="shared" si="169"/>
        <v>$this-&gt;form_id = $obj-&gt;form_id;</v>
      </c>
      <c r="G1066" t="str">
        <f t="shared" si="170"/>
        <v>form_id='$prform_id',</v>
      </c>
      <c r="H1066" t="str">
        <f t="shared" si="171"/>
        <v>form_id = $prform_id,</v>
      </c>
      <c r="I1066" t="str">
        <f t="shared" si="172"/>
        <v>form_id :  FROM ".$oldV['form_id'] ." TO $prform_id,</v>
      </c>
      <c r="J1066" t="s">
        <v>8</v>
      </c>
      <c r="K1066" t="s">
        <v>9</v>
      </c>
    </row>
    <row r="1067" spans="1:11" x14ac:dyDescent="0.25">
      <c r="A1067" t="s">
        <v>685</v>
      </c>
      <c r="C1067" t="str">
        <f t="shared" si="166"/>
        <v>$('#').val(response[0]['question']);</v>
      </c>
      <c r="D1067" t="str">
        <f t="shared" si="167"/>
        <v>$prquestion,</v>
      </c>
      <c r="E1067" t="str">
        <f t="shared" si="168"/>
        <v>public $question;</v>
      </c>
      <c r="F1067" t="str">
        <f t="shared" si="169"/>
        <v>$this-&gt;question = $obj-&gt;question;</v>
      </c>
      <c r="G1067" t="str">
        <f t="shared" si="170"/>
        <v>question='$prquestion',</v>
      </c>
      <c r="H1067" t="str">
        <f t="shared" si="171"/>
        <v>question = $prquestion,</v>
      </c>
      <c r="I1067" t="str">
        <f t="shared" si="172"/>
        <v>question :  FROM ".$oldV['question'] ." TO $prquestion,</v>
      </c>
      <c r="J1067" t="s">
        <v>8</v>
      </c>
      <c r="K1067" t="s">
        <v>9</v>
      </c>
    </row>
    <row r="1068" spans="1:11" x14ac:dyDescent="0.25">
      <c r="A1068" t="s">
        <v>686</v>
      </c>
      <c r="C1068" t="str">
        <f t="shared" si="166"/>
        <v>$('#').val(response[0]['answer_type']);</v>
      </c>
      <c r="D1068" t="str">
        <f t="shared" si="167"/>
        <v>$pranswer_type,</v>
      </c>
      <c r="E1068" t="str">
        <f t="shared" si="168"/>
        <v>public $answer_type;</v>
      </c>
      <c r="F1068" t="str">
        <f t="shared" si="169"/>
        <v>$this-&gt;answer_type = $obj-&gt;answer_type;</v>
      </c>
      <c r="G1068" t="str">
        <f t="shared" si="170"/>
        <v>answer_type='$pranswer_type',</v>
      </c>
      <c r="H1068" t="str">
        <f t="shared" si="171"/>
        <v>answer_type = $pranswer_type,</v>
      </c>
      <c r="I1068" t="str">
        <f t="shared" si="172"/>
        <v>answer_type :  FROM ".$oldV['answer_type'] ." TO $pranswer_type,</v>
      </c>
      <c r="J1068" t="s">
        <v>8</v>
      </c>
      <c r="K1068" t="s">
        <v>9</v>
      </c>
    </row>
    <row r="1069" spans="1:11" x14ac:dyDescent="0.25">
      <c r="A1069" t="s">
        <v>687</v>
      </c>
      <c r="C1069" t="str">
        <f t="shared" si="166"/>
        <v>$('#').val(response[0]['points']);</v>
      </c>
      <c r="D1069" t="str">
        <f t="shared" si="167"/>
        <v>$prpoints,</v>
      </c>
      <c r="E1069" t="str">
        <f t="shared" si="168"/>
        <v>public $points;</v>
      </c>
      <c r="F1069" t="str">
        <f t="shared" si="169"/>
        <v>$this-&gt;points = $obj-&gt;points;</v>
      </c>
      <c r="G1069" t="str">
        <f t="shared" si="170"/>
        <v>points='$prpoints',</v>
      </c>
      <c r="H1069" t="str">
        <f t="shared" si="171"/>
        <v>points = $prpoints,</v>
      </c>
      <c r="I1069" t="str">
        <f t="shared" si="172"/>
        <v>points :  FROM ".$oldV['points'] ." TO $prpoints,</v>
      </c>
      <c r="J1069" t="s">
        <v>8</v>
      </c>
      <c r="K1069" t="s">
        <v>9</v>
      </c>
    </row>
    <row r="1070" spans="1:11" x14ac:dyDescent="0.25">
      <c r="A1070" t="s">
        <v>10</v>
      </c>
      <c r="C1070" t="str">
        <f t="shared" si="166"/>
        <v>$('#').val(response[0]['is_valid']);</v>
      </c>
      <c r="D1070" t="str">
        <f t="shared" si="167"/>
        <v>$pris_valid,</v>
      </c>
      <c r="E1070" t="str">
        <f t="shared" si="168"/>
        <v>public $is_valid;</v>
      </c>
      <c r="F1070" t="str">
        <f t="shared" si="169"/>
        <v>$this-&gt;is_valid = $obj-&gt;is_valid;</v>
      </c>
      <c r="G1070" t="str">
        <f t="shared" si="170"/>
        <v>is_valid='$pris_valid',</v>
      </c>
      <c r="H1070" t="str">
        <f t="shared" si="171"/>
        <v>is_valid = $pris_valid,</v>
      </c>
      <c r="I1070" t="str">
        <f t="shared" si="172"/>
        <v>is_valid :  FROM ".$oldV['is_valid'] ." TO $pris_valid,</v>
      </c>
      <c r="J1070" t="s">
        <v>8</v>
      </c>
      <c r="K1070" t="s">
        <v>9</v>
      </c>
    </row>
    <row r="1071" spans="1:11" x14ac:dyDescent="0.25">
      <c r="A1071" t="s">
        <v>11</v>
      </c>
      <c r="C1071" t="str">
        <f t="shared" si="166"/>
        <v>$('#').val(response[0]['is_del']);</v>
      </c>
      <c r="D1071" t="str">
        <f t="shared" si="167"/>
        <v>$pris_del,</v>
      </c>
      <c r="E1071" t="str">
        <f t="shared" si="168"/>
        <v>public $is_del;</v>
      </c>
      <c r="F1071" t="str">
        <f t="shared" si="169"/>
        <v>$this-&gt;is_del = $obj-&gt;is_del;</v>
      </c>
      <c r="G1071" t="str">
        <f t="shared" si="170"/>
        <v>is_del='$pris_del',</v>
      </c>
      <c r="H1071" t="str">
        <f t="shared" si="171"/>
        <v>is_del = $pris_del,</v>
      </c>
      <c r="I1071" t="str">
        <f t="shared" si="172"/>
        <v>is_del :  FROM ".$oldV['is_del'] ." TO $pris_del,</v>
      </c>
      <c r="J1071" t="s">
        <v>8</v>
      </c>
      <c r="K1071" t="s">
        <v>9</v>
      </c>
    </row>
    <row r="1072" spans="1:11" x14ac:dyDescent="0.25">
      <c r="A1072" t="s">
        <v>12</v>
      </c>
      <c r="C1072" t="str">
        <f t="shared" si="166"/>
        <v>$('#').val(response[0]['createdate']);</v>
      </c>
      <c r="D1072" t="str">
        <f t="shared" si="167"/>
        <v>$prcreatedate,</v>
      </c>
      <c r="E1072" t="str">
        <f t="shared" si="168"/>
        <v>public $createdate;</v>
      </c>
      <c r="F1072" t="str">
        <f t="shared" si="169"/>
        <v>$this-&gt;createdate = $obj-&gt;createdate;</v>
      </c>
      <c r="G1072" t="str">
        <f t="shared" si="170"/>
        <v>createdate='$prcreatedate',</v>
      </c>
      <c r="H1072" t="str">
        <f t="shared" si="171"/>
        <v>createdate = $prcreatedate,</v>
      </c>
      <c r="I1072" t="str">
        <f t="shared" si="172"/>
        <v>createdate :  FROM ".$oldV['createdate'] ." TO $prcreatedate,</v>
      </c>
      <c r="J1072" t="s">
        <v>8</v>
      </c>
      <c r="K1072" t="s">
        <v>9</v>
      </c>
    </row>
    <row r="1073" spans="1:11" x14ac:dyDescent="0.25">
      <c r="A1073" t="s">
        <v>13</v>
      </c>
      <c r="C1073" t="str">
        <f t="shared" si="166"/>
        <v>$('#').val(response[0]['createdby']);</v>
      </c>
      <c r="D1073" t="str">
        <f t="shared" si="167"/>
        <v>$prcreatedby,</v>
      </c>
      <c r="E1073" t="str">
        <f t="shared" si="168"/>
        <v>public $createdby;</v>
      </c>
      <c r="F1073" t="str">
        <f t="shared" si="169"/>
        <v>$this-&gt;createdby = $obj-&gt;createdby;</v>
      </c>
      <c r="G1073" t="str">
        <f t="shared" si="170"/>
        <v>createdby='$prcreatedby',</v>
      </c>
      <c r="H1073" t="str">
        <f t="shared" si="171"/>
        <v>createdby = $prcreatedby,</v>
      </c>
      <c r="I1073" t="str">
        <f t="shared" si="172"/>
        <v>createdby :  FROM ".$oldV['createdby'] ." TO $prcreatedby,</v>
      </c>
      <c r="J1073" t="s">
        <v>8</v>
      </c>
      <c r="K1073" t="s">
        <v>9</v>
      </c>
    </row>
    <row r="1074" spans="1:11" x14ac:dyDescent="0.25">
      <c r="A1074" t="s">
        <v>14</v>
      </c>
      <c r="C1074" t="str">
        <f t="shared" si="166"/>
        <v>$('#').val(response[0]['modifydate']);</v>
      </c>
      <c r="D1074" t="str">
        <f t="shared" si="167"/>
        <v>$prmodifydate,</v>
      </c>
      <c r="E1074" t="str">
        <f t="shared" si="168"/>
        <v>public $modifydate;</v>
      </c>
      <c r="F1074" t="str">
        <f t="shared" si="169"/>
        <v>$this-&gt;modifydate = $obj-&gt;modifydate;</v>
      </c>
      <c r="G1074" t="str">
        <f t="shared" si="170"/>
        <v>modifydate='$prmodifydate',</v>
      </c>
      <c r="H1074" t="str">
        <f t="shared" si="171"/>
        <v>modifydate = $prmodifydate,</v>
      </c>
      <c r="I1074" t="str">
        <f t="shared" si="172"/>
        <v>modifydate :  FROM ".$oldV['modifydate'] ." TO $prmodifydate,</v>
      </c>
      <c r="J1074" t="s">
        <v>8</v>
      </c>
      <c r="K1074" t="s">
        <v>9</v>
      </c>
    </row>
    <row r="1075" spans="1:11" x14ac:dyDescent="0.25">
      <c r="A1075" t="s">
        <v>15</v>
      </c>
      <c r="C1075" t="str">
        <f t="shared" si="166"/>
        <v>$('#').val(response[0]['modifiedby']);</v>
      </c>
      <c r="D1075" t="str">
        <f t="shared" si="167"/>
        <v>$prmodifiedby,</v>
      </c>
      <c r="E1075" t="str">
        <f t="shared" si="168"/>
        <v>public $modifiedby;</v>
      </c>
      <c r="F1075" t="str">
        <f t="shared" si="169"/>
        <v>$this-&gt;modifiedby = $obj-&gt;modifiedby;</v>
      </c>
      <c r="G1075" t="str">
        <f t="shared" si="170"/>
        <v>modifiedby='$prmodifiedby',</v>
      </c>
      <c r="H1075" t="str">
        <f t="shared" si="171"/>
        <v>modifiedby = $prmodifiedby,</v>
      </c>
      <c r="I1075" t="str">
        <f t="shared" si="172"/>
        <v>modifiedby :  FROM ".$oldV['modifiedby'] ." TO $prmodifiedby,</v>
      </c>
      <c r="J1075" t="s">
        <v>8</v>
      </c>
      <c r="K1075" t="s">
        <v>9</v>
      </c>
    </row>
    <row r="1076" spans="1:11" x14ac:dyDescent="0.25">
      <c r="C1076" t="str">
        <f t="shared" si="166"/>
        <v>$('#').val(response[0]['']);</v>
      </c>
      <c r="D1076" t="str">
        <f t="shared" si="167"/>
        <v>$pr,</v>
      </c>
      <c r="E1076" t="str">
        <f t="shared" si="168"/>
        <v>public $;</v>
      </c>
      <c r="F1076" t="str">
        <f t="shared" si="169"/>
        <v>$this-&gt; = $obj-&gt;;</v>
      </c>
      <c r="G1076" t="str">
        <f t="shared" si="170"/>
        <v>='$pr',</v>
      </c>
      <c r="H1076" t="str">
        <f t="shared" si="171"/>
        <v xml:space="preserve"> = $pr,</v>
      </c>
      <c r="I1076" t="str">
        <f t="shared" si="172"/>
        <v xml:space="preserve"> :  FROM ".$oldV[''] ." TO $pr,</v>
      </c>
      <c r="J1076" t="s">
        <v>8</v>
      </c>
      <c r="K1076" t="s">
        <v>9</v>
      </c>
    </row>
    <row r="1077" spans="1:11" x14ac:dyDescent="0.25">
      <c r="A1077" t="s">
        <v>688</v>
      </c>
      <c r="C1077" t="str">
        <f t="shared" si="166"/>
        <v>$('#').val(response[0]['ev_qg_id']);</v>
      </c>
      <c r="D1077" t="str">
        <f t="shared" si="167"/>
        <v>$prev_qg_id,</v>
      </c>
      <c r="E1077" t="str">
        <f t="shared" si="168"/>
        <v>public $ev_qg_id;</v>
      </c>
      <c r="F1077" t="str">
        <f t="shared" si="169"/>
        <v>$this-&gt;ev_qg_id = $obj-&gt;ev_qg_id;</v>
      </c>
      <c r="G1077" t="str">
        <f t="shared" si="170"/>
        <v>ev_qg_id='$prev_qg_id',</v>
      </c>
      <c r="H1077" t="str">
        <f t="shared" si="171"/>
        <v>ev_qg_id = $prev_qg_id,</v>
      </c>
      <c r="I1077" t="str">
        <f t="shared" si="172"/>
        <v>ev_qg_id :  FROM ".$oldV['ev_qg_id'] ." TO $prev_qg_id,</v>
      </c>
      <c r="J1077" t="s">
        <v>8</v>
      </c>
      <c r="K1077" t="s">
        <v>9</v>
      </c>
    </row>
    <row r="1078" spans="1:11" x14ac:dyDescent="0.25">
      <c r="A1078" t="s">
        <v>689</v>
      </c>
      <c r="C1078" t="str">
        <f t="shared" si="166"/>
        <v>$('#').val(response[0]['part_id']);</v>
      </c>
      <c r="D1078" t="str">
        <f t="shared" si="167"/>
        <v>$prpart_id,</v>
      </c>
      <c r="E1078" t="str">
        <f t="shared" si="168"/>
        <v>public $part_id;</v>
      </c>
      <c r="F1078" t="str">
        <f t="shared" si="169"/>
        <v>$this-&gt;part_id = $obj-&gt;part_id;</v>
      </c>
      <c r="G1078" t="str">
        <f t="shared" si="170"/>
        <v>part_id='$prpart_id',</v>
      </c>
      <c r="H1078" t="str">
        <f t="shared" si="171"/>
        <v>part_id = $prpart_id,</v>
      </c>
      <c r="I1078" t="str">
        <f t="shared" si="172"/>
        <v>part_id :  FROM ".$oldV['part_id'] ." TO $prpart_id,</v>
      </c>
      <c r="J1078" t="s">
        <v>8</v>
      </c>
      <c r="K1078" t="s">
        <v>9</v>
      </c>
    </row>
    <row r="1079" spans="1:11" x14ac:dyDescent="0.25">
      <c r="A1079" t="s">
        <v>690</v>
      </c>
      <c r="C1079" t="str">
        <f t="shared" si="166"/>
        <v>$('#').val(response[0]['q_group_name']);</v>
      </c>
      <c r="D1079" t="str">
        <f t="shared" si="167"/>
        <v>$prq_group_name,</v>
      </c>
      <c r="E1079" t="str">
        <f t="shared" si="168"/>
        <v>public $q_group_name;</v>
      </c>
      <c r="F1079" t="str">
        <f t="shared" si="169"/>
        <v>$this-&gt;q_group_name = $obj-&gt;q_group_name;</v>
      </c>
      <c r="G1079" t="str">
        <f t="shared" si="170"/>
        <v>q_group_name='$prq_group_name',</v>
      </c>
      <c r="H1079" t="str">
        <f t="shared" si="171"/>
        <v>q_group_name = $prq_group_name,</v>
      </c>
      <c r="I1079" t="str">
        <f t="shared" si="172"/>
        <v>q_group_name :  FROM ".$oldV['q_group_name'] ." TO $prq_group_name,</v>
      </c>
      <c r="J1079" t="s">
        <v>8</v>
      </c>
      <c r="K1079" t="s">
        <v>9</v>
      </c>
    </row>
    <row r="1080" spans="1:11" x14ac:dyDescent="0.25">
      <c r="A1080" t="s">
        <v>10</v>
      </c>
      <c r="C1080" t="str">
        <f t="shared" si="166"/>
        <v>$('#').val(response[0]['is_valid']);</v>
      </c>
      <c r="D1080" t="str">
        <f t="shared" si="167"/>
        <v>$pris_valid,</v>
      </c>
      <c r="E1080" t="str">
        <f t="shared" si="168"/>
        <v>public $is_valid;</v>
      </c>
      <c r="F1080" t="str">
        <f t="shared" si="169"/>
        <v>$this-&gt;is_valid = $obj-&gt;is_valid;</v>
      </c>
      <c r="G1080" t="str">
        <f t="shared" si="170"/>
        <v>is_valid='$pris_valid',</v>
      </c>
      <c r="H1080" t="str">
        <f t="shared" si="171"/>
        <v>is_valid = $pris_valid,</v>
      </c>
      <c r="I1080" t="str">
        <f t="shared" si="172"/>
        <v>is_valid :  FROM ".$oldV['is_valid'] ." TO $pris_valid,</v>
      </c>
      <c r="J1080" t="s">
        <v>8</v>
      </c>
      <c r="K1080" t="s">
        <v>9</v>
      </c>
    </row>
    <row r="1081" spans="1:11" x14ac:dyDescent="0.25">
      <c r="A1081" t="s">
        <v>11</v>
      </c>
      <c r="C1081" t="str">
        <f t="shared" si="166"/>
        <v>$('#').val(response[0]['is_del']);</v>
      </c>
      <c r="D1081" t="str">
        <f t="shared" si="167"/>
        <v>$pris_del,</v>
      </c>
      <c r="E1081" t="str">
        <f t="shared" si="168"/>
        <v>public $is_del;</v>
      </c>
      <c r="F1081" t="str">
        <f t="shared" si="169"/>
        <v>$this-&gt;is_del = $obj-&gt;is_del;</v>
      </c>
      <c r="G1081" t="str">
        <f t="shared" si="170"/>
        <v>is_del='$pris_del',</v>
      </c>
      <c r="H1081" t="str">
        <f t="shared" si="171"/>
        <v>is_del = $pris_del,</v>
      </c>
      <c r="I1081" t="str">
        <f t="shared" si="172"/>
        <v>is_del :  FROM ".$oldV['is_del'] ." TO $pris_del,</v>
      </c>
      <c r="J1081" t="s">
        <v>8</v>
      </c>
      <c r="K1081" t="s">
        <v>9</v>
      </c>
    </row>
    <row r="1082" spans="1:11" x14ac:dyDescent="0.25">
      <c r="A1082" t="s">
        <v>12</v>
      </c>
      <c r="C1082" t="str">
        <f t="shared" si="166"/>
        <v>$('#').val(response[0]['createdate']);</v>
      </c>
      <c r="D1082" t="str">
        <f t="shared" si="167"/>
        <v>$prcreatedate,</v>
      </c>
      <c r="E1082" t="str">
        <f t="shared" si="168"/>
        <v>public $createdate;</v>
      </c>
      <c r="F1082" t="str">
        <f t="shared" si="169"/>
        <v>$this-&gt;createdate = $obj-&gt;createdate;</v>
      </c>
      <c r="G1082" t="str">
        <f t="shared" si="170"/>
        <v>createdate='$prcreatedate',</v>
      </c>
      <c r="H1082" t="str">
        <f t="shared" si="171"/>
        <v>createdate = $prcreatedate,</v>
      </c>
      <c r="I1082" t="str">
        <f t="shared" si="172"/>
        <v>createdate :  FROM ".$oldV['createdate'] ." TO $prcreatedate,</v>
      </c>
      <c r="J1082" t="s">
        <v>8</v>
      </c>
      <c r="K1082" t="s">
        <v>9</v>
      </c>
    </row>
    <row r="1083" spans="1:11" x14ac:dyDescent="0.25">
      <c r="A1083" t="s">
        <v>13</v>
      </c>
      <c r="C1083" t="str">
        <f t="shared" si="166"/>
        <v>$('#').val(response[0]['createdby']);</v>
      </c>
      <c r="D1083" t="str">
        <f t="shared" si="167"/>
        <v>$prcreatedby,</v>
      </c>
      <c r="E1083" t="str">
        <f t="shared" si="168"/>
        <v>public $createdby;</v>
      </c>
      <c r="F1083" t="str">
        <f t="shared" si="169"/>
        <v>$this-&gt;createdby = $obj-&gt;createdby;</v>
      </c>
      <c r="G1083" t="str">
        <f t="shared" si="170"/>
        <v>createdby='$prcreatedby',</v>
      </c>
      <c r="H1083" t="str">
        <f t="shared" si="171"/>
        <v>createdby = $prcreatedby,</v>
      </c>
      <c r="I1083" t="str">
        <f t="shared" si="172"/>
        <v>createdby :  FROM ".$oldV['createdby'] ." TO $prcreatedby,</v>
      </c>
      <c r="J1083" t="s">
        <v>8</v>
      </c>
      <c r="K1083" t="s">
        <v>9</v>
      </c>
    </row>
    <row r="1084" spans="1:11" x14ac:dyDescent="0.25">
      <c r="A1084" t="s">
        <v>14</v>
      </c>
      <c r="C1084" t="str">
        <f t="shared" si="166"/>
        <v>$('#').val(response[0]['modifydate']);</v>
      </c>
      <c r="D1084" t="str">
        <f t="shared" si="167"/>
        <v>$prmodifydate,</v>
      </c>
      <c r="E1084" t="str">
        <f t="shared" si="168"/>
        <v>public $modifydate;</v>
      </c>
      <c r="F1084" t="str">
        <f t="shared" si="169"/>
        <v>$this-&gt;modifydate = $obj-&gt;modifydate;</v>
      </c>
      <c r="G1084" t="str">
        <f t="shared" si="170"/>
        <v>modifydate='$prmodifydate',</v>
      </c>
      <c r="H1084" t="str">
        <f t="shared" si="171"/>
        <v>modifydate = $prmodifydate,</v>
      </c>
      <c r="I1084" t="str">
        <f t="shared" si="172"/>
        <v>modifydate :  FROM ".$oldV['modifydate'] ." TO $prmodifydate,</v>
      </c>
      <c r="J1084" t="s">
        <v>8</v>
      </c>
      <c r="K1084" t="s">
        <v>9</v>
      </c>
    </row>
    <row r="1085" spans="1:11" x14ac:dyDescent="0.25">
      <c r="A1085" t="s">
        <v>15</v>
      </c>
      <c r="C1085" t="str">
        <f t="shared" si="166"/>
        <v>$('#').val(response[0]['modifiedby']);</v>
      </c>
      <c r="D1085" t="str">
        <f t="shared" si="167"/>
        <v>$prmodifiedby,</v>
      </c>
      <c r="E1085" t="str">
        <f t="shared" si="168"/>
        <v>public $modifiedby;</v>
      </c>
      <c r="F1085" t="str">
        <f t="shared" si="169"/>
        <v>$this-&gt;modifiedby = $obj-&gt;modifiedby;</v>
      </c>
      <c r="G1085" t="str">
        <f t="shared" si="170"/>
        <v>modifiedby='$prmodifiedby',</v>
      </c>
      <c r="H1085" t="str">
        <f t="shared" si="171"/>
        <v>modifiedby = $prmodifiedby,</v>
      </c>
      <c r="I1085" t="str">
        <f t="shared" si="172"/>
        <v>modifiedby :  FROM ".$oldV['modifiedby'] ." TO $prmodifiedby,</v>
      </c>
      <c r="J1085" t="s">
        <v>8</v>
      </c>
      <c r="K1085" t="s">
        <v>9</v>
      </c>
    </row>
    <row r="1086" spans="1:11" x14ac:dyDescent="0.25">
      <c r="C1086" t="str">
        <f t="shared" si="166"/>
        <v>$('#').val(response[0]['']);</v>
      </c>
      <c r="D1086" t="str">
        <f t="shared" si="167"/>
        <v>$pr,</v>
      </c>
      <c r="E1086" t="str">
        <f t="shared" si="168"/>
        <v>public $;</v>
      </c>
      <c r="F1086" t="str">
        <f t="shared" si="169"/>
        <v>$this-&gt; = $obj-&gt;;</v>
      </c>
      <c r="G1086" t="str">
        <f t="shared" si="170"/>
        <v>='$pr',</v>
      </c>
      <c r="H1086" t="str">
        <f t="shared" si="171"/>
        <v xml:space="preserve"> = $pr,</v>
      </c>
      <c r="I1086" t="str">
        <f t="shared" si="172"/>
        <v xml:space="preserve"> :  FROM ".$oldV[''] ." TO $pr,</v>
      </c>
      <c r="J1086" t="s">
        <v>8</v>
      </c>
      <c r="K1086" t="s">
        <v>9</v>
      </c>
    </row>
    <row r="1087" spans="1:11" x14ac:dyDescent="0.25">
      <c r="A1087" t="s">
        <v>691</v>
      </c>
      <c r="C1087" t="str">
        <f t="shared" si="166"/>
        <v>$('#').val(response[0]['eval_id']);</v>
      </c>
      <c r="D1087" t="str">
        <f t="shared" si="167"/>
        <v>$preval_id,</v>
      </c>
      <c r="E1087" t="str">
        <f t="shared" si="168"/>
        <v>public $eval_id;</v>
      </c>
      <c r="F1087" t="str">
        <f t="shared" si="169"/>
        <v>$this-&gt;eval_id = $obj-&gt;eval_id;</v>
      </c>
      <c r="G1087" t="str">
        <f t="shared" si="170"/>
        <v>eval_id='$preval_id',</v>
      </c>
      <c r="H1087" t="str">
        <f t="shared" si="171"/>
        <v>eval_id = $preval_id,</v>
      </c>
      <c r="I1087" t="str">
        <f t="shared" si="172"/>
        <v>eval_id :  FROM ".$oldV['eval_id'] ." TO $preval_id,</v>
      </c>
      <c r="J1087" t="s">
        <v>8</v>
      </c>
      <c r="K1087" t="s">
        <v>9</v>
      </c>
    </row>
    <row r="1088" spans="1:11" x14ac:dyDescent="0.25">
      <c r="A1088" t="s">
        <v>692</v>
      </c>
      <c r="C1088" t="str">
        <f t="shared" si="166"/>
        <v>$('#').val(response[0]['eval_code']);</v>
      </c>
      <c r="D1088" t="str">
        <f t="shared" si="167"/>
        <v>$preval_code,</v>
      </c>
      <c r="E1088" t="str">
        <f t="shared" si="168"/>
        <v>public $eval_code;</v>
      </c>
      <c r="F1088" t="str">
        <f t="shared" si="169"/>
        <v>$this-&gt;eval_code = $obj-&gt;eval_code;</v>
      </c>
      <c r="G1088" t="str">
        <f t="shared" si="170"/>
        <v>eval_code='$preval_code',</v>
      </c>
      <c r="H1088" t="str">
        <f t="shared" si="171"/>
        <v>eval_code = $preval_code,</v>
      </c>
      <c r="I1088" t="str">
        <f t="shared" si="172"/>
        <v>eval_code :  FROM ".$oldV['eval_code'] ." TO $preval_code,</v>
      </c>
      <c r="J1088" t="s">
        <v>8</v>
      </c>
      <c r="K1088" t="s">
        <v>9</v>
      </c>
    </row>
    <row r="1089" spans="1:11" x14ac:dyDescent="0.25">
      <c r="A1089" t="s">
        <v>693</v>
      </c>
      <c r="C1089" t="str">
        <f t="shared" si="166"/>
        <v>$('#').val(response[0]['appr_id']);</v>
      </c>
      <c r="D1089" t="str">
        <f t="shared" si="167"/>
        <v>$prappr_id,</v>
      </c>
      <c r="E1089" t="str">
        <f t="shared" si="168"/>
        <v>public $appr_id;</v>
      </c>
      <c r="F1089" t="str">
        <f t="shared" si="169"/>
        <v>$this-&gt;appr_id = $obj-&gt;appr_id;</v>
      </c>
      <c r="G1089" t="str">
        <f t="shared" si="170"/>
        <v>appr_id='$prappr_id',</v>
      </c>
      <c r="H1089" t="str">
        <f t="shared" si="171"/>
        <v>appr_id = $prappr_id,</v>
      </c>
      <c r="I1089" t="str">
        <f t="shared" si="172"/>
        <v>appr_id :  FROM ".$oldV['appr_id'] ." TO $prappr_id,</v>
      </c>
      <c r="J1089" t="s">
        <v>8</v>
      </c>
      <c r="K1089" t="s">
        <v>9</v>
      </c>
    </row>
    <row r="1090" spans="1:11" x14ac:dyDescent="0.25">
      <c r="A1090" t="s">
        <v>145</v>
      </c>
      <c r="C1090" t="str">
        <f t="shared" si="166"/>
        <v>$('#').val(response[0]['emp_id']);</v>
      </c>
      <c r="D1090" t="str">
        <f t="shared" si="167"/>
        <v>$premp_id,</v>
      </c>
      <c r="E1090" t="str">
        <f t="shared" si="168"/>
        <v>public $emp_id;</v>
      </c>
      <c r="F1090" t="str">
        <f t="shared" si="169"/>
        <v>$this-&gt;emp_id = $obj-&gt;emp_id;</v>
      </c>
      <c r="G1090" t="str">
        <f t="shared" si="170"/>
        <v>emp_id='$premp_id',</v>
      </c>
      <c r="H1090" t="str">
        <f t="shared" si="171"/>
        <v>emp_id = $premp_id,</v>
      </c>
      <c r="I1090" t="str">
        <f t="shared" si="172"/>
        <v>emp_id :  FROM ".$oldV['emp_id'] ." TO $premp_id,</v>
      </c>
      <c r="J1090" t="s">
        <v>8</v>
      </c>
      <c r="K1090" t="s">
        <v>9</v>
      </c>
    </row>
    <row r="1091" spans="1:11" x14ac:dyDescent="0.25">
      <c r="A1091" t="s">
        <v>666</v>
      </c>
      <c r="C1091" t="str">
        <f t="shared" si="166"/>
        <v>$('#').val(response[0]['form_id']);</v>
      </c>
      <c r="D1091" t="str">
        <f t="shared" si="167"/>
        <v>$prform_id,</v>
      </c>
      <c r="E1091" t="str">
        <f t="shared" si="168"/>
        <v>public $form_id;</v>
      </c>
      <c r="F1091" t="str">
        <f t="shared" si="169"/>
        <v>$this-&gt;form_id = $obj-&gt;form_id;</v>
      </c>
      <c r="G1091" t="str">
        <f t="shared" si="170"/>
        <v>form_id='$prform_id',</v>
      </c>
      <c r="H1091" t="str">
        <f t="shared" si="171"/>
        <v>form_id = $prform_id,</v>
      </c>
      <c r="I1091" t="str">
        <f t="shared" si="172"/>
        <v>form_id :  FROM ".$oldV['form_id'] ." TO $prform_id,</v>
      </c>
      <c r="J1091" t="s">
        <v>8</v>
      </c>
      <c r="K1091" t="s">
        <v>9</v>
      </c>
    </row>
    <row r="1092" spans="1:11" x14ac:dyDescent="0.25">
      <c r="A1092" t="s">
        <v>672</v>
      </c>
      <c r="C1092" t="str">
        <f t="shared" si="166"/>
        <v>$('#').val(response[0]['form_type']);</v>
      </c>
      <c r="D1092" t="str">
        <f t="shared" si="167"/>
        <v>$prform_type,</v>
      </c>
      <c r="E1092" t="str">
        <f t="shared" si="168"/>
        <v>public $form_type;</v>
      </c>
      <c r="F1092" t="str">
        <f t="shared" si="169"/>
        <v>$this-&gt;form_type = $obj-&gt;form_type;</v>
      </c>
      <c r="G1092" t="str">
        <f t="shared" si="170"/>
        <v>form_type='$prform_type',</v>
      </c>
      <c r="H1092" t="str">
        <f t="shared" si="171"/>
        <v>form_type = $prform_type,</v>
      </c>
      <c r="I1092" t="str">
        <f t="shared" si="172"/>
        <v>form_type :  FROM ".$oldV['form_type'] ." TO $prform_type,</v>
      </c>
      <c r="J1092" t="s">
        <v>8</v>
      </c>
      <c r="K1092" t="s">
        <v>9</v>
      </c>
    </row>
    <row r="1093" spans="1:11" x14ac:dyDescent="0.25">
      <c r="A1093" t="s">
        <v>694</v>
      </c>
      <c r="C1093" t="str">
        <f t="shared" si="166"/>
        <v>$('#').val(response[0]['position_id']);</v>
      </c>
      <c r="D1093" t="str">
        <f t="shared" si="167"/>
        <v>$prposition_id,</v>
      </c>
      <c r="E1093" t="str">
        <f t="shared" si="168"/>
        <v>public $position_id;</v>
      </c>
      <c r="F1093" t="str">
        <f t="shared" si="169"/>
        <v>$this-&gt;position_id = $obj-&gt;position_id;</v>
      </c>
      <c r="G1093" t="str">
        <f t="shared" si="170"/>
        <v>position_id='$prposition_id',</v>
      </c>
      <c r="H1093" t="str">
        <f t="shared" si="171"/>
        <v>position_id = $prposition_id,</v>
      </c>
      <c r="I1093" t="str">
        <f t="shared" si="172"/>
        <v>position_id :  FROM ".$oldV['position_id'] ." TO $prposition_id,</v>
      </c>
      <c r="J1093" t="s">
        <v>8</v>
      </c>
      <c r="K1093" t="s">
        <v>9</v>
      </c>
    </row>
    <row r="1094" spans="1:11" x14ac:dyDescent="0.25">
      <c r="A1094" t="s">
        <v>659</v>
      </c>
      <c r="C1094" t="str">
        <f t="shared" si="166"/>
        <v>$('#').val(response[0]['evaluated_by']);</v>
      </c>
      <c r="D1094" t="str">
        <f t="shared" si="167"/>
        <v>$prevaluated_by,</v>
      </c>
      <c r="E1094" t="str">
        <f t="shared" si="168"/>
        <v>public $evaluated_by;</v>
      </c>
      <c r="F1094" t="str">
        <f t="shared" si="169"/>
        <v>$this-&gt;evaluated_by = $obj-&gt;evaluated_by;</v>
      </c>
      <c r="G1094" t="str">
        <f t="shared" si="170"/>
        <v>evaluated_by='$prevaluated_by',</v>
      </c>
      <c r="H1094" t="str">
        <f t="shared" si="171"/>
        <v>evaluated_by = $prevaluated_by,</v>
      </c>
      <c r="I1094" t="str">
        <f t="shared" si="172"/>
        <v>evaluated_by :  FROM ".$oldV['evaluated_by'] ." TO $prevaluated_by,</v>
      </c>
      <c r="J1094" t="s">
        <v>8</v>
      </c>
      <c r="K1094" t="s">
        <v>9</v>
      </c>
    </row>
    <row r="1095" spans="1:11" x14ac:dyDescent="0.25">
      <c r="A1095" t="s">
        <v>695</v>
      </c>
      <c r="C1095" t="str">
        <f t="shared" si="166"/>
        <v>$('#').val(response[0]['is_open']);</v>
      </c>
      <c r="D1095" t="str">
        <f t="shared" si="167"/>
        <v>$pris_open,</v>
      </c>
      <c r="E1095" t="str">
        <f t="shared" si="168"/>
        <v>public $is_open;</v>
      </c>
      <c r="F1095" t="str">
        <f t="shared" si="169"/>
        <v>$this-&gt;is_open = $obj-&gt;is_open;</v>
      </c>
      <c r="G1095" t="str">
        <f t="shared" si="170"/>
        <v>is_open='$pris_open',</v>
      </c>
      <c r="H1095" t="str">
        <f t="shared" si="171"/>
        <v>is_open = $pris_open,</v>
      </c>
      <c r="I1095" t="str">
        <f t="shared" si="172"/>
        <v>is_open :  FROM ".$oldV['is_open'] ." TO $pris_open,</v>
      </c>
      <c r="J1095" t="s">
        <v>8</v>
      </c>
      <c r="K1095" t="s">
        <v>9</v>
      </c>
    </row>
    <row r="1096" spans="1:11" x14ac:dyDescent="0.25">
      <c r="A1096" t="s">
        <v>653</v>
      </c>
      <c r="C1096" t="str">
        <f t="shared" si="166"/>
        <v>$('#').val(response[0]['date_evaluated']);</v>
      </c>
      <c r="D1096" t="str">
        <f t="shared" si="167"/>
        <v>$prdate_evaluated,</v>
      </c>
      <c r="E1096" t="str">
        <f t="shared" si="168"/>
        <v>public $date_evaluated;</v>
      </c>
      <c r="F1096" t="str">
        <f t="shared" si="169"/>
        <v>$this-&gt;date_evaluated = $obj-&gt;date_evaluated;</v>
      </c>
      <c r="G1096" t="str">
        <f t="shared" si="170"/>
        <v>date_evaluated='$prdate_evaluated',</v>
      </c>
      <c r="H1096" t="str">
        <f t="shared" si="171"/>
        <v>date_evaluated = $prdate_evaluated,</v>
      </c>
      <c r="I1096" t="str">
        <f t="shared" si="172"/>
        <v>date_evaluated :  FROM ".$oldV['date_evaluated'] ." TO $prdate_evaluated,</v>
      </c>
      <c r="J1096" t="s">
        <v>8</v>
      </c>
      <c r="K1096" t="s">
        <v>9</v>
      </c>
    </row>
    <row r="1097" spans="1:11" x14ac:dyDescent="0.25">
      <c r="A1097" t="s">
        <v>85</v>
      </c>
      <c r="C1097" t="str">
        <f t="shared" si="166"/>
        <v>$('#').val(response[0]['is_printed']);</v>
      </c>
      <c r="D1097" t="str">
        <f t="shared" si="167"/>
        <v>$pris_printed,</v>
      </c>
      <c r="E1097" t="str">
        <f t="shared" si="168"/>
        <v>public $is_printed;</v>
      </c>
      <c r="F1097" t="str">
        <f t="shared" si="169"/>
        <v>$this-&gt;is_printed = $obj-&gt;is_printed;</v>
      </c>
      <c r="G1097" t="str">
        <f t="shared" si="170"/>
        <v>is_printed='$pris_printed',</v>
      </c>
      <c r="H1097" t="str">
        <f t="shared" si="171"/>
        <v>is_printed = $pris_printed,</v>
      </c>
      <c r="I1097" t="str">
        <f t="shared" si="172"/>
        <v>is_printed :  FROM ".$oldV['is_printed'] ." TO $pris_printed,</v>
      </c>
      <c r="J1097" t="s">
        <v>8</v>
      </c>
      <c r="K1097" t="s">
        <v>9</v>
      </c>
    </row>
    <row r="1098" spans="1:11" x14ac:dyDescent="0.25">
      <c r="A1098" t="s">
        <v>10</v>
      </c>
      <c r="C1098" t="str">
        <f t="shared" si="166"/>
        <v>$('#').val(response[0]['is_valid']);</v>
      </c>
      <c r="D1098" t="str">
        <f t="shared" si="167"/>
        <v>$pris_valid,</v>
      </c>
      <c r="E1098" t="str">
        <f t="shared" si="168"/>
        <v>public $is_valid;</v>
      </c>
      <c r="F1098" t="str">
        <f t="shared" si="169"/>
        <v>$this-&gt;is_valid = $obj-&gt;is_valid;</v>
      </c>
      <c r="G1098" t="str">
        <f t="shared" si="170"/>
        <v>is_valid='$pris_valid',</v>
      </c>
      <c r="H1098" t="str">
        <f t="shared" si="171"/>
        <v>is_valid = $pris_valid,</v>
      </c>
      <c r="I1098" t="str">
        <f t="shared" si="172"/>
        <v>is_valid :  FROM ".$oldV['is_valid'] ." TO $pris_valid,</v>
      </c>
      <c r="J1098" t="s">
        <v>8</v>
      </c>
      <c r="K1098" t="s">
        <v>9</v>
      </c>
    </row>
    <row r="1099" spans="1:11" x14ac:dyDescent="0.25">
      <c r="A1099" t="s">
        <v>11</v>
      </c>
      <c r="C1099" t="str">
        <f t="shared" si="166"/>
        <v>$('#').val(response[0]['is_del']);</v>
      </c>
      <c r="D1099" t="str">
        <f t="shared" si="167"/>
        <v>$pris_del,</v>
      </c>
      <c r="E1099" t="str">
        <f t="shared" si="168"/>
        <v>public $is_del;</v>
      </c>
      <c r="F1099" t="str">
        <f t="shared" si="169"/>
        <v>$this-&gt;is_del = $obj-&gt;is_del;</v>
      </c>
      <c r="G1099" t="str">
        <f t="shared" si="170"/>
        <v>is_del='$pris_del',</v>
      </c>
      <c r="H1099" t="str">
        <f t="shared" si="171"/>
        <v>is_del = $pris_del,</v>
      </c>
      <c r="I1099" t="str">
        <f t="shared" si="172"/>
        <v>is_del :  FROM ".$oldV['is_del'] ." TO $pris_del,</v>
      </c>
      <c r="J1099" t="s">
        <v>8</v>
      </c>
      <c r="K1099" t="s">
        <v>9</v>
      </c>
    </row>
    <row r="1100" spans="1:11" x14ac:dyDescent="0.25">
      <c r="A1100" t="s">
        <v>12</v>
      </c>
      <c r="C1100" t="str">
        <f t="shared" si="166"/>
        <v>$('#').val(response[0]['createdate']);</v>
      </c>
      <c r="D1100" t="str">
        <f t="shared" si="167"/>
        <v>$prcreatedate,</v>
      </c>
      <c r="E1100" t="str">
        <f t="shared" si="168"/>
        <v>public $createdate;</v>
      </c>
      <c r="F1100" t="str">
        <f t="shared" si="169"/>
        <v>$this-&gt;createdate = $obj-&gt;createdate;</v>
      </c>
      <c r="G1100" t="str">
        <f t="shared" si="170"/>
        <v>createdate='$prcreatedate',</v>
      </c>
      <c r="H1100" t="str">
        <f t="shared" si="171"/>
        <v>createdate = $prcreatedate,</v>
      </c>
      <c r="I1100" t="str">
        <f t="shared" si="172"/>
        <v>createdate :  FROM ".$oldV['createdate'] ." TO $prcreatedate,</v>
      </c>
      <c r="J1100" t="s">
        <v>8</v>
      </c>
      <c r="K1100" t="s">
        <v>9</v>
      </c>
    </row>
    <row r="1101" spans="1:11" x14ac:dyDescent="0.25">
      <c r="A1101" t="s">
        <v>13</v>
      </c>
      <c r="C1101" t="str">
        <f t="shared" si="166"/>
        <v>$('#').val(response[0]['createdby']);</v>
      </c>
      <c r="D1101" t="str">
        <f t="shared" si="167"/>
        <v>$prcreatedby,</v>
      </c>
      <c r="E1101" t="str">
        <f t="shared" si="168"/>
        <v>public $createdby;</v>
      </c>
      <c r="F1101" t="str">
        <f t="shared" si="169"/>
        <v>$this-&gt;createdby = $obj-&gt;createdby;</v>
      </c>
      <c r="G1101" t="str">
        <f t="shared" si="170"/>
        <v>createdby='$prcreatedby',</v>
      </c>
      <c r="H1101" t="str">
        <f t="shared" si="171"/>
        <v>createdby = $prcreatedby,</v>
      </c>
      <c r="I1101" t="str">
        <f t="shared" si="172"/>
        <v>createdby :  FROM ".$oldV['createdby'] ." TO $prcreatedby,</v>
      </c>
      <c r="J1101" t="s">
        <v>8</v>
      </c>
      <c r="K1101" t="s">
        <v>9</v>
      </c>
    </row>
    <row r="1102" spans="1:11" x14ac:dyDescent="0.25">
      <c r="A1102" t="s">
        <v>14</v>
      </c>
      <c r="C1102" t="str">
        <f t="shared" si="166"/>
        <v>$('#').val(response[0]['modifydate']);</v>
      </c>
      <c r="D1102" t="str">
        <f t="shared" si="167"/>
        <v>$prmodifydate,</v>
      </c>
      <c r="E1102" t="str">
        <f t="shared" si="168"/>
        <v>public $modifydate;</v>
      </c>
      <c r="F1102" t="str">
        <f t="shared" si="169"/>
        <v>$this-&gt;modifydate = $obj-&gt;modifydate;</v>
      </c>
      <c r="G1102" t="str">
        <f t="shared" si="170"/>
        <v>modifydate='$prmodifydate',</v>
      </c>
      <c r="H1102" t="str">
        <f t="shared" si="171"/>
        <v>modifydate = $prmodifydate,</v>
      </c>
      <c r="I1102" t="str">
        <f t="shared" si="172"/>
        <v>modifydate :  FROM ".$oldV['modifydate'] ." TO $prmodifydate,</v>
      </c>
      <c r="J1102" t="s">
        <v>8</v>
      </c>
      <c r="K1102" t="s">
        <v>9</v>
      </c>
    </row>
    <row r="1103" spans="1:11" x14ac:dyDescent="0.25">
      <c r="A1103" t="s">
        <v>15</v>
      </c>
      <c r="C1103" t="str">
        <f t="shared" si="166"/>
        <v>$('#').val(response[0]['modifiedby']);</v>
      </c>
      <c r="D1103" t="str">
        <f t="shared" si="167"/>
        <v>$prmodifiedby,</v>
      </c>
      <c r="E1103" t="str">
        <f t="shared" si="168"/>
        <v>public $modifiedby;</v>
      </c>
      <c r="F1103" t="str">
        <f t="shared" si="169"/>
        <v>$this-&gt;modifiedby = $obj-&gt;modifiedby;</v>
      </c>
      <c r="G1103" t="str">
        <f t="shared" si="170"/>
        <v>modifiedby='$prmodifiedby',</v>
      </c>
      <c r="H1103" t="str">
        <f t="shared" si="171"/>
        <v>modifiedby = $prmodifiedby,</v>
      </c>
      <c r="I1103" t="str">
        <f t="shared" si="172"/>
        <v>modifiedby :  FROM ".$oldV['modifiedby'] ." TO $prmodifiedby,</v>
      </c>
      <c r="J1103" t="s">
        <v>8</v>
      </c>
      <c r="K1103" t="s">
        <v>9</v>
      </c>
    </row>
    <row r="1104" spans="1:11" x14ac:dyDescent="0.25">
      <c r="C1104" t="str">
        <f t="shared" si="166"/>
        <v>$('#').val(response[0]['']);</v>
      </c>
      <c r="D1104" t="str">
        <f t="shared" si="167"/>
        <v>$pr,</v>
      </c>
      <c r="E1104" t="str">
        <f t="shared" si="168"/>
        <v>public $;</v>
      </c>
      <c r="F1104" t="str">
        <f t="shared" si="169"/>
        <v>$this-&gt; = $obj-&gt;;</v>
      </c>
      <c r="G1104" t="str">
        <f t="shared" si="170"/>
        <v>='$pr',</v>
      </c>
      <c r="H1104" t="str">
        <f t="shared" si="171"/>
        <v xml:space="preserve"> = $pr,</v>
      </c>
      <c r="I1104" t="str">
        <f t="shared" si="172"/>
        <v xml:space="preserve"> :  FROM ".$oldV[''] ." TO $pr,</v>
      </c>
      <c r="J1104" t="s">
        <v>8</v>
      </c>
      <c r="K1104" t="s">
        <v>9</v>
      </c>
    </row>
    <row r="1105" spans="1:11" x14ac:dyDescent="0.25">
      <c r="A1105" t="s">
        <v>696</v>
      </c>
      <c r="C1105" t="str">
        <f t="shared" si="166"/>
        <v>$('#').val(response[0]['eval_ans_id']);</v>
      </c>
      <c r="D1105" t="str">
        <f t="shared" si="167"/>
        <v>$preval_ans_id,</v>
      </c>
      <c r="E1105" t="str">
        <f t="shared" si="168"/>
        <v>public $eval_ans_id;</v>
      </c>
      <c r="F1105" t="str">
        <f t="shared" si="169"/>
        <v>$this-&gt;eval_ans_id = $obj-&gt;eval_ans_id;</v>
      </c>
      <c r="G1105" t="str">
        <f t="shared" si="170"/>
        <v>eval_ans_id='$preval_ans_id',</v>
      </c>
      <c r="H1105" t="str">
        <f t="shared" si="171"/>
        <v>eval_ans_id = $preval_ans_id,</v>
      </c>
      <c r="I1105" t="str">
        <f t="shared" si="172"/>
        <v>eval_ans_id :  FROM ".$oldV['eval_ans_id'] ." TO $preval_ans_id,</v>
      </c>
      <c r="J1105" t="s">
        <v>8</v>
      </c>
      <c r="K1105" t="s">
        <v>9</v>
      </c>
    </row>
    <row r="1106" spans="1:11" x14ac:dyDescent="0.25">
      <c r="A1106" t="s">
        <v>693</v>
      </c>
      <c r="C1106" t="str">
        <f t="shared" si="166"/>
        <v>$('#').val(response[0]['appr_id']);</v>
      </c>
      <c r="D1106" t="str">
        <f t="shared" si="167"/>
        <v>$prappr_id,</v>
      </c>
      <c r="E1106" t="str">
        <f t="shared" si="168"/>
        <v>public $appr_id;</v>
      </c>
      <c r="F1106" t="str">
        <f t="shared" si="169"/>
        <v>$this-&gt;appr_id = $obj-&gt;appr_id;</v>
      </c>
      <c r="G1106" t="str">
        <f t="shared" si="170"/>
        <v>appr_id='$prappr_id',</v>
      </c>
      <c r="H1106" t="str">
        <f t="shared" si="171"/>
        <v>appr_id = $prappr_id,</v>
      </c>
      <c r="I1106" t="str">
        <f t="shared" si="172"/>
        <v>appr_id :  FROM ".$oldV['appr_id'] ." TO $prappr_id,</v>
      </c>
      <c r="J1106" t="s">
        <v>8</v>
      </c>
      <c r="K1106" t="s">
        <v>9</v>
      </c>
    </row>
    <row r="1107" spans="1:11" x14ac:dyDescent="0.25">
      <c r="A1107" t="s">
        <v>691</v>
      </c>
      <c r="C1107" t="str">
        <f t="shared" si="166"/>
        <v>$('#').val(response[0]['eval_id']);</v>
      </c>
      <c r="D1107" t="str">
        <f t="shared" si="167"/>
        <v>$preval_id,</v>
      </c>
      <c r="E1107" t="str">
        <f t="shared" si="168"/>
        <v>public $eval_id;</v>
      </c>
      <c r="F1107" t="str">
        <f t="shared" si="169"/>
        <v>$this-&gt;eval_id = $obj-&gt;eval_id;</v>
      </c>
      <c r="G1107" t="str">
        <f t="shared" si="170"/>
        <v>eval_id='$preval_id',</v>
      </c>
      <c r="H1107" t="str">
        <f t="shared" si="171"/>
        <v>eval_id = $preval_id,</v>
      </c>
      <c r="I1107" t="str">
        <f t="shared" si="172"/>
        <v>eval_id :  FROM ".$oldV['eval_id'] ." TO $preval_id,</v>
      </c>
      <c r="J1107" t="s">
        <v>8</v>
      </c>
      <c r="K1107" t="s">
        <v>9</v>
      </c>
    </row>
    <row r="1108" spans="1:11" x14ac:dyDescent="0.25">
      <c r="A1108" t="s">
        <v>145</v>
      </c>
      <c r="C1108" t="str">
        <f t="shared" si="166"/>
        <v>$('#').val(response[0]['emp_id']);</v>
      </c>
      <c r="D1108" t="str">
        <f t="shared" si="167"/>
        <v>$premp_id,</v>
      </c>
      <c r="E1108" t="str">
        <f t="shared" si="168"/>
        <v>public $emp_id;</v>
      </c>
      <c r="F1108" t="str">
        <f t="shared" si="169"/>
        <v>$this-&gt;emp_id = $obj-&gt;emp_id;</v>
      </c>
      <c r="G1108" t="str">
        <f t="shared" si="170"/>
        <v>emp_id='$premp_id',</v>
      </c>
      <c r="H1108" t="str">
        <f t="shared" si="171"/>
        <v>emp_id = $premp_id,</v>
      </c>
      <c r="I1108" t="str">
        <f t="shared" si="172"/>
        <v>emp_id :  FROM ".$oldV['emp_id'] ." TO $premp_id,</v>
      </c>
      <c r="J1108" t="s">
        <v>8</v>
      </c>
      <c r="K1108" t="s">
        <v>9</v>
      </c>
    </row>
    <row r="1109" spans="1:11" x14ac:dyDescent="0.25">
      <c r="A1109" t="s">
        <v>666</v>
      </c>
      <c r="C1109" t="str">
        <f t="shared" si="166"/>
        <v>$('#').val(response[0]['form_id']);</v>
      </c>
      <c r="D1109" t="str">
        <f t="shared" si="167"/>
        <v>$prform_id,</v>
      </c>
      <c r="E1109" t="str">
        <f t="shared" si="168"/>
        <v>public $form_id;</v>
      </c>
      <c r="F1109" t="str">
        <f t="shared" si="169"/>
        <v>$this-&gt;form_id = $obj-&gt;form_id;</v>
      </c>
      <c r="G1109" t="str">
        <f t="shared" si="170"/>
        <v>form_id='$prform_id',</v>
      </c>
      <c r="H1109" t="str">
        <f t="shared" si="171"/>
        <v>form_id = $prform_id,</v>
      </c>
      <c r="I1109" t="str">
        <f t="shared" si="172"/>
        <v>form_id :  FROM ".$oldV['form_id'] ." TO $prform_id,</v>
      </c>
      <c r="J1109" t="s">
        <v>8</v>
      </c>
      <c r="K1109" t="s">
        <v>9</v>
      </c>
    </row>
    <row r="1110" spans="1:11" x14ac:dyDescent="0.25">
      <c r="A1110" t="s">
        <v>689</v>
      </c>
      <c r="C1110" t="str">
        <f t="shared" si="166"/>
        <v>$('#').val(response[0]['part_id']);</v>
      </c>
      <c r="D1110" t="str">
        <f t="shared" si="167"/>
        <v>$prpart_id,</v>
      </c>
      <c r="E1110" t="str">
        <f t="shared" si="168"/>
        <v>public $part_id;</v>
      </c>
      <c r="F1110" t="str">
        <f t="shared" si="169"/>
        <v>$this-&gt;part_id = $obj-&gt;part_id;</v>
      </c>
      <c r="G1110" t="str">
        <f t="shared" si="170"/>
        <v>part_id='$prpart_id',</v>
      </c>
      <c r="H1110" t="str">
        <f t="shared" si="171"/>
        <v>part_id = $prpart_id,</v>
      </c>
      <c r="I1110" t="str">
        <f t="shared" si="172"/>
        <v>part_id :  FROM ".$oldV['part_id'] ." TO $prpart_id,</v>
      </c>
      <c r="J1110" t="s">
        <v>8</v>
      </c>
      <c r="K1110" t="s">
        <v>9</v>
      </c>
    </row>
    <row r="1111" spans="1:11" x14ac:dyDescent="0.25">
      <c r="A1111" t="s">
        <v>697</v>
      </c>
      <c r="C1111" t="str">
        <f t="shared" si="166"/>
        <v>$('#').val(response[0]['q_group_id']);</v>
      </c>
      <c r="D1111" t="str">
        <f t="shared" si="167"/>
        <v>$prq_group_id,</v>
      </c>
      <c r="E1111" t="str">
        <f t="shared" si="168"/>
        <v>public $q_group_id;</v>
      </c>
      <c r="F1111" t="str">
        <f t="shared" si="169"/>
        <v>$this-&gt;q_group_id = $obj-&gt;q_group_id;</v>
      </c>
      <c r="G1111" t="str">
        <f t="shared" si="170"/>
        <v>q_group_id='$prq_group_id',</v>
      </c>
      <c r="H1111" t="str">
        <f t="shared" si="171"/>
        <v>q_group_id = $prq_group_id,</v>
      </c>
      <c r="I1111" t="str">
        <f t="shared" si="172"/>
        <v>q_group_id :  FROM ".$oldV['q_group_id'] ." TO $prq_group_id,</v>
      </c>
      <c r="J1111" t="s">
        <v>8</v>
      </c>
      <c r="K1111" t="s">
        <v>9</v>
      </c>
    </row>
    <row r="1112" spans="1:11" x14ac:dyDescent="0.25">
      <c r="A1112" t="s">
        <v>698</v>
      </c>
      <c r="C1112" t="str">
        <f t="shared" si="166"/>
        <v>$('#').val(response[0]['q_id']);</v>
      </c>
      <c r="D1112" t="str">
        <f t="shared" si="167"/>
        <v>$prq_id,</v>
      </c>
      <c r="E1112" t="str">
        <f t="shared" si="168"/>
        <v>public $q_id;</v>
      </c>
      <c r="F1112" t="str">
        <f t="shared" si="169"/>
        <v>$this-&gt;q_id = $obj-&gt;q_id;</v>
      </c>
      <c r="G1112" t="str">
        <f t="shared" si="170"/>
        <v>q_id='$prq_id',</v>
      </c>
      <c r="H1112" t="str">
        <f t="shared" si="171"/>
        <v>q_id = $prq_id,</v>
      </c>
      <c r="I1112" t="str">
        <f t="shared" si="172"/>
        <v>q_id :  FROM ".$oldV['q_id'] ." TO $prq_id,</v>
      </c>
      <c r="J1112" t="s">
        <v>8</v>
      </c>
      <c r="K1112" t="s">
        <v>9</v>
      </c>
    </row>
    <row r="1113" spans="1:11" x14ac:dyDescent="0.25">
      <c r="A1113" t="s">
        <v>699</v>
      </c>
      <c r="C1113" t="str">
        <f t="shared" si="166"/>
        <v>$('#').val(response[0]['q_answ']);</v>
      </c>
      <c r="D1113" t="str">
        <f t="shared" si="167"/>
        <v>$prq_answ,</v>
      </c>
      <c r="E1113" t="str">
        <f t="shared" si="168"/>
        <v>public $q_answ;</v>
      </c>
      <c r="F1113" t="str">
        <f t="shared" si="169"/>
        <v>$this-&gt;q_answ = $obj-&gt;q_answ;</v>
      </c>
      <c r="G1113" t="str">
        <f t="shared" si="170"/>
        <v>q_answ='$prq_answ',</v>
      </c>
      <c r="H1113" t="str">
        <f t="shared" si="171"/>
        <v>q_answ = $prq_answ,</v>
      </c>
      <c r="I1113" t="str">
        <f t="shared" si="172"/>
        <v>q_answ :  FROM ".$oldV['q_answ'] ." TO $prq_answ,</v>
      </c>
      <c r="J1113" t="s">
        <v>8</v>
      </c>
      <c r="K1113" t="s">
        <v>9</v>
      </c>
    </row>
    <row r="1114" spans="1:11" x14ac:dyDescent="0.25">
      <c r="A1114" t="s">
        <v>700</v>
      </c>
      <c r="C1114" t="str">
        <f t="shared" si="166"/>
        <v>$('#').val(response[0]['q_remarks']);</v>
      </c>
      <c r="D1114" t="str">
        <f t="shared" si="167"/>
        <v>$prq_remarks,</v>
      </c>
      <c r="E1114" t="str">
        <f t="shared" si="168"/>
        <v>public $q_remarks;</v>
      </c>
      <c r="F1114" t="str">
        <f t="shared" si="169"/>
        <v>$this-&gt;q_remarks = $obj-&gt;q_remarks;</v>
      </c>
      <c r="G1114" t="str">
        <f t="shared" si="170"/>
        <v>q_remarks='$prq_remarks',</v>
      </c>
      <c r="H1114" t="str">
        <f t="shared" si="171"/>
        <v>q_remarks = $prq_remarks,</v>
      </c>
      <c r="I1114" t="str">
        <f t="shared" si="172"/>
        <v>q_remarks :  FROM ".$oldV['q_remarks'] ." TO $prq_remarks,</v>
      </c>
      <c r="J1114" t="s">
        <v>8</v>
      </c>
      <c r="K1114" t="s">
        <v>9</v>
      </c>
    </row>
    <row r="1115" spans="1:11" x14ac:dyDescent="0.25">
      <c r="A1115" t="s">
        <v>10</v>
      </c>
      <c r="C1115" t="str">
        <f t="shared" si="166"/>
        <v>$('#').val(response[0]['is_valid']);</v>
      </c>
      <c r="D1115" t="str">
        <f t="shared" si="167"/>
        <v>$pris_valid,</v>
      </c>
      <c r="E1115" t="str">
        <f t="shared" si="168"/>
        <v>public $is_valid;</v>
      </c>
      <c r="F1115" t="str">
        <f t="shared" si="169"/>
        <v>$this-&gt;is_valid = $obj-&gt;is_valid;</v>
      </c>
      <c r="G1115" t="str">
        <f t="shared" si="170"/>
        <v>is_valid='$pris_valid',</v>
      </c>
      <c r="H1115" t="str">
        <f t="shared" si="171"/>
        <v>is_valid = $pris_valid,</v>
      </c>
      <c r="I1115" t="str">
        <f t="shared" si="172"/>
        <v>is_valid :  FROM ".$oldV['is_valid'] ." TO $pris_valid,</v>
      </c>
      <c r="J1115" t="s">
        <v>8</v>
      </c>
      <c r="K1115" t="s">
        <v>9</v>
      </c>
    </row>
    <row r="1116" spans="1:11" x14ac:dyDescent="0.25">
      <c r="A1116" t="s">
        <v>11</v>
      </c>
      <c r="C1116" t="str">
        <f t="shared" si="166"/>
        <v>$('#').val(response[0]['is_del']);</v>
      </c>
      <c r="D1116" t="str">
        <f t="shared" si="167"/>
        <v>$pris_del,</v>
      </c>
      <c r="E1116" t="str">
        <f t="shared" si="168"/>
        <v>public $is_del;</v>
      </c>
      <c r="F1116" t="str">
        <f t="shared" si="169"/>
        <v>$this-&gt;is_del = $obj-&gt;is_del;</v>
      </c>
      <c r="G1116" t="str">
        <f t="shared" si="170"/>
        <v>is_del='$pris_del',</v>
      </c>
      <c r="H1116" t="str">
        <f t="shared" si="171"/>
        <v>is_del = $pris_del,</v>
      </c>
      <c r="I1116" t="str">
        <f t="shared" si="172"/>
        <v>is_del :  FROM ".$oldV['is_del'] ." TO $pris_del,</v>
      </c>
      <c r="J1116" t="s">
        <v>8</v>
      </c>
      <c r="K1116" t="s">
        <v>9</v>
      </c>
    </row>
    <row r="1117" spans="1:11" x14ac:dyDescent="0.25">
      <c r="A1117" t="s">
        <v>12</v>
      </c>
      <c r="C1117" t="str">
        <f t="shared" ref="C1117:C1180" si="173">"$('#"&amp;B1117&amp;"').val(response[0]['"&amp;A1117&amp;"']);"</f>
        <v>$('#').val(response[0]['createdate']);</v>
      </c>
      <c r="D1117" t="str">
        <f t="shared" ref="D1117:D1180" si="174">"$pr"&amp;A1117&amp;","</f>
        <v>$prcreatedate,</v>
      </c>
      <c r="E1117" t="str">
        <f t="shared" ref="E1117:E1180" si="175">"public $"&amp;A1117&amp;";"</f>
        <v>public $createdate;</v>
      </c>
      <c r="F1117" t="str">
        <f t="shared" ref="F1117:F1180" si="176">"$this-&gt;"&amp;A1117&amp;" = $obj-&gt;"&amp;A1117&amp;";"</f>
        <v>$this-&gt;createdate = $obj-&gt;createdate;</v>
      </c>
      <c r="G1117" t="str">
        <f t="shared" ref="G1117:G1180" si="177">A1117&amp;"="&amp;"'$pr"&amp;A1117&amp;"',"</f>
        <v>createdate='$prcreatedate',</v>
      </c>
      <c r="H1117" t="str">
        <f t="shared" ref="H1117:H1180" si="178">A1117&amp; " = " &amp; D1117</f>
        <v>createdate = $prcreatedate,</v>
      </c>
      <c r="I1117" t="str">
        <f t="shared" ref="I1117:I1180" si="179">A1117&amp;" :  "&amp; J1117 &amp;"$oldV['"&amp;A1117&amp;"'] " &amp;K1117 &amp;D1117</f>
        <v>createdate :  FROM ".$oldV['createdate'] ." TO $prcreatedate,</v>
      </c>
      <c r="J1117" t="s">
        <v>8</v>
      </c>
      <c r="K1117" t="s">
        <v>9</v>
      </c>
    </row>
    <row r="1118" spans="1:11" x14ac:dyDescent="0.25">
      <c r="A1118" t="s">
        <v>13</v>
      </c>
      <c r="C1118" t="str">
        <f t="shared" si="173"/>
        <v>$('#').val(response[0]['createdby']);</v>
      </c>
      <c r="D1118" t="str">
        <f t="shared" si="174"/>
        <v>$prcreatedby,</v>
      </c>
      <c r="E1118" t="str">
        <f t="shared" si="175"/>
        <v>public $createdby;</v>
      </c>
      <c r="F1118" t="str">
        <f t="shared" si="176"/>
        <v>$this-&gt;createdby = $obj-&gt;createdby;</v>
      </c>
      <c r="G1118" t="str">
        <f t="shared" si="177"/>
        <v>createdby='$prcreatedby',</v>
      </c>
      <c r="H1118" t="str">
        <f t="shared" si="178"/>
        <v>createdby = $prcreatedby,</v>
      </c>
      <c r="I1118" t="str">
        <f t="shared" si="179"/>
        <v>createdby :  FROM ".$oldV['createdby'] ." TO $prcreatedby,</v>
      </c>
      <c r="J1118" t="s">
        <v>8</v>
      </c>
      <c r="K1118" t="s">
        <v>9</v>
      </c>
    </row>
    <row r="1119" spans="1:11" x14ac:dyDescent="0.25">
      <c r="A1119" t="s">
        <v>14</v>
      </c>
      <c r="C1119" t="str">
        <f t="shared" si="173"/>
        <v>$('#').val(response[0]['modifydate']);</v>
      </c>
      <c r="D1119" t="str">
        <f t="shared" si="174"/>
        <v>$prmodifydate,</v>
      </c>
      <c r="E1119" t="str">
        <f t="shared" si="175"/>
        <v>public $modifydate;</v>
      </c>
      <c r="F1119" t="str">
        <f t="shared" si="176"/>
        <v>$this-&gt;modifydate = $obj-&gt;modifydate;</v>
      </c>
      <c r="G1119" t="str">
        <f t="shared" si="177"/>
        <v>modifydate='$prmodifydate',</v>
      </c>
      <c r="H1119" t="str">
        <f t="shared" si="178"/>
        <v>modifydate = $prmodifydate,</v>
      </c>
      <c r="I1119" t="str">
        <f t="shared" si="179"/>
        <v>modifydate :  FROM ".$oldV['modifydate'] ." TO $prmodifydate,</v>
      </c>
      <c r="J1119" t="s">
        <v>8</v>
      </c>
      <c r="K1119" t="s">
        <v>9</v>
      </c>
    </row>
    <row r="1120" spans="1:11" x14ac:dyDescent="0.25">
      <c r="A1120" t="s">
        <v>15</v>
      </c>
      <c r="C1120" t="str">
        <f t="shared" si="173"/>
        <v>$('#').val(response[0]['modifiedby']);</v>
      </c>
      <c r="D1120" t="str">
        <f t="shared" si="174"/>
        <v>$prmodifiedby,</v>
      </c>
      <c r="E1120" t="str">
        <f t="shared" si="175"/>
        <v>public $modifiedby;</v>
      </c>
      <c r="F1120" t="str">
        <f t="shared" si="176"/>
        <v>$this-&gt;modifiedby = $obj-&gt;modifiedby;</v>
      </c>
      <c r="G1120" t="str">
        <f t="shared" si="177"/>
        <v>modifiedby='$prmodifiedby',</v>
      </c>
      <c r="H1120" t="str">
        <f t="shared" si="178"/>
        <v>modifiedby = $prmodifiedby,</v>
      </c>
      <c r="I1120" t="str">
        <f t="shared" si="179"/>
        <v>modifiedby :  FROM ".$oldV['modifiedby'] ." TO $prmodifiedby,</v>
      </c>
      <c r="J1120" t="s">
        <v>8</v>
      </c>
      <c r="K1120" t="s">
        <v>9</v>
      </c>
    </row>
    <row r="1121" spans="3:11" x14ac:dyDescent="0.25">
      <c r="C1121" t="str">
        <f t="shared" si="173"/>
        <v>$('#').val(response[0]['']);</v>
      </c>
      <c r="D1121" t="str">
        <f t="shared" si="174"/>
        <v>$pr,</v>
      </c>
      <c r="E1121" t="str">
        <f t="shared" si="175"/>
        <v>public $;</v>
      </c>
      <c r="F1121" t="str">
        <f t="shared" si="176"/>
        <v>$this-&gt; = $obj-&gt;;</v>
      </c>
      <c r="G1121" t="str">
        <f t="shared" si="177"/>
        <v>='$pr',</v>
      </c>
      <c r="H1121" t="str">
        <f t="shared" si="178"/>
        <v xml:space="preserve"> = $pr,</v>
      </c>
      <c r="I1121" t="str">
        <f t="shared" si="179"/>
        <v xml:space="preserve"> :  FROM ".$oldV[''] ." TO $pr,</v>
      </c>
      <c r="J1121" t="s">
        <v>8</v>
      </c>
      <c r="K1121" t="s">
        <v>9</v>
      </c>
    </row>
    <row r="1122" spans="3:11" x14ac:dyDescent="0.25">
      <c r="C1122" t="str">
        <f t="shared" si="173"/>
        <v>$('#').val(response[0]['']);</v>
      </c>
      <c r="D1122" t="str">
        <f t="shared" si="174"/>
        <v>$pr,</v>
      </c>
      <c r="E1122" t="str">
        <f t="shared" si="175"/>
        <v>public $;</v>
      </c>
      <c r="F1122" t="str">
        <f t="shared" si="176"/>
        <v>$this-&gt; = $obj-&gt;;</v>
      </c>
      <c r="G1122" t="str">
        <f t="shared" si="177"/>
        <v>='$pr',</v>
      </c>
      <c r="H1122" t="str">
        <f t="shared" si="178"/>
        <v xml:space="preserve"> = $pr,</v>
      </c>
      <c r="I1122" t="str">
        <f t="shared" si="179"/>
        <v xml:space="preserve"> :  FROM ".$oldV[''] ." TO $pr,</v>
      </c>
      <c r="J1122" t="s">
        <v>8</v>
      </c>
      <c r="K1122" t="s">
        <v>9</v>
      </c>
    </row>
    <row r="1123" spans="3:11" x14ac:dyDescent="0.25">
      <c r="C1123" t="str">
        <f t="shared" si="173"/>
        <v>$('#').val(response[0]['']);</v>
      </c>
      <c r="D1123" t="str">
        <f t="shared" si="174"/>
        <v>$pr,</v>
      </c>
      <c r="E1123" t="str">
        <f t="shared" si="175"/>
        <v>public $;</v>
      </c>
      <c r="F1123" t="str">
        <f t="shared" si="176"/>
        <v>$this-&gt; = $obj-&gt;;</v>
      </c>
      <c r="G1123" t="str">
        <f t="shared" si="177"/>
        <v>='$pr',</v>
      </c>
      <c r="H1123" t="str">
        <f t="shared" si="178"/>
        <v xml:space="preserve"> = $pr,</v>
      </c>
      <c r="I1123" t="str">
        <f t="shared" si="179"/>
        <v xml:space="preserve"> :  FROM ".$oldV[''] ." TO $pr,</v>
      </c>
      <c r="J1123" t="s">
        <v>8</v>
      </c>
      <c r="K1123" t="s">
        <v>9</v>
      </c>
    </row>
    <row r="1124" spans="3:11" x14ac:dyDescent="0.25">
      <c r="C1124" t="str">
        <f t="shared" si="173"/>
        <v>$('#').val(response[0]['']);</v>
      </c>
      <c r="D1124" t="str">
        <f t="shared" si="174"/>
        <v>$pr,</v>
      </c>
      <c r="E1124" t="str">
        <f t="shared" si="175"/>
        <v>public $;</v>
      </c>
      <c r="F1124" t="str">
        <f t="shared" si="176"/>
        <v>$this-&gt; = $obj-&gt;;</v>
      </c>
      <c r="G1124" t="str">
        <f t="shared" si="177"/>
        <v>='$pr',</v>
      </c>
      <c r="H1124" t="str">
        <f t="shared" si="178"/>
        <v xml:space="preserve"> = $pr,</v>
      </c>
      <c r="I1124" t="str">
        <f t="shared" si="179"/>
        <v xml:space="preserve"> :  FROM ".$oldV[''] ." TO $pr,</v>
      </c>
      <c r="J1124" t="s">
        <v>8</v>
      </c>
      <c r="K1124" t="s">
        <v>9</v>
      </c>
    </row>
    <row r="1125" spans="3:11" x14ac:dyDescent="0.25">
      <c r="C1125" t="str">
        <f t="shared" si="173"/>
        <v>$('#').val(response[0]['']);</v>
      </c>
      <c r="D1125" t="str">
        <f t="shared" si="174"/>
        <v>$pr,</v>
      </c>
      <c r="E1125" t="str">
        <f t="shared" si="175"/>
        <v>public $;</v>
      </c>
      <c r="F1125" t="str">
        <f t="shared" si="176"/>
        <v>$this-&gt; = $obj-&gt;;</v>
      </c>
      <c r="G1125" t="str">
        <f t="shared" si="177"/>
        <v>='$pr',</v>
      </c>
      <c r="H1125" t="str">
        <f t="shared" si="178"/>
        <v xml:space="preserve"> = $pr,</v>
      </c>
      <c r="I1125" t="str">
        <f t="shared" si="179"/>
        <v xml:space="preserve"> :  FROM ".$oldV[''] ." TO $pr,</v>
      </c>
      <c r="J1125" t="s">
        <v>8</v>
      </c>
      <c r="K1125" t="s">
        <v>9</v>
      </c>
    </row>
    <row r="1126" spans="3:11" x14ac:dyDescent="0.25">
      <c r="C1126" t="str">
        <f t="shared" si="173"/>
        <v>$('#').val(response[0]['']);</v>
      </c>
      <c r="D1126" t="str">
        <f t="shared" si="174"/>
        <v>$pr,</v>
      </c>
      <c r="E1126" t="str">
        <f t="shared" si="175"/>
        <v>public $;</v>
      </c>
      <c r="F1126" t="str">
        <f t="shared" si="176"/>
        <v>$this-&gt; = $obj-&gt;;</v>
      </c>
      <c r="G1126" t="str">
        <f t="shared" si="177"/>
        <v>='$pr',</v>
      </c>
      <c r="H1126" t="str">
        <f t="shared" si="178"/>
        <v xml:space="preserve"> = $pr,</v>
      </c>
      <c r="I1126" t="str">
        <f t="shared" si="179"/>
        <v xml:space="preserve"> :  FROM ".$oldV[''] ." TO $pr,</v>
      </c>
      <c r="J1126" t="s">
        <v>8</v>
      </c>
      <c r="K1126" t="s">
        <v>9</v>
      </c>
    </row>
    <row r="1127" spans="3:11" x14ac:dyDescent="0.25">
      <c r="C1127" t="str">
        <f t="shared" si="173"/>
        <v>$('#').val(response[0]['']);</v>
      </c>
      <c r="D1127" t="str">
        <f t="shared" si="174"/>
        <v>$pr,</v>
      </c>
      <c r="E1127" t="str">
        <f t="shared" si="175"/>
        <v>public $;</v>
      </c>
      <c r="F1127" t="str">
        <f t="shared" si="176"/>
        <v>$this-&gt; = $obj-&gt;;</v>
      </c>
      <c r="G1127" t="str">
        <f t="shared" si="177"/>
        <v>='$pr',</v>
      </c>
      <c r="H1127" t="str">
        <f t="shared" si="178"/>
        <v xml:space="preserve"> = $pr,</v>
      </c>
      <c r="I1127" t="str">
        <f t="shared" si="179"/>
        <v xml:space="preserve"> :  FROM ".$oldV[''] ." TO $pr,</v>
      </c>
      <c r="J1127" t="s">
        <v>8</v>
      </c>
      <c r="K1127" t="s">
        <v>9</v>
      </c>
    </row>
    <row r="1128" spans="3:11" x14ac:dyDescent="0.25">
      <c r="C1128" t="str">
        <f t="shared" si="173"/>
        <v>$('#').val(response[0]['']);</v>
      </c>
      <c r="D1128" t="str">
        <f t="shared" si="174"/>
        <v>$pr,</v>
      </c>
      <c r="E1128" t="str">
        <f t="shared" si="175"/>
        <v>public $;</v>
      </c>
      <c r="F1128" t="str">
        <f t="shared" si="176"/>
        <v>$this-&gt; = $obj-&gt;;</v>
      </c>
      <c r="G1128" t="str">
        <f t="shared" si="177"/>
        <v>='$pr',</v>
      </c>
      <c r="H1128" t="str">
        <f t="shared" si="178"/>
        <v xml:space="preserve"> = $pr,</v>
      </c>
      <c r="I1128" t="str">
        <f t="shared" si="179"/>
        <v xml:space="preserve"> :  FROM ".$oldV[''] ." TO $pr,</v>
      </c>
      <c r="J1128" t="s">
        <v>8</v>
      </c>
      <c r="K1128" t="s">
        <v>9</v>
      </c>
    </row>
    <row r="1129" spans="3:11" x14ac:dyDescent="0.25">
      <c r="C1129" t="str">
        <f t="shared" si="173"/>
        <v>$('#').val(response[0]['']);</v>
      </c>
      <c r="D1129" t="str">
        <f t="shared" si="174"/>
        <v>$pr,</v>
      </c>
      <c r="E1129" t="str">
        <f t="shared" si="175"/>
        <v>public $;</v>
      </c>
      <c r="F1129" t="str">
        <f t="shared" si="176"/>
        <v>$this-&gt; = $obj-&gt;;</v>
      </c>
      <c r="G1129" t="str">
        <f t="shared" si="177"/>
        <v>='$pr',</v>
      </c>
      <c r="H1129" t="str">
        <f t="shared" si="178"/>
        <v xml:space="preserve"> = $pr,</v>
      </c>
      <c r="I1129" t="str">
        <f t="shared" si="179"/>
        <v xml:space="preserve"> :  FROM ".$oldV[''] ." TO $pr,</v>
      </c>
      <c r="J1129" t="s">
        <v>8</v>
      </c>
      <c r="K1129" t="s">
        <v>9</v>
      </c>
    </row>
    <row r="1130" spans="3:11" x14ac:dyDescent="0.25">
      <c r="C1130" t="str">
        <f t="shared" si="173"/>
        <v>$('#').val(response[0]['']);</v>
      </c>
      <c r="D1130" t="str">
        <f t="shared" si="174"/>
        <v>$pr,</v>
      </c>
      <c r="E1130" t="str">
        <f t="shared" si="175"/>
        <v>public $;</v>
      </c>
      <c r="F1130" t="str">
        <f t="shared" si="176"/>
        <v>$this-&gt; = $obj-&gt;;</v>
      </c>
      <c r="G1130" t="str">
        <f t="shared" si="177"/>
        <v>='$pr',</v>
      </c>
      <c r="H1130" t="str">
        <f t="shared" si="178"/>
        <v xml:space="preserve"> = $pr,</v>
      </c>
      <c r="I1130" t="str">
        <f t="shared" si="179"/>
        <v xml:space="preserve"> :  FROM ".$oldV[''] ." TO $pr,</v>
      </c>
      <c r="J1130" t="s">
        <v>8</v>
      </c>
      <c r="K1130" t="s">
        <v>9</v>
      </c>
    </row>
    <row r="1131" spans="3:11" x14ac:dyDescent="0.25">
      <c r="C1131" t="str">
        <f t="shared" si="173"/>
        <v>$('#').val(response[0]['']);</v>
      </c>
      <c r="D1131" t="str">
        <f t="shared" si="174"/>
        <v>$pr,</v>
      </c>
      <c r="E1131" t="str">
        <f t="shared" si="175"/>
        <v>public $;</v>
      </c>
      <c r="F1131" t="str">
        <f t="shared" si="176"/>
        <v>$this-&gt; = $obj-&gt;;</v>
      </c>
      <c r="G1131" t="str">
        <f t="shared" si="177"/>
        <v>='$pr',</v>
      </c>
      <c r="H1131" t="str">
        <f t="shared" si="178"/>
        <v xml:space="preserve"> = $pr,</v>
      </c>
      <c r="I1131" t="str">
        <f t="shared" si="179"/>
        <v xml:space="preserve"> :  FROM ".$oldV[''] ." TO $pr,</v>
      </c>
      <c r="J1131" t="s">
        <v>8</v>
      </c>
      <c r="K1131" t="s">
        <v>9</v>
      </c>
    </row>
    <row r="1132" spans="3:11" x14ac:dyDescent="0.25">
      <c r="C1132" t="str">
        <f t="shared" si="173"/>
        <v>$('#').val(response[0]['']);</v>
      </c>
      <c r="D1132" t="str">
        <f t="shared" si="174"/>
        <v>$pr,</v>
      </c>
      <c r="E1132" t="str">
        <f t="shared" si="175"/>
        <v>public $;</v>
      </c>
      <c r="F1132" t="str">
        <f t="shared" si="176"/>
        <v>$this-&gt; = $obj-&gt;;</v>
      </c>
      <c r="G1132" t="str">
        <f t="shared" si="177"/>
        <v>='$pr',</v>
      </c>
      <c r="H1132" t="str">
        <f t="shared" si="178"/>
        <v xml:space="preserve"> = $pr,</v>
      </c>
      <c r="I1132" t="str">
        <f t="shared" si="179"/>
        <v xml:space="preserve"> :  FROM ".$oldV[''] ." TO $pr,</v>
      </c>
      <c r="J1132" t="s">
        <v>8</v>
      </c>
      <c r="K1132" t="s">
        <v>9</v>
      </c>
    </row>
    <row r="1133" spans="3:11" x14ac:dyDescent="0.25">
      <c r="C1133" t="str">
        <f t="shared" si="173"/>
        <v>$('#').val(response[0]['']);</v>
      </c>
      <c r="D1133" t="str">
        <f t="shared" si="174"/>
        <v>$pr,</v>
      </c>
      <c r="E1133" t="str">
        <f t="shared" si="175"/>
        <v>public $;</v>
      </c>
      <c r="F1133" t="str">
        <f t="shared" si="176"/>
        <v>$this-&gt; = $obj-&gt;;</v>
      </c>
      <c r="G1133" t="str">
        <f t="shared" si="177"/>
        <v>='$pr',</v>
      </c>
      <c r="H1133" t="str">
        <f t="shared" si="178"/>
        <v xml:space="preserve"> = $pr,</v>
      </c>
      <c r="I1133" t="str">
        <f t="shared" si="179"/>
        <v xml:space="preserve"> :  FROM ".$oldV[''] ." TO $pr,</v>
      </c>
      <c r="J1133" t="s">
        <v>8</v>
      </c>
      <c r="K1133" t="s">
        <v>9</v>
      </c>
    </row>
    <row r="1134" spans="3:11" x14ac:dyDescent="0.25">
      <c r="C1134" t="str">
        <f t="shared" si="173"/>
        <v>$('#').val(response[0]['']);</v>
      </c>
      <c r="D1134" t="str">
        <f t="shared" si="174"/>
        <v>$pr,</v>
      </c>
      <c r="E1134" t="str">
        <f t="shared" si="175"/>
        <v>public $;</v>
      </c>
      <c r="F1134" t="str">
        <f t="shared" si="176"/>
        <v>$this-&gt; = $obj-&gt;;</v>
      </c>
      <c r="G1134" t="str">
        <f t="shared" si="177"/>
        <v>='$pr',</v>
      </c>
      <c r="H1134" t="str">
        <f t="shared" si="178"/>
        <v xml:space="preserve"> = $pr,</v>
      </c>
      <c r="I1134" t="str">
        <f t="shared" si="179"/>
        <v xml:space="preserve"> :  FROM ".$oldV[''] ." TO $pr,</v>
      </c>
      <c r="J1134" t="s">
        <v>8</v>
      </c>
      <c r="K1134" t="s">
        <v>9</v>
      </c>
    </row>
    <row r="1135" spans="3:11" x14ac:dyDescent="0.25">
      <c r="C1135" t="str">
        <f t="shared" si="173"/>
        <v>$('#').val(response[0]['']);</v>
      </c>
      <c r="D1135" t="str">
        <f t="shared" si="174"/>
        <v>$pr,</v>
      </c>
      <c r="E1135" t="str">
        <f t="shared" si="175"/>
        <v>public $;</v>
      </c>
      <c r="F1135" t="str">
        <f t="shared" si="176"/>
        <v>$this-&gt; = $obj-&gt;;</v>
      </c>
      <c r="G1135" t="str">
        <f t="shared" si="177"/>
        <v>='$pr',</v>
      </c>
      <c r="H1135" t="str">
        <f t="shared" si="178"/>
        <v xml:space="preserve"> = $pr,</v>
      </c>
      <c r="I1135" t="str">
        <f t="shared" si="179"/>
        <v xml:space="preserve"> :  FROM ".$oldV[''] ." TO $pr,</v>
      </c>
      <c r="J1135" t="s">
        <v>8</v>
      </c>
      <c r="K1135" t="s">
        <v>9</v>
      </c>
    </row>
    <row r="1136" spans="3:11" x14ac:dyDescent="0.25">
      <c r="C1136" t="str">
        <f t="shared" si="173"/>
        <v>$('#').val(response[0]['']);</v>
      </c>
      <c r="D1136" t="str">
        <f t="shared" si="174"/>
        <v>$pr,</v>
      </c>
      <c r="E1136" t="str">
        <f t="shared" si="175"/>
        <v>public $;</v>
      </c>
      <c r="F1136" t="str">
        <f t="shared" si="176"/>
        <v>$this-&gt; = $obj-&gt;;</v>
      </c>
      <c r="G1136" t="str">
        <f t="shared" si="177"/>
        <v>='$pr',</v>
      </c>
      <c r="H1136" t="str">
        <f t="shared" si="178"/>
        <v xml:space="preserve"> = $pr,</v>
      </c>
      <c r="I1136" t="str">
        <f t="shared" si="179"/>
        <v xml:space="preserve"> :  FROM ".$oldV[''] ." TO $pr,</v>
      </c>
      <c r="J1136" t="s">
        <v>8</v>
      </c>
      <c r="K1136" t="s">
        <v>9</v>
      </c>
    </row>
    <row r="1137" spans="3:11" x14ac:dyDescent="0.25">
      <c r="C1137" t="str">
        <f t="shared" si="173"/>
        <v>$('#').val(response[0]['']);</v>
      </c>
      <c r="D1137" t="str">
        <f t="shared" si="174"/>
        <v>$pr,</v>
      </c>
      <c r="E1137" t="str">
        <f t="shared" si="175"/>
        <v>public $;</v>
      </c>
      <c r="F1137" t="str">
        <f t="shared" si="176"/>
        <v>$this-&gt; = $obj-&gt;;</v>
      </c>
      <c r="G1137" t="str">
        <f t="shared" si="177"/>
        <v>='$pr',</v>
      </c>
      <c r="H1137" t="str">
        <f t="shared" si="178"/>
        <v xml:space="preserve"> = $pr,</v>
      </c>
      <c r="I1137" t="str">
        <f t="shared" si="179"/>
        <v xml:space="preserve"> :  FROM ".$oldV[''] ." TO $pr,</v>
      </c>
      <c r="J1137" t="s">
        <v>8</v>
      </c>
      <c r="K1137" t="s">
        <v>9</v>
      </c>
    </row>
    <row r="1138" spans="3:11" x14ac:dyDescent="0.25">
      <c r="C1138" t="str">
        <f t="shared" si="173"/>
        <v>$('#').val(response[0]['']);</v>
      </c>
      <c r="D1138" t="str">
        <f t="shared" si="174"/>
        <v>$pr,</v>
      </c>
      <c r="E1138" t="str">
        <f t="shared" si="175"/>
        <v>public $;</v>
      </c>
      <c r="F1138" t="str">
        <f t="shared" si="176"/>
        <v>$this-&gt; = $obj-&gt;;</v>
      </c>
      <c r="G1138" t="str">
        <f t="shared" si="177"/>
        <v>='$pr',</v>
      </c>
      <c r="H1138" t="str">
        <f t="shared" si="178"/>
        <v xml:space="preserve"> = $pr,</v>
      </c>
      <c r="I1138" t="str">
        <f t="shared" si="179"/>
        <v xml:space="preserve"> :  FROM ".$oldV[''] ." TO $pr,</v>
      </c>
      <c r="J1138" t="s">
        <v>8</v>
      </c>
      <c r="K1138" t="s">
        <v>9</v>
      </c>
    </row>
    <row r="1139" spans="3:11" x14ac:dyDescent="0.25">
      <c r="C1139" t="str">
        <f t="shared" si="173"/>
        <v>$('#').val(response[0]['']);</v>
      </c>
      <c r="D1139" t="str">
        <f t="shared" si="174"/>
        <v>$pr,</v>
      </c>
      <c r="E1139" t="str">
        <f t="shared" si="175"/>
        <v>public $;</v>
      </c>
      <c r="F1139" t="str">
        <f t="shared" si="176"/>
        <v>$this-&gt; = $obj-&gt;;</v>
      </c>
      <c r="G1139" t="str">
        <f t="shared" si="177"/>
        <v>='$pr',</v>
      </c>
      <c r="H1139" t="str">
        <f t="shared" si="178"/>
        <v xml:space="preserve"> = $pr,</v>
      </c>
      <c r="I1139" t="str">
        <f t="shared" si="179"/>
        <v xml:space="preserve"> :  FROM ".$oldV[''] ." TO $pr,</v>
      </c>
      <c r="J1139" t="s">
        <v>8</v>
      </c>
      <c r="K1139" t="s">
        <v>9</v>
      </c>
    </row>
    <row r="1140" spans="3:11" x14ac:dyDescent="0.25">
      <c r="C1140" t="str">
        <f t="shared" si="173"/>
        <v>$('#').val(response[0]['']);</v>
      </c>
      <c r="D1140" t="str">
        <f t="shared" si="174"/>
        <v>$pr,</v>
      </c>
      <c r="E1140" t="str">
        <f t="shared" si="175"/>
        <v>public $;</v>
      </c>
      <c r="F1140" t="str">
        <f t="shared" si="176"/>
        <v>$this-&gt; = $obj-&gt;;</v>
      </c>
      <c r="G1140" t="str">
        <f t="shared" si="177"/>
        <v>='$pr',</v>
      </c>
      <c r="H1140" t="str">
        <f t="shared" si="178"/>
        <v xml:space="preserve"> = $pr,</v>
      </c>
      <c r="I1140" t="str">
        <f t="shared" si="179"/>
        <v xml:space="preserve"> :  FROM ".$oldV[''] ." TO $pr,</v>
      </c>
      <c r="J1140" t="s">
        <v>8</v>
      </c>
      <c r="K1140" t="s">
        <v>9</v>
      </c>
    </row>
    <row r="1141" spans="3:11" x14ac:dyDescent="0.25">
      <c r="C1141" t="str">
        <f t="shared" si="173"/>
        <v>$('#').val(response[0]['']);</v>
      </c>
      <c r="D1141" t="str">
        <f t="shared" si="174"/>
        <v>$pr,</v>
      </c>
      <c r="E1141" t="str">
        <f t="shared" si="175"/>
        <v>public $;</v>
      </c>
      <c r="F1141" t="str">
        <f t="shared" si="176"/>
        <v>$this-&gt; = $obj-&gt;;</v>
      </c>
      <c r="G1141" t="str">
        <f t="shared" si="177"/>
        <v>='$pr',</v>
      </c>
      <c r="H1141" t="str">
        <f t="shared" si="178"/>
        <v xml:space="preserve"> = $pr,</v>
      </c>
      <c r="I1141" t="str">
        <f t="shared" si="179"/>
        <v xml:space="preserve"> :  FROM ".$oldV[''] ." TO $pr,</v>
      </c>
      <c r="J1141" t="s">
        <v>8</v>
      </c>
      <c r="K1141" t="s">
        <v>9</v>
      </c>
    </row>
    <row r="1142" spans="3:11" x14ac:dyDescent="0.25">
      <c r="C1142" t="str">
        <f t="shared" si="173"/>
        <v>$('#').val(response[0]['']);</v>
      </c>
      <c r="D1142" t="str">
        <f t="shared" si="174"/>
        <v>$pr,</v>
      </c>
      <c r="E1142" t="str">
        <f t="shared" si="175"/>
        <v>public $;</v>
      </c>
      <c r="F1142" t="str">
        <f t="shared" si="176"/>
        <v>$this-&gt; = $obj-&gt;;</v>
      </c>
      <c r="G1142" t="str">
        <f t="shared" si="177"/>
        <v>='$pr',</v>
      </c>
      <c r="H1142" t="str">
        <f t="shared" si="178"/>
        <v xml:space="preserve"> = $pr,</v>
      </c>
      <c r="I1142" t="str">
        <f t="shared" si="179"/>
        <v xml:space="preserve"> :  FROM ".$oldV[''] ." TO $pr,</v>
      </c>
      <c r="J1142" t="s">
        <v>8</v>
      </c>
      <c r="K1142" t="s">
        <v>9</v>
      </c>
    </row>
    <row r="1143" spans="3:11" x14ac:dyDescent="0.25">
      <c r="C1143" t="str">
        <f t="shared" si="173"/>
        <v>$('#').val(response[0]['']);</v>
      </c>
      <c r="D1143" t="str">
        <f t="shared" si="174"/>
        <v>$pr,</v>
      </c>
      <c r="E1143" t="str">
        <f t="shared" si="175"/>
        <v>public $;</v>
      </c>
      <c r="F1143" t="str">
        <f t="shared" si="176"/>
        <v>$this-&gt; = $obj-&gt;;</v>
      </c>
      <c r="G1143" t="str">
        <f t="shared" si="177"/>
        <v>='$pr',</v>
      </c>
      <c r="H1143" t="str">
        <f t="shared" si="178"/>
        <v xml:space="preserve"> = $pr,</v>
      </c>
      <c r="I1143" t="str">
        <f t="shared" si="179"/>
        <v xml:space="preserve"> :  FROM ".$oldV[''] ." TO $pr,</v>
      </c>
      <c r="J1143" t="s">
        <v>8</v>
      </c>
      <c r="K1143" t="s">
        <v>9</v>
      </c>
    </row>
    <row r="1144" spans="3:11" x14ac:dyDescent="0.25">
      <c r="C1144" t="str">
        <f t="shared" si="173"/>
        <v>$('#').val(response[0]['']);</v>
      </c>
      <c r="D1144" t="str">
        <f t="shared" si="174"/>
        <v>$pr,</v>
      </c>
      <c r="E1144" t="str">
        <f t="shared" si="175"/>
        <v>public $;</v>
      </c>
      <c r="F1144" t="str">
        <f t="shared" si="176"/>
        <v>$this-&gt; = $obj-&gt;;</v>
      </c>
      <c r="G1144" t="str">
        <f t="shared" si="177"/>
        <v>='$pr',</v>
      </c>
      <c r="H1144" t="str">
        <f t="shared" si="178"/>
        <v xml:space="preserve"> = $pr,</v>
      </c>
      <c r="I1144" t="str">
        <f t="shared" si="179"/>
        <v xml:space="preserve"> :  FROM ".$oldV[''] ." TO $pr,</v>
      </c>
      <c r="J1144" t="s">
        <v>8</v>
      </c>
      <c r="K1144" t="s">
        <v>9</v>
      </c>
    </row>
    <row r="1145" spans="3:11" x14ac:dyDescent="0.25">
      <c r="C1145" t="str">
        <f t="shared" si="173"/>
        <v>$('#').val(response[0]['']);</v>
      </c>
      <c r="D1145" t="str">
        <f t="shared" si="174"/>
        <v>$pr,</v>
      </c>
      <c r="E1145" t="str">
        <f t="shared" si="175"/>
        <v>public $;</v>
      </c>
      <c r="F1145" t="str">
        <f t="shared" si="176"/>
        <v>$this-&gt; = $obj-&gt;;</v>
      </c>
      <c r="G1145" t="str">
        <f t="shared" si="177"/>
        <v>='$pr',</v>
      </c>
      <c r="H1145" t="str">
        <f t="shared" si="178"/>
        <v xml:space="preserve"> = $pr,</v>
      </c>
      <c r="I1145" t="str">
        <f t="shared" si="179"/>
        <v xml:space="preserve"> :  FROM ".$oldV[''] ." TO $pr,</v>
      </c>
      <c r="J1145" t="s">
        <v>8</v>
      </c>
      <c r="K1145" t="s">
        <v>9</v>
      </c>
    </row>
    <row r="1146" spans="3:11" x14ac:dyDescent="0.25">
      <c r="C1146" t="str">
        <f t="shared" si="173"/>
        <v>$('#').val(response[0]['']);</v>
      </c>
      <c r="D1146" t="str">
        <f t="shared" si="174"/>
        <v>$pr,</v>
      </c>
      <c r="E1146" t="str">
        <f t="shared" si="175"/>
        <v>public $;</v>
      </c>
      <c r="F1146" t="str">
        <f t="shared" si="176"/>
        <v>$this-&gt; = $obj-&gt;;</v>
      </c>
      <c r="G1146" t="str">
        <f t="shared" si="177"/>
        <v>='$pr',</v>
      </c>
      <c r="H1146" t="str">
        <f t="shared" si="178"/>
        <v xml:space="preserve"> = $pr,</v>
      </c>
      <c r="I1146" t="str">
        <f t="shared" si="179"/>
        <v xml:space="preserve"> :  FROM ".$oldV[''] ." TO $pr,</v>
      </c>
      <c r="J1146" t="s">
        <v>8</v>
      </c>
      <c r="K1146" t="s">
        <v>9</v>
      </c>
    </row>
    <row r="1147" spans="3:11" x14ac:dyDescent="0.25">
      <c r="C1147" t="str">
        <f t="shared" si="173"/>
        <v>$('#').val(response[0]['']);</v>
      </c>
      <c r="D1147" t="str">
        <f t="shared" si="174"/>
        <v>$pr,</v>
      </c>
      <c r="E1147" t="str">
        <f t="shared" si="175"/>
        <v>public $;</v>
      </c>
      <c r="F1147" t="str">
        <f t="shared" si="176"/>
        <v>$this-&gt; = $obj-&gt;;</v>
      </c>
      <c r="G1147" t="str">
        <f t="shared" si="177"/>
        <v>='$pr',</v>
      </c>
      <c r="H1147" t="str">
        <f t="shared" si="178"/>
        <v xml:space="preserve"> = $pr,</v>
      </c>
      <c r="I1147" t="str">
        <f t="shared" si="179"/>
        <v xml:space="preserve"> :  FROM ".$oldV[''] ." TO $pr,</v>
      </c>
      <c r="J1147" t="s">
        <v>8</v>
      </c>
      <c r="K1147" t="s">
        <v>9</v>
      </c>
    </row>
    <row r="1148" spans="3:11" x14ac:dyDescent="0.25">
      <c r="C1148" t="str">
        <f t="shared" si="173"/>
        <v>$('#').val(response[0]['']);</v>
      </c>
      <c r="D1148" t="str">
        <f t="shared" si="174"/>
        <v>$pr,</v>
      </c>
      <c r="E1148" t="str">
        <f t="shared" si="175"/>
        <v>public $;</v>
      </c>
      <c r="F1148" t="str">
        <f t="shared" si="176"/>
        <v>$this-&gt; = $obj-&gt;;</v>
      </c>
      <c r="G1148" t="str">
        <f t="shared" si="177"/>
        <v>='$pr',</v>
      </c>
      <c r="H1148" t="str">
        <f t="shared" si="178"/>
        <v xml:space="preserve"> = $pr,</v>
      </c>
      <c r="I1148" t="str">
        <f t="shared" si="179"/>
        <v xml:space="preserve"> :  FROM ".$oldV[''] ." TO $pr,</v>
      </c>
      <c r="J1148" t="s">
        <v>8</v>
      </c>
      <c r="K1148" t="s">
        <v>9</v>
      </c>
    </row>
    <row r="1149" spans="3:11" x14ac:dyDescent="0.25">
      <c r="C1149" t="str">
        <f t="shared" si="173"/>
        <v>$('#').val(response[0]['']);</v>
      </c>
      <c r="D1149" t="str">
        <f t="shared" si="174"/>
        <v>$pr,</v>
      </c>
      <c r="E1149" t="str">
        <f t="shared" si="175"/>
        <v>public $;</v>
      </c>
      <c r="F1149" t="str">
        <f t="shared" si="176"/>
        <v>$this-&gt; = $obj-&gt;;</v>
      </c>
      <c r="G1149" t="str">
        <f t="shared" si="177"/>
        <v>='$pr',</v>
      </c>
      <c r="H1149" t="str">
        <f t="shared" si="178"/>
        <v xml:space="preserve"> = $pr,</v>
      </c>
      <c r="I1149" t="str">
        <f t="shared" si="179"/>
        <v xml:space="preserve"> :  FROM ".$oldV[''] ." TO $pr,</v>
      </c>
      <c r="J1149" t="s">
        <v>8</v>
      </c>
      <c r="K1149" t="s">
        <v>9</v>
      </c>
    </row>
    <row r="1150" spans="3:11" x14ac:dyDescent="0.25">
      <c r="C1150" t="str">
        <f t="shared" si="173"/>
        <v>$('#').val(response[0]['']);</v>
      </c>
      <c r="D1150" t="str">
        <f t="shared" si="174"/>
        <v>$pr,</v>
      </c>
      <c r="E1150" t="str">
        <f t="shared" si="175"/>
        <v>public $;</v>
      </c>
      <c r="F1150" t="str">
        <f t="shared" si="176"/>
        <v>$this-&gt; = $obj-&gt;;</v>
      </c>
      <c r="G1150" t="str">
        <f t="shared" si="177"/>
        <v>='$pr',</v>
      </c>
      <c r="H1150" t="str">
        <f t="shared" si="178"/>
        <v xml:space="preserve"> = $pr,</v>
      </c>
      <c r="I1150" t="str">
        <f t="shared" si="179"/>
        <v xml:space="preserve"> :  FROM ".$oldV[''] ." TO $pr,</v>
      </c>
      <c r="J1150" t="s">
        <v>8</v>
      </c>
      <c r="K1150" t="s">
        <v>9</v>
      </c>
    </row>
    <row r="1151" spans="3:11" x14ac:dyDescent="0.25">
      <c r="C1151" t="str">
        <f t="shared" si="173"/>
        <v>$('#').val(response[0]['']);</v>
      </c>
      <c r="D1151" t="str">
        <f t="shared" si="174"/>
        <v>$pr,</v>
      </c>
      <c r="E1151" t="str">
        <f t="shared" si="175"/>
        <v>public $;</v>
      </c>
      <c r="F1151" t="str">
        <f t="shared" si="176"/>
        <v>$this-&gt; = $obj-&gt;;</v>
      </c>
      <c r="G1151" t="str">
        <f t="shared" si="177"/>
        <v>='$pr',</v>
      </c>
      <c r="H1151" t="str">
        <f t="shared" si="178"/>
        <v xml:space="preserve"> = $pr,</v>
      </c>
      <c r="I1151" t="str">
        <f t="shared" si="179"/>
        <v xml:space="preserve"> :  FROM ".$oldV[''] ." TO $pr,</v>
      </c>
      <c r="J1151" t="s">
        <v>8</v>
      </c>
      <c r="K1151" t="s">
        <v>9</v>
      </c>
    </row>
    <row r="1152" spans="3:11" x14ac:dyDescent="0.25">
      <c r="C1152" t="str">
        <f t="shared" si="173"/>
        <v>$('#').val(response[0]['']);</v>
      </c>
      <c r="D1152" t="str">
        <f t="shared" si="174"/>
        <v>$pr,</v>
      </c>
      <c r="E1152" t="str">
        <f t="shared" si="175"/>
        <v>public $;</v>
      </c>
      <c r="F1152" t="str">
        <f t="shared" si="176"/>
        <v>$this-&gt; = $obj-&gt;;</v>
      </c>
      <c r="G1152" t="str">
        <f t="shared" si="177"/>
        <v>='$pr',</v>
      </c>
      <c r="H1152" t="str">
        <f t="shared" si="178"/>
        <v xml:space="preserve"> = $pr,</v>
      </c>
      <c r="I1152" t="str">
        <f t="shared" si="179"/>
        <v xml:space="preserve"> :  FROM ".$oldV[''] ." TO $pr,</v>
      </c>
      <c r="J1152" t="s">
        <v>8</v>
      </c>
      <c r="K1152" t="s">
        <v>9</v>
      </c>
    </row>
    <row r="1153" spans="3:11" x14ac:dyDescent="0.25">
      <c r="C1153" t="str">
        <f t="shared" si="173"/>
        <v>$('#').val(response[0]['']);</v>
      </c>
      <c r="D1153" t="str">
        <f t="shared" si="174"/>
        <v>$pr,</v>
      </c>
      <c r="E1153" t="str">
        <f t="shared" si="175"/>
        <v>public $;</v>
      </c>
      <c r="F1153" t="str">
        <f t="shared" si="176"/>
        <v>$this-&gt; = $obj-&gt;;</v>
      </c>
      <c r="G1153" t="str">
        <f t="shared" si="177"/>
        <v>='$pr',</v>
      </c>
      <c r="H1153" t="str">
        <f t="shared" si="178"/>
        <v xml:space="preserve"> = $pr,</v>
      </c>
      <c r="I1153" t="str">
        <f t="shared" si="179"/>
        <v xml:space="preserve"> :  FROM ".$oldV[''] ." TO $pr,</v>
      </c>
      <c r="J1153" t="s">
        <v>8</v>
      </c>
      <c r="K1153" t="s">
        <v>9</v>
      </c>
    </row>
    <row r="1154" spans="3:11" x14ac:dyDescent="0.25">
      <c r="C1154" t="str">
        <f t="shared" si="173"/>
        <v>$('#').val(response[0]['']);</v>
      </c>
      <c r="D1154" t="str">
        <f t="shared" si="174"/>
        <v>$pr,</v>
      </c>
      <c r="E1154" t="str">
        <f t="shared" si="175"/>
        <v>public $;</v>
      </c>
      <c r="F1154" t="str">
        <f t="shared" si="176"/>
        <v>$this-&gt; = $obj-&gt;;</v>
      </c>
      <c r="G1154" t="str">
        <f t="shared" si="177"/>
        <v>='$pr',</v>
      </c>
      <c r="H1154" t="str">
        <f t="shared" si="178"/>
        <v xml:space="preserve"> = $pr,</v>
      </c>
      <c r="I1154" t="str">
        <f t="shared" si="179"/>
        <v xml:space="preserve"> :  FROM ".$oldV[''] ." TO $pr,</v>
      </c>
      <c r="J1154" t="s">
        <v>8</v>
      </c>
      <c r="K1154" t="s">
        <v>9</v>
      </c>
    </row>
    <row r="1155" spans="3:11" x14ac:dyDescent="0.25">
      <c r="C1155" t="str">
        <f t="shared" si="173"/>
        <v>$('#').val(response[0]['']);</v>
      </c>
      <c r="D1155" t="str">
        <f t="shared" si="174"/>
        <v>$pr,</v>
      </c>
      <c r="E1155" t="str">
        <f t="shared" si="175"/>
        <v>public $;</v>
      </c>
      <c r="F1155" t="str">
        <f t="shared" si="176"/>
        <v>$this-&gt; = $obj-&gt;;</v>
      </c>
      <c r="G1155" t="str">
        <f t="shared" si="177"/>
        <v>='$pr',</v>
      </c>
      <c r="H1155" t="str">
        <f t="shared" si="178"/>
        <v xml:space="preserve"> = $pr,</v>
      </c>
      <c r="I1155" t="str">
        <f t="shared" si="179"/>
        <v xml:space="preserve"> :  FROM ".$oldV[''] ." TO $pr,</v>
      </c>
      <c r="J1155" t="s">
        <v>8</v>
      </c>
      <c r="K1155" t="s">
        <v>9</v>
      </c>
    </row>
    <row r="1156" spans="3:11" x14ac:dyDescent="0.25">
      <c r="C1156" t="str">
        <f t="shared" si="173"/>
        <v>$('#').val(response[0]['']);</v>
      </c>
      <c r="D1156" t="str">
        <f t="shared" si="174"/>
        <v>$pr,</v>
      </c>
      <c r="E1156" t="str">
        <f t="shared" si="175"/>
        <v>public $;</v>
      </c>
      <c r="F1156" t="str">
        <f t="shared" si="176"/>
        <v>$this-&gt; = $obj-&gt;;</v>
      </c>
      <c r="G1156" t="str">
        <f t="shared" si="177"/>
        <v>='$pr',</v>
      </c>
      <c r="H1156" t="str">
        <f t="shared" si="178"/>
        <v xml:space="preserve"> = $pr,</v>
      </c>
      <c r="I1156" t="str">
        <f t="shared" si="179"/>
        <v xml:space="preserve"> :  FROM ".$oldV[''] ." TO $pr,</v>
      </c>
      <c r="J1156" t="s">
        <v>8</v>
      </c>
      <c r="K1156" t="s">
        <v>9</v>
      </c>
    </row>
    <row r="1157" spans="3:11" x14ac:dyDescent="0.25">
      <c r="C1157" t="str">
        <f t="shared" si="173"/>
        <v>$('#').val(response[0]['']);</v>
      </c>
      <c r="D1157" t="str">
        <f t="shared" si="174"/>
        <v>$pr,</v>
      </c>
      <c r="E1157" t="str">
        <f t="shared" si="175"/>
        <v>public $;</v>
      </c>
      <c r="F1157" t="str">
        <f t="shared" si="176"/>
        <v>$this-&gt; = $obj-&gt;;</v>
      </c>
      <c r="G1157" t="str">
        <f t="shared" si="177"/>
        <v>='$pr',</v>
      </c>
      <c r="H1157" t="str">
        <f t="shared" si="178"/>
        <v xml:space="preserve"> = $pr,</v>
      </c>
      <c r="I1157" t="str">
        <f t="shared" si="179"/>
        <v xml:space="preserve"> :  FROM ".$oldV[''] ." TO $pr,</v>
      </c>
      <c r="J1157" t="s">
        <v>8</v>
      </c>
      <c r="K1157" t="s">
        <v>9</v>
      </c>
    </row>
    <row r="1158" spans="3:11" x14ac:dyDescent="0.25">
      <c r="C1158" t="str">
        <f t="shared" si="173"/>
        <v>$('#').val(response[0]['']);</v>
      </c>
      <c r="D1158" t="str">
        <f t="shared" si="174"/>
        <v>$pr,</v>
      </c>
      <c r="E1158" t="str">
        <f t="shared" si="175"/>
        <v>public $;</v>
      </c>
      <c r="F1158" t="str">
        <f t="shared" si="176"/>
        <v>$this-&gt; = $obj-&gt;;</v>
      </c>
      <c r="G1158" t="str">
        <f t="shared" si="177"/>
        <v>='$pr',</v>
      </c>
      <c r="H1158" t="str">
        <f t="shared" si="178"/>
        <v xml:space="preserve"> = $pr,</v>
      </c>
      <c r="I1158" t="str">
        <f t="shared" si="179"/>
        <v xml:space="preserve"> :  FROM ".$oldV[''] ." TO $pr,</v>
      </c>
      <c r="J1158" t="s">
        <v>8</v>
      </c>
      <c r="K1158" t="s">
        <v>9</v>
      </c>
    </row>
    <row r="1159" spans="3:11" x14ac:dyDescent="0.25">
      <c r="C1159" t="str">
        <f t="shared" si="173"/>
        <v>$('#').val(response[0]['']);</v>
      </c>
      <c r="D1159" t="str">
        <f t="shared" si="174"/>
        <v>$pr,</v>
      </c>
      <c r="E1159" t="str">
        <f t="shared" si="175"/>
        <v>public $;</v>
      </c>
      <c r="F1159" t="str">
        <f t="shared" si="176"/>
        <v>$this-&gt; = $obj-&gt;;</v>
      </c>
      <c r="G1159" t="str">
        <f t="shared" si="177"/>
        <v>='$pr',</v>
      </c>
      <c r="H1159" t="str">
        <f t="shared" si="178"/>
        <v xml:space="preserve"> = $pr,</v>
      </c>
      <c r="I1159" t="str">
        <f t="shared" si="179"/>
        <v xml:space="preserve"> :  FROM ".$oldV[''] ." TO $pr,</v>
      </c>
      <c r="J1159" t="s">
        <v>8</v>
      </c>
      <c r="K1159" t="s">
        <v>9</v>
      </c>
    </row>
    <row r="1160" spans="3:11" x14ac:dyDescent="0.25">
      <c r="C1160" t="str">
        <f t="shared" si="173"/>
        <v>$('#').val(response[0]['']);</v>
      </c>
      <c r="D1160" t="str">
        <f t="shared" si="174"/>
        <v>$pr,</v>
      </c>
      <c r="E1160" t="str">
        <f t="shared" si="175"/>
        <v>public $;</v>
      </c>
      <c r="F1160" t="str">
        <f t="shared" si="176"/>
        <v>$this-&gt; = $obj-&gt;;</v>
      </c>
      <c r="G1160" t="str">
        <f t="shared" si="177"/>
        <v>='$pr',</v>
      </c>
      <c r="H1160" t="str">
        <f t="shared" si="178"/>
        <v xml:space="preserve"> = $pr,</v>
      </c>
      <c r="I1160" t="str">
        <f t="shared" si="179"/>
        <v xml:space="preserve"> :  FROM ".$oldV[''] ." TO $pr,</v>
      </c>
      <c r="J1160" t="s">
        <v>8</v>
      </c>
      <c r="K1160" t="s">
        <v>9</v>
      </c>
    </row>
    <row r="1161" spans="3:11" x14ac:dyDescent="0.25">
      <c r="C1161" t="str">
        <f t="shared" si="173"/>
        <v>$('#').val(response[0]['']);</v>
      </c>
      <c r="D1161" t="str">
        <f t="shared" si="174"/>
        <v>$pr,</v>
      </c>
      <c r="E1161" t="str">
        <f t="shared" si="175"/>
        <v>public $;</v>
      </c>
      <c r="F1161" t="str">
        <f t="shared" si="176"/>
        <v>$this-&gt; = $obj-&gt;;</v>
      </c>
      <c r="G1161" t="str">
        <f t="shared" si="177"/>
        <v>='$pr',</v>
      </c>
      <c r="H1161" t="str">
        <f t="shared" si="178"/>
        <v xml:space="preserve"> = $pr,</v>
      </c>
      <c r="I1161" t="str">
        <f t="shared" si="179"/>
        <v xml:space="preserve"> :  FROM ".$oldV[''] ." TO $pr,</v>
      </c>
      <c r="J1161" t="s">
        <v>8</v>
      </c>
      <c r="K1161" t="s">
        <v>9</v>
      </c>
    </row>
    <row r="1162" spans="3:11" x14ac:dyDescent="0.25">
      <c r="C1162" t="str">
        <f t="shared" si="173"/>
        <v>$('#').val(response[0]['']);</v>
      </c>
      <c r="D1162" t="str">
        <f t="shared" si="174"/>
        <v>$pr,</v>
      </c>
      <c r="E1162" t="str">
        <f t="shared" si="175"/>
        <v>public $;</v>
      </c>
      <c r="F1162" t="str">
        <f t="shared" si="176"/>
        <v>$this-&gt; = $obj-&gt;;</v>
      </c>
      <c r="G1162" t="str">
        <f t="shared" si="177"/>
        <v>='$pr',</v>
      </c>
      <c r="H1162" t="str">
        <f t="shared" si="178"/>
        <v xml:space="preserve"> = $pr,</v>
      </c>
      <c r="I1162" t="str">
        <f t="shared" si="179"/>
        <v xml:space="preserve"> :  FROM ".$oldV[''] ." TO $pr,</v>
      </c>
      <c r="J1162" t="s">
        <v>8</v>
      </c>
      <c r="K1162" t="s">
        <v>9</v>
      </c>
    </row>
    <row r="1163" spans="3:11" x14ac:dyDescent="0.25">
      <c r="C1163" t="str">
        <f t="shared" si="173"/>
        <v>$('#').val(response[0]['']);</v>
      </c>
      <c r="D1163" t="str">
        <f t="shared" si="174"/>
        <v>$pr,</v>
      </c>
      <c r="E1163" t="str">
        <f t="shared" si="175"/>
        <v>public $;</v>
      </c>
      <c r="F1163" t="str">
        <f t="shared" si="176"/>
        <v>$this-&gt; = $obj-&gt;;</v>
      </c>
      <c r="G1163" t="str">
        <f t="shared" si="177"/>
        <v>='$pr',</v>
      </c>
      <c r="H1163" t="str">
        <f t="shared" si="178"/>
        <v xml:space="preserve"> = $pr,</v>
      </c>
      <c r="I1163" t="str">
        <f t="shared" si="179"/>
        <v xml:space="preserve"> :  FROM ".$oldV[''] ." TO $pr,</v>
      </c>
      <c r="J1163" t="s">
        <v>8</v>
      </c>
      <c r="K1163" t="s">
        <v>9</v>
      </c>
    </row>
    <row r="1164" spans="3:11" x14ac:dyDescent="0.25">
      <c r="C1164" t="str">
        <f t="shared" si="173"/>
        <v>$('#').val(response[0]['']);</v>
      </c>
      <c r="D1164" t="str">
        <f t="shared" si="174"/>
        <v>$pr,</v>
      </c>
      <c r="E1164" t="str">
        <f t="shared" si="175"/>
        <v>public $;</v>
      </c>
      <c r="F1164" t="str">
        <f t="shared" si="176"/>
        <v>$this-&gt; = $obj-&gt;;</v>
      </c>
      <c r="G1164" t="str">
        <f t="shared" si="177"/>
        <v>='$pr',</v>
      </c>
      <c r="H1164" t="str">
        <f t="shared" si="178"/>
        <v xml:space="preserve"> = $pr,</v>
      </c>
      <c r="I1164" t="str">
        <f t="shared" si="179"/>
        <v xml:space="preserve"> :  FROM ".$oldV[''] ." TO $pr,</v>
      </c>
      <c r="J1164" t="s">
        <v>8</v>
      </c>
      <c r="K1164" t="s">
        <v>9</v>
      </c>
    </row>
    <row r="1165" spans="3:11" x14ac:dyDescent="0.25">
      <c r="C1165" t="str">
        <f t="shared" si="173"/>
        <v>$('#').val(response[0]['']);</v>
      </c>
      <c r="D1165" t="str">
        <f t="shared" si="174"/>
        <v>$pr,</v>
      </c>
      <c r="E1165" t="str">
        <f t="shared" si="175"/>
        <v>public $;</v>
      </c>
      <c r="F1165" t="str">
        <f t="shared" si="176"/>
        <v>$this-&gt; = $obj-&gt;;</v>
      </c>
      <c r="G1165" t="str">
        <f t="shared" si="177"/>
        <v>='$pr',</v>
      </c>
      <c r="H1165" t="str">
        <f t="shared" si="178"/>
        <v xml:space="preserve"> = $pr,</v>
      </c>
      <c r="I1165" t="str">
        <f t="shared" si="179"/>
        <v xml:space="preserve"> :  FROM ".$oldV[''] ." TO $pr,</v>
      </c>
      <c r="J1165" t="s">
        <v>8</v>
      </c>
      <c r="K1165" t="s">
        <v>9</v>
      </c>
    </row>
    <row r="1166" spans="3:11" x14ac:dyDescent="0.25">
      <c r="C1166" t="str">
        <f t="shared" si="173"/>
        <v>$('#').val(response[0]['']);</v>
      </c>
      <c r="D1166" t="str">
        <f t="shared" si="174"/>
        <v>$pr,</v>
      </c>
      <c r="E1166" t="str">
        <f t="shared" si="175"/>
        <v>public $;</v>
      </c>
      <c r="F1166" t="str">
        <f t="shared" si="176"/>
        <v>$this-&gt; = $obj-&gt;;</v>
      </c>
      <c r="G1166" t="str">
        <f t="shared" si="177"/>
        <v>='$pr',</v>
      </c>
      <c r="H1166" t="str">
        <f t="shared" si="178"/>
        <v xml:space="preserve"> = $pr,</v>
      </c>
      <c r="I1166" t="str">
        <f t="shared" si="179"/>
        <v xml:space="preserve"> :  FROM ".$oldV[''] ." TO $pr,</v>
      </c>
      <c r="J1166" t="s">
        <v>8</v>
      </c>
      <c r="K1166" t="s">
        <v>9</v>
      </c>
    </row>
    <row r="1167" spans="3:11" x14ac:dyDescent="0.25">
      <c r="C1167" t="str">
        <f t="shared" si="173"/>
        <v>$('#').val(response[0]['']);</v>
      </c>
      <c r="D1167" t="str">
        <f t="shared" si="174"/>
        <v>$pr,</v>
      </c>
      <c r="E1167" t="str">
        <f t="shared" si="175"/>
        <v>public $;</v>
      </c>
      <c r="F1167" t="str">
        <f t="shared" si="176"/>
        <v>$this-&gt; = $obj-&gt;;</v>
      </c>
      <c r="G1167" t="str">
        <f t="shared" si="177"/>
        <v>='$pr',</v>
      </c>
      <c r="H1167" t="str">
        <f t="shared" si="178"/>
        <v xml:space="preserve"> = $pr,</v>
      </c>
      <c r="I1167" t="str">
        <f t="shared" si="179"/>
        <v xml:space="preserve"> :  FROM ".$oldV[''] ." TO $pr,</v>
      </c>
      <c r="J1167" t="s">
        <v>8</v>
      </c>
      <c r="K1167" t="s">
        <v>9</v>
      </c>
    </row>
    <row r="1168" spans="3:11" x14ac:dyDescent="0.25">
      <c r="C1168" t="str">
        <f t="shared" si="173"/>
        <v>$('#').val(response[0]['']);</v>
      </c>
      <c r="D1168" t="str">
        <f t="shared" si="174"/>
        <v>$pr,</v>
      </c>
      <c r="E1168" t="str">
        <f t="shared" si="175"/>
        <v>public $;</v>
      </c>
      <c r="F1168" t="str">
        <f t="shared" si="176"/>
        <v>$this-&gt; = $obj-&gt;;</v>
      </c>
      <c r="G1168" t="str">
        <f t="shared" si="177"/>
        <v>='$pr',</v>
      </c>
      <c r="H1168" t="str">
        <f t="shared" si="178"/>
        <v xml:space="preserve"> = $pr,</v>
      </c>
      <c r="I1168" t="str">
        <f t="shared" si="179"/>
        <v xml:space="preserve"> :  FROM ".$oldV[''] ." TO $pr,</v>
      </c>
      <c r="J1168" t="s">
        <v>8</v>
      </c>
      <c r="K1168" t="s">
        <v>9</v>
      </c>
    </row>
    <row r="1169" spans="3:11" x14ac:dyDescent="0.25">
      <c r="C1169" t="str">
        <f t="shared" si="173"/>
        <v>$('#').val(response[0]['']);</v>
      </c>
      <c r="D1169" t="str">
        <f t="shared" si="174"/>
        <v>$pr,</v>
      </c>
      <c r="E1169" t="str">
        <f t="shared" si="175"/>
        <v>public $;</v>
      </c>
      <c r="F1169" t="str">
        <f t="shared" si="176"/>
        <v>$this-&gt; = $obj-&gt;;</v>
      </c>
      <c r="G1169" t="str">
        <f t="shared" si="177"/>
        <v>='$pr',</v>
      </c>
      <c r="H1169" t="str">
        <f t="shared" si="178"/>
        <v xml:space="preserve"> = $pr,</v>
      </c>
      <c r="I1169" t="str">
        <f t="shared" si="179"/>
        <v xml:space="preserve"> :  FROM ".$oldV[''] ." TO $pr,</v>
      </c>
      <c r="J1169" t="s">
        <v>8</v>
      </c>
      <c r="K1169" t="s">
        <v>9</v>
      </c>
    </row>
    <row r="1170" spans="3:11" x14ac:dyDescent="0.25">
      <c r="C1170" t="str">
        <f t="shared" si="173"/>
        <v>$('#').val(response[0]['']);</v>
      </c>
      <c r="D1170" t="str">
        <f t="shared" si="174"/>
        <v>$pr,</v>
      </c>
      <c r="E1170" t="str">
        <f t="shared" si="175"/>
        <v>public $;</v>
      </c>
      <c r="F1170" t="str">
        <f t="shared" si="176"/>
        <v>$this-&gt; = $obj-&gt;;</v>
      </c>
      <c r="G1170" t="str">
        <f t="shared" si="177"/>
        <v>='$pr',</v>
      </c>
      <c r="H1170" t="str">
        <f t="shared" si="178"/>
        <v xml:space="preserve"> = $pr,</v>
      </c>
      <c r="I1170" t="str">
        <f t="shared" si="179"/>
        <v xml:space="preserve"> :  FROM ".$oldV[''] ." TO $pr,</v>
      </c>
      <c r="J1170" t="s">
        <v>8</v>
      </c>
      <c r="K1170" t="s">
        <v>9</v>
      </c>
    </row>
    <row r="1171" spans="3:11" x14ac:dyDescent="0.25">
      <c r="C1171" t="str">
        <f t="shared" si="173"/>
        <v>$('#').val(response[0]['']);</v>
      </c>
      <c r="D1171" t="str">
        <f t="shared" si="174"/>
        <v>$pr,</v>
      </c>
      <c r="E1171" t="str">
        <f t="shared" si="175"/>
        <v>public $;</v>
      </c>
      <c r="F1171" t="str">
        <f t="shared" si="176"/>
        <v>$this-&gt; = $obj-&gt;;</v>
      </c>
      <c r="G1171" t="str">
        <f t="shared" si="177"/>
        <v>='$pr',</v>
      </c>
      <c r="H1171" t="str">
        <f t="shared" si="178"/>
        <v xml:space="preserve"> = $pr,</v>
      </c>
      <c r="I1171" t="str">
        <f t="shared" si="179"/>
        <v xml:space="preserve"> :  FROM ".$oldV[''] ." TO $pr,</v>
      </c>
      <c r="J1171" t="s">
        <v>8</v>
      </c>
      <c r="K1171" t="s">
        <v>9</v>
      </c>
    </row>
    <row r="1172" spans="3:11" x14ac:dyDescent="0.25">
      <c r="C1172" t="str">
        <f t="shared" si="173"/>
        <v>$('#').val(response[0]['']);</v>
      </c>
      <c r="D1172" t="str">
        <f t="shared" si="174"/>
        <v>$pr,</v>
      </c>
      <c r="E1172" t="str">
        <f t="shared" si="175"/>
        <v>public $;</v>
      </c>
      <c r="F1172" t="str">
        <f t="shared" si="176"/>
        <v>$this-&gt; = $obj-&gt;;</v>
      </c>
      <c r="G1172" t="str">
        <f t="shared" si="177"/>
        <v>='$pr',</v>
      </c>
      <c r="H1172" t="str">
        <f t="shared" si="178"/>
        <v xml:space="preserve"> = $pr,</v>
      </c>
      <c r="I1172" t="str">
        <f t="shared" si="179"/>
        <v xml:space="preserve"> :  FROM ".$oldV[''] ." TO $pr,</v>
      </c>
      <c r="J1172" t="s">
        <v>8</v>
      </c>
      <c r="K1172" t="s">
        <v>9</v>
      </c>
    </row>
    <row r="1173" spans="3:11" x14ac:dyDescent="0.25">
      <c r="C1173" t="str">
        <f t="shared" si="173"/>
        <v>$('#').val(response[0]['']);</v>
      </c>
      <c r="D1173" t="str">
        <f t="shared" si="174"/>
        <v>$pr,</v>
      </c>
      <c r="E1173" t="str">
        <f t="shared" si="175"/>
        <v>public $;</v>
      </c>
      <c r="F1173" t="str">
        <f t="shared" si="176"/>
        <v>$this-&gt; = $obj-&gt;;</v>
      </c>
      <c r="G1173" t="str">
        <f t="shared" si="177"/>
        <v>='$pr',</v>
      </c>
      <c r="H1173" t="str">
        <f t="shared" si="178"/>
        <v xml:space="preserve"> = $pr,</v>
      </c>
      <c r="I1173" t="str">
        <f t="shared" si="179"/>
        <v xml:space="preserve"> :  FROM ".$oldV[''] ." TO $pr,</v>
      </c>
      <c r="J1173" t="s">
        <v>8</v>
      </c>
      <c r="K1173" t="s">
        <v>9</v>
      </c>
    </row>
    <row r="1174" spans="3:11" x14ac:dyDescent="0.25">
      <c r="C1174" t="str">
        <f t="shared" si="173"/>
        <v>$('#').val(response[0]['']);</v>
      </c>
      <c r="D1174" t="str">
        <f t="shared" si="174"/>
        <v>$pr,</v>
      </c>
      <c r="E1174" t="str">
        <f t="shared" si="175"/>
        <v>public $;</v>
      </c>
      <c r="F1174" t="str">
        <f t="shared" si="176"/>
        <v>$this-&gt; = $obj-&gt;;</v>
      </c>
      <c r="G1174" t="str">
        <f t="shared" si="177"/>
        <v>='$pr',</v>
      </c>
      <c r="H1174" t="str">
        <f t="shared" si="178"/>
        <v xml:space="preserve"> = $pr,</v>
      </c>
      <c r="I1174" t="str">
        <f t="shared" si="179"/>
        <v xml:space="preserve"> :  FROM ".$oldV[''] ." TO $pr,</v>
      </c>
      <c r="J1174" t="s">
        <v>8</v>
      </c>
      <c r="K1174" t="s">
        <v>9</v>
      </c>
    </row>
    <row r="1175" spans="3:11" x14ac:dyDescent="0.25">
      <c r="C1175" t="str">
        <f t="shared" si="173"/>
        <v>$('#').val(response[0]['']);</v>
      </c>
      <c r="D1175" t="str">
        <f t="shared" si="174"/>
        <v>$pr,</v>
      </c>
      <c r="E1175" t="str">
        <f t="shared" si="175"/>
        <v>public $;</v>
      </c>
      <c r="F1175" t="str">
        <f t="shared" si="176"/>
        <v>$this-&gt; = $obj-&gt;;</v>
      </c>
      <c r="G1175" t="str">
        <f t="shared" si="177"/>
        <v>='$pr',</v>
      </c>
      <c r="H1175" t="str">
        <f t="shared" si="178"/>
        <v xml:space="preserve"> = $pr,</v>
      </c>
      <c r="I1175" t="str">
        <f t="shared" si="179"/>
        <v xml:space="preserve"> :  FROM ".$oldV[''] ." TO $pr,</v>
      </c>
      <c r="J1175" t="s">
        <v>8</v>
      </c>
      <c r="K1175" t="s">
        <v>9</v>
      </c>
    </row>
    <row r="1176" spans="3:11" x14ac:dyDescent="0.25">
      <c r="C1176" t="str">
        <f t="shared" si="173"/>
        <v>$('#').val(response[0]['']);</v>
      </c>
      <c r="D1176" t="str">
        <f t="shared" si="174"/>
        <v>$pr,</v>
      </c>
      <c r="E1176" t="str">
        <f t="shared" si="175"/>
        <v>public $;</v>
      </c>
      <c r="F1176" t="str">
        <f t="shared" si="176"/>
        <v>$this-&gt; = $obj-&gt;;</v>
      </c>
      <c r="G1176" t="str">
        <f t="shared" si="177"/>
        <v>='$pr',</v>
      </c>
      <c r="H1176" t="str">
        <f t="shared" si="178"/>
        <v xml:space="preserve"> = $pr,</v>
      </c>
      <c r="I1176" t="str">
        <f t="shared" si="179"/>
        <v xml:space="preserve"> :  FROM ".$oldV[''] ." TO $pr,</v>
      </c>
      <c r="J1176" t="s">
        <v>8</v>
      </c>
      <c r="K1176" t="s">
        <v>9</v>
      </c>
    </row>
    <row r="1177" spans="3:11" x14ac:dyDescent="0.25">
      <c r="C1177" t="str">
        <f t="shared" si="173"/>
        <v>$('#').val(response[0]['']);</v>
      </c>
      <c r="D1177" t="str">
        <f t="shared" si="174"/>
        <v>$pr,</v>
      </c>
      <c r="E1177" t="str">
        <f t="shared" si="175"/>
        <v>public $;</v>
      </c>
      <c r="F1177" t="str">
        <f t="shared" si="176"/>
        <v>$this-&gt; = $obj-&gt;;</v>
      </c>
      <c r="G1177" t="str">
        <f t="shared" si="177"/>
        <v>='$pr',</v>
      </c>
      <c r="H1177" t="str">
        <f t="shared" si="178"/>
        <v xml:space="preserve"> = $pr,</v>
      </c>
      <c r="I1177" t="str">
        <f t="shared" si="179"/>
        <v xml:space="preserve"> :  FROM ".$oldV[''] ." TO $pr,</v>
      </c>
      <c r="J1177" t="s">
        <v>8</v>
      </c>
      <c r="K1177" t="s">
        <v>9</v>
      </c>
    </row>
    <row r="1178" spans="3:11" x14ac:dyDescent="0.25">
      <c r="C1178" t="str">
        <f t="shared" si="173"/>
        <v>$('#').val(response[0]['']);</v>
      </c>
      <c r="D1178" t="str">
        <f t="shared" si="174"/>
        <v>$pr,</v>
      </c>
      <c r="E1178" t="str">
        <f t="shared" si="175"/>
        <v>public $;</v>
      </c>
      <c r="F1178" t="str">
        <f t="shared" si="176"/>
        <v>$this-&gt; = $obj-&gt;;</v>
      </c>
      <c r="G1178" t="str">
        <f t="shared" si="177"/>
        <v>='$pr',</v>
      </c>
      <c r="H1178" t="str">
        <f t="shared" si="178"/>
        <v xml:space="preserve"> = $pr,</v>
      </c>
      <c r="I1178" t="str">
        <f t="shared" si="179"/>
        <v xml:space="preserve"> :  FROM ".$oldV[''] ." TO $pr,</v>
      </c>
      <c r="J1178" t="s">
        <v>8</v>
      </c>
      <c r="K1178" t="s">
        <v>9</v>
      </c>
    </row>
    <row r="1179" spans="3:11" x14ac:dyDescent="0.25">
      <c r="C1179" t="str">
        <f t="shared" si="173"/>
        <v>$('#').val(response[0]['']);</v>
      </c>
      <c r="D1179" t="str">
        <f t="shared" si="174"/>
        <v>$pr,</v>
      </c>
      <c r="E1179" t="str">
        <f t="shared" si="175"/>
        <v>public $;</v>
      </c>
      <c r="F1179" t="str">
        <f t="shared" si="176"/>
        <v>$this-&gt; = $obj-&gt;;</v>
      </c>
      <c r="G1179" t="str">
        <f t="shared" si="177"/>
        <v>='$pr',</v>
      </c>
      <c r="H1179" t="str">
        <f t="shared" si="178"/>
        <v xml:space="preserve"> = $pr,</v>
      </c>
      <c r="I1179" t="str">
        <f t="shared" si="179"/>
        <v xml:space="preserve"> :  FROM ".$oldV[''] ." TO $pr,</v>
      </c>
      <c r="J1179" t="s">
        <v>8</v>
      </c>
      <c r="K1179" t="s">
        <v>9</v>
      </c>
    </row>
    <row r="1180" spans="3:11" x14ac:dyDescent="0.25">
      <c r="C1180" t="str">
        <f t="shared" si="173"/>
        <v>$('#').val(response[0]['']);</v>
      </c>
      <c r="D1180" t="str">
        <f t="shared" si="174"/>
        <v>$pr,</v>
      </c>
      <c r="E1180" t="str">
        <f t="shared" si="175"/>
        <v>public $;</v>
      </c>
      <c r="F1180" t="str">
        <f t="shared" si="176"/>
        <v>$this-&gt; = $obj-&gt;;</v>
      </c>
      <c r="G1180" t="str">
        <f t="shared" si="177"/>
        <v>='$pr',</v>
      </c>
      <c r="H1180" t="str">
        <f t="shared" si="178"/>
        <v xml:space="preserve"> = $pr,</v>
      </c>
      <c r="I1180" t="str">
        <f t="shared" si="179"/>
        <v xml:space="preserve"> :  FROM ".$oldV[''] ." TO $pr,</v>
      </c>
      <c r="J1180" t="s">
        <v>8</v>
      </c>
      <c r="K1180" t="s">
        <v>9</v>
      </c>
    </row>
    <row r="1181" spans="3:11" x14ac:dyDescent="0.25">
      <c r="C1181" t="str">
        <f t="shared" ref="C1181:C1244" si="180">"$('#"&amp;B1181&amp;"').val(response[0]['"&amp;A1181&amp;"']);"</f>
        <v>$('#').val(response[0]['']);</v>
      </c>
      <c r="D1181" t="str">
        <f t="shared" ref="D1181:D1244" si="181">"$pr"&amp;A1181&amp;","</f>
        <v>$pr,</v>
      </c>
      <c r="E1181" t="str">
        <f t="shared" ref="E1181:E1244" si="182">"public $"&amp;A1181&amp;";"</f>
        <v>public $;</v>
      </c>
      <c r="F1181" t="str">
        <f t="shared" ref="F1181:F1244" si="183">"$this-&gt;"&amp;A1181&amp;" = $obj-&gt;"&amp;A1181&amp;";"</f>
        <v>$this-&gt; = $obj-&gt;;</v>
      </c>
      <c r="G1181" t="str">
        <f t="shared" ref="G1181:G1244" si="184">A1181&amp;"="&amp;"'$pr"&amp;A1181&amp;"',"</f>
        <v>='$pr',</v>
      </c>
      <c r="H1181" t="str">
        <f t="shared" ref="H1181:H1244" si="185">A1181&amp; " = " &amp; D1181</f>
        <v xml:space="preserve"> = $pr,</v>
      </c>
      <c r="I1181" t="str">
        <f t="shared" ref="I1181:I1244" si="186">A1181&amp;" :  "&amp; J1181 &amp;"$oldV['"&amp;A1181&amp;"'] " &amp;K1181 &amp;D1181</f>
        <v xml:space="preserve"> :  FROM ".$oldV[''] ." TO $pr,</v>
      </c>
      <c r="J1181" t="s">
        <v>8</v>
      </c>
      <c r="K1181" t="s">
        <v>9</v>
      </c>
    </row>
    <row r="1182" spans="3:11" x14ac:dyDescent="0.25">
      <c r="C1182" t="str">
        <f t="shared" si="180"/>
        <v>$('#').val(response[0]['']);</v>
      </c>
      <c r="D1182" t="str">
        <f t="shared" si="181"/>
        <v>$pr,</v>
      </c>
      <c r="E1182" t="str">
        <f t="shared" si="182"/>
        <v>public $;</v>
      </c>
      <c r="F1182" t="str">
        <f t="shared" si="183"/>
        <v>$this-&gt; = $obj-&gt;;</v>
      </c>
      <c r="G1182" t="str">
        <f t="shared" si="184"/>
        <v>='$pr',</v>
      </c>
      <c r="H1182" t="str">
        <f t="shared" si="185"/>
        <v xml:space="preserve"> = $pr,</v>
      </c>
      <c r="I1182" t="str">
        <f t="shared" si="186"/>
        <v xml:space="preserve"> :  FROM ".$oldV[''] ." TO $pr,</v>
      </c>
      <c r="J1182" t="s">
        <v>8</v>
      </c>
      <c r="K1182" t="s">
        <v>9</v>
      </c>
    </row>
    <row r="1183" spans="3:11" x14ac:dyDescent="0.25">
      <c r="C1183" t="str">
        <f t="shared" si="180"/>
        <v>$('#').val(response[0]['']);</v>
      </c>
      <c r="D1183" t="str">
        <f t="shared" si="181"/>
        <v>$pr,</v>
      </c>
      <c r="E1183" t="str">
        <f t="shared" si="182"/>
        <v>public $;</v>
      </c>
      <c r="F1183" t="str">
        <f t="shared" si="183"/>
        <v>$this-&gt; = $obj-&gt;;</v>
      </c>
      <c r="G1183" t="str">
        <f t="shared" si="184"/>
        <v>='$pr',</v>
      </c>
      <c r="H1183" t="str">
        <f t="shared" si="185"/>
        <v xml:space="preserve"> = $pr,</v>
      </c>
      <c r="I1183" t="str">
        <f t="shared" si="186"/>
        <v xml:space="preserve"> :  FROM ".$oldV[''] ." TO $pr,</v>
      </c>
      <c r="J1183" t="s">
        <v>8</v>
      </c>
      <c r="K1183" t="s">
        <v>9</v>
      </c>
    </row>
    <row r="1184" spans="3:11" x14ac:dyDescent="0.25">
      <c r="C1184" t="str">
        <f t="shared" si="180"/>
        <v>$('#').val(response[0]['']);</v>
      </c>
      <c r="D1184" t="str">
        <f t="shared" si="181"/>
        <v>$pr,</v>
      </c>
      <c r="E1184" t="str">
        <f t="shared" si="182"/>
        <v>public $;</v>
      </c>
      <c r="F1184" t="str">
        <f t="shared" si="183"/>
        <v>$this-&gt; = $obj-&gt;;</v>
      </c>
      <c r="G1184" t="str">
        <f t="shared" si="184"/>
        <v>='$pr',</v>
      </c>
      <c r="H1184" t="str">
        <f t="shared" si="185"/>
        <v xml:space="preserve"> = $pr,</v>
      </c>
      <c r="I1184" t="str">
        <f t="shared" si="186"/>
        <v xml:space="preserve"> :  FROM ".$oldV[''] ." TO $pr,</v>
      </c>
      <c r="J1184" t="s">
        <v>8</v>
      </c>
      <c r="K1184" t="s">
        <v>9</v>
      </c>
    </row>
    <row r="1185" spans="3:11" x14ac:dyDescent="0.25">
      <c r="C1185" t="str">
        <f t="shared" si="180"/>
        <v>$('#').val(response[0]['']);</v>
      </c>
      <c r="D1185" t="str">
        <f t="shared" si="181"/>
        <v>$pr,</v>
      </c>
      <c r="E1185" t="str">
        <f t="shared" si="182"/>
        <v>public $;</v>
      </c>
      <c r="F1185" t="str">
        <f t="shared" si="183"/>
        <v>$this-&gt; = $obj-&gt;;</v>
      </c>
      <c r="G1185" t="str">
        <f t="shared" si="184"/>
        <v>='$pr',</v>
      </c>
      <c r="H1185" t="str">
        <f t="shared" si="185"/>
        <v xml:space="preserve"> = $pr,</v>
      </c>
      <c r="I1185" t="str">
        <f t="shared" si="186"/>
        <v xml:space="preserve"> :  FROM ".$oldV[''] ." TO $pr,</v>
      </c>
      <c r="J1185" t="s">
        <v>8</v>
      </c>
      <c r="K1185" t="s">
        <v>9</v>
      </c>
    </row>
    <row r="1186" spans="3:11" x14ac:dyDescent="0.25">
      <c r="C1186" t="str">
        <f t="shared" si="180"/>
        <v>$('#').val(response[0]['']);</v>
      </c>
      <c r="D1186" t="str">
        <f t="shared" si="181"/>
        <v>$pr,</v>
      </c>
      <c r="E1186" t="str">
        <f t="shared" si="182"/>
        <v>public $;</v>
      </c>
      <c r="F1186" t="str">
        <f t="shared" si="183"/>
        <v>$this-&gt; = $obj-&gt;;</v>
      </c>
      <c r="G1186" t="str">
        <f t="shared" si="184"/>
        <v>='$pr',</v>
      </c>
      <c r="H1186" t="str">
        <f t="shared" si="185"/>
        <v xml:space="preserve"> = $pr,</v>
      </c>
      <c r="I1186" t="str">
        <f t="shared" si="186"/>
        <v xml:space="preserve"> :  FROM ".$oldV[''] ." TO $pr,</v>
      </c>
      <c r="J1186" t="s">
        <v>8</v>
      </c>
      <c r="K1186" t="s">
        <v>9</v>
      </c>
    </row>
    <row r="1187" spans="3:11" x14ac:dyDescent="0.25">
      <c r="C1187" t="str">
        <f t="shared" si="180"/>
        <v>$('#').val(response[0]['']);</v>
      </c>
      <c r="D1187" t="str">
        <f t="shared" si="181"/>
        <v>$pr,</v>
      </c>
      <c r="E1187" t="str">
        <f t="shared" si="182"/>
        <v>public $;</v>
      </c>
      <c r="F1187" t="str">
        <f t="shared" si="183"/>
        <v>$this-&gt; = $obj-&gt;;</v>
      </c>
      <c r="G1187" t="str">
        <f t="shared" si="184"/>
        <v>='$pr',</v>
      </c>
      <c r="H1187" t="str">
        <f t="shared" si="185"/>
        <v xml:space="preserve"> = $pr,</v>
      </c>
      <c r="I1187" t="str">
        <f t="shared" si="186"/>
        <v xml:space="preserve"> :  FROM ".$oldV[''] ." TO $pr,</v>
      </c>
      <c r="J1187" t="s">
        <v>8</v>
      </c>
      <c r="K1187" t="s">
        <v>9</v>
      </c>
    </row>
    <row r="1188" spans="3:11" x14ac:dyDescent="0.25">
      <c r="C1188" t="str">
        <f t="shared" si="180"/>
        <v>$('#').val(response[0]['']);</v>
      </c>
      <c r="D1188" t="str">
        <f t="shared" si="181"/>
        <v>$pr,</v>
      </c>
      <c r="E1188" t="str">
        <f t="shared" si="182"/>
        <v>public $;</v>
      </c>
      <c r="F1188" t="str">
        <f t="shared" si="183"/>
        <v>$this-&gt; = $obj-&gt;;</v>
      </c>
      <c r="G1188" t="str">
        <f t="shared" si="184"/>
        <v>='$pr',</v>
      </c>
      <c r="H1188" t="str">
        <f t="shared" si="185"/>
        <v xml:space="preserve"> = $pr,</v>
      </c>
      <c r="I1188" t="str">
        <f t="shared" si="186"/>
        <v xml:space="preserve"> :  FROM ".$oldV[''] ." TO $pr,</v>
      </c>
      <c r="J1188" t="s">
        <v>8</v>
      </c>
      <c r="K1188" t="s">
        <v>9</v>
      </c>
    </row>
    <row r="1189" spans="3:11" x14ac:dyDescent="0.25">
      <c r="C1189" t="str">
        <f t="shared" si="180"/>
        <v>$('#').val(response[0]['']);</v>
      </c>
      <c r="D1189" t="str">
        <f t="shared" si="181"/>
        <v>$pr,</v>
      </c>
      <c r="E1189" t="str">
        <f t="shared" si="182"/>
        <v>public $;</v>
      </c>
      <c r="F1189" t="str">
        <f t="shared" si="183"/>
        <v>$this-&gt; = $obj-&gt;;</v>
      </c>
      <c r="G1189" t="str">
        <f t="shared" si="184"/>
        <v>='$pr',</v>
      </c>
      <c r="H1189" t="str">
        <f t="shared" si="185"/>
        <v xml:space="preserve"> = $pr,</v>
      </c>
      <c r="I1189" t="str">
        <f t="shared" si="186"/>
        <v xml:space="preserve"> :  FROM ".$oldV[''] ." TO $pr,</v>
      </c>
      <c r="J1189" t="s">
        <v>8</v>
      </c>
      <c r="K1189" t="s">
        <v>9</v>
      </c>
    </row>
    <row r="1190" spans="3:11" x14ac:dyDescent="0.25">
      <c r="C1190" t="str">
        <f t="shared" si="180"/>
        <v>$('#').val(response[0]['']);</v>
      </c>
      <c r="D1190" t="str">
        <f t="shared" si="181"/>
        <v>$pr,</v>
      </c>
      <c r="E1190" t="str">
        <f t="shared" si="182"/>
        <v>public $;</v>
      </c>
      <c r="F1190" t="str">
        <f t="shared" si="183"/>
        <v>$this-&gt; = $obj-&gt;;</v>
      </c>
      <c r="G1190" t="str">
        <f t="shared" si="184"/>
        <v>='$pr',</v>
      </c>
      <c r="H1190" t="str">
        <f t="shared" si="185"/>
        <v xml:space="preserve"> = $pr,</v>
      </c>
      <c r="I1190" t="str">
        <f t="shared" si="186"/>
        <v xml:space="preserve"> :  FROM ".$oldV[''] ." TO $pr,</v>
      </c>
      <c r="J1190" t="s">
        <v>8</v>
      </c>
      <c r="K1190" t="s">
        <v>9</v>
      </c>
    </row>
    <row r="1191" spans="3:11" x14ac:dyDescent="0.25">
      <c r="C1191" t="str">
        <f t="shared" si="180"/>
        <v>$('#').val(response[0]['']);</v>
      </c>
      <c r="D1191" t="str">
        <f t="shared" si="181"/>
        <v>$pr,</v>
      </c>
      <c r="E1191" t="str">
        <f t="shared" si="182"/>
        <v>public $;</v>
      </c>
      <c r="F1191" t="str">
        <f t="shared" si="183"/>
        <v>$this-&gt; = $obj-&gt;;</v>
      </c>
      <c r="G1191" t="str">
        <f t="shared" si="184"/>
        <v>='$pr',</v>
      </c>
      <c r="H1191" t="str">
        <f t="shared" si="185"/>
        <v xml:space="preserve"> = $pr,</v>
      </c>
      <c r="I1191" t="str">
        <f t="shared" si="186"/>
        <v xml:space="preserve"> :  FROM ".$oldV[''] ." TO $pr,</v>
      </c>
      <c r="J1191" t="s">
        <v>8</v>
      </c>
      <c r="K1191" t="s">
        <v>9</v>
      </c>
    </row>
    <row r="1192" spans="3:11" x14ac:dyDescent="0.25">
      <c r="C1192" t="str">
        <f t="shared" si="180"/>
        <v>$('#').val(response[0]['']);</v>
      </c>
      <c r="D1192" t="str">
        <f t="shared" si="181"/>
        <v>$pr,</v>
      </c>
      <c r="E1192" t="str">
        <f t="shared" si="182"/>
        <v>public $;</v>
      </c>
      <c r="F1192" t="str">
        <f t="shared" si="183"/>
        <v>$this-&gt; = $obj-&gt;;</v>
      </c>
      <c r="G1192" t="str">
        <f t="shared" si="184"/>
        <v>='$pr',</v>
      </c>
      <c r="H1192" t="str">
        <f t="shared" si="185"/>
        <v xml:space="preserve"> = $pr,</v>
      </c>
      <c r="I1192" t="str">
        <f t="shared" si="186"/>
        <v xml:space="preserve"> :  FROM ".$oldV[''] ." TO $pr,</v>
      </c>
      <c r="J1192" t="s">
        <v>8</v>
      </c>
      <c r="K1192" t="s">
        <v>9</v>
      </c>
    </row>
    <row r="1193" spans="3:11" x14ac:dyDescent="0.25">
      <c r="C1193" t="str">
        <f t="shared" si="180"/>
        <v>$('#').val(response[0]['']);</v>
      </c>
      <c r="D1193" t="str">
        <f t="shared" si="181"/>
        <v>$pr,</v>
      </c>
      <c r="E1193" t="str">
        <f t="shared" si="182"/>
        <v>public $;</v>
      </c>
      <c r="F1193" t="str">
        <f t="shared" si="183"/>
        <v>$this-&gt; = $obj-&gt;;</v>
      </c>
      <c r="G1193" t="str">
        <f t="shared" si="184"/>
        <v>='$pr',</v>
      </c>
      <c r="H1193" t="str">
        <f t="shared" si="185"/>
        <v xml:space="preserve"> = $pr,</v>
      </c>
      <c r="I1193" t="str">
        <f t="shared" si="186"/>
        <v xml:space="preserve"> :  FROM ".$oldV[''] ." TO $pr,</v>
      </c>
      <c r="J1193" t="s">
        <v>8</v>
      </c>
      <c r="K1193" t="s">
        <v>9</v>
      </c>
    </row>
    <row r="1194" spans="3:11" x14ac:dyDescent="0.25">
      <c r="C1194" t="str">
        <f t="shared" si="180"/>
        <v>$('#').val(response[0]['']);</v>
      </c>
      <c r="D1194" t="str">
        <f t="shared" si="181"/>
        <v>$pr,</v>
      </c>
      <c r="E1194" t="str">
        <f t="shared" si="182"/>
        <v>public $;</v>
      </c>
      <c r="F1194" t="str">
        <f t="shared" si="183"/>
        <v>$this-&gt; = $obj-&gt;;</v>
      </c>
      <c r="G1194" t="str">
        <f t="shared" si="184"/>
        <v>='$pr',</v>
      </c>
      <c r="H1194" t="str">
        <f t="shared" si="185"/>
        <v xml:space="preserve"> = $pr,</v>
      </c>
      <c r="I1194" t="str">
        <f t="shared" si="186"/>
        <v xml:space="preserve"> :  FROM ".$oldV[''] ." TO $pr,</v>
      </c>
      <c r="J1194" t="s">
        <v>8</v>
      </c>
      <c r="K1194" t="s">
        <v>9</v>
      </c>
    </row>
    <row r="1195" spans="3:11" x14ac:dyDescent="0.25">
      <c r="C1195" t="str">
        <f t="shared" si="180"/>
        <v>$('#').val(response[0]['']);</v>
      </c>
      <c r="D1195" t="str">
        <f t="shared" si="181"/>
        <v>$pr,</v>
      </c>
      <c r="E1195" t="str">
        <f t="shared" si="182"/>
        <v>public $;</v>
      </c>
      <c r="F1195" t="str">
        <f t="shared" si="183"/>
        <v>$this-&gt; = $obj-&gt;;</v>
      </c>
      <c r="G1195" t="str">
        <f t="shared" si="184"/>
        <v>='$pr',</v>
      </c>
      <c r="H1195" t="str">
        <f t="shared" si="185"/>
        <v xml:space="preserve"> = $pr,</v>
      </c>
      <c r="I1195" t="str">
        <f t="shared" si="186"/>
        <v xml:space="preserve"> :  FROM ".$oldV[''] ." TO $pr,</v>
      </c>
      <c r="J1195" t="s">
        <v>8</v>
      </c>
      <c r="K1195" t="s">
        <v>9</v>
      </c>
    </row>
    <row r="1196" spans="3:11" x14ac:dyDescent="0.25">
      <c r="C1196" t="str">
        <f t="shared" si="180"/>
        <v>$('#').val(response[0]['']);</v>
      </c>
      <c r="D1196" t="str">
        <f t="shared" si="181"/>
        <v>$pr,</v>
      </c>
      <c r="E1196" t="str">
        <f t="shared" si="182"/>
        <v>public $;</v>
      </c>
      <c r="F1196" t="str">
        <f t="shared" si="183"/>
        <v>$this-&gt; = $obj-&gt;;</v>
      </c>
      <c r="G1196" t="str">
        <f t="shared" si="184"/>
        <v>='$pr',</v>
      </c>
      <c r="H1196" t="str">
        <f t="shared" si="185"/>
        <v xml:space="preserve"> = $pr,</v>
      </c>
      <c r="I1196" t="str">
        <f t="shared" si="186"/>
        <v xml:space="preserve"> :  FROM ".$oldV[''] ." TO $pr,</v>
      </c>
      <c r="J1196" t="s">
        <v>8</v>
      </c>
      <c r="K1196" t="s">
        <v>9</v>
      </c>
    </row>
    <row r="1197" spans="3:11" x14ac:dyDescent="0.25">
      <c r="C1197" t="str">
        <f t="shared" si="180"/>
        <v>$('#').val(response[0]['']);</v>
      </c>
      <c r="D1197" t="str">
        <f t="shared" si="181"/>
        <v>$pr,</v>
      </c>
      <c r="E1197" t="str">
        <f t="shared" si="182"/>
        <v>public $;</v>
      </c>
      <c r="F1197" t="str">
        <f t="shared" si="183"/>
        <v>$this-&gt; = $obj-&gt;;</v>
      </c>
      <c r="G1197" t="str">
        <f t="shared" si="184"/>
        <v>='$pr',</v>
      </c>
      <c r="H1197" t="str">
        <f t="shared" si="185"/>
        <v xml:space="preserve"> = $pr,</v>
      </c>
      <c r="I1197" t="str">
        <f t="shared" si="186"/>
        <v xml:space="preserve"> :  FROM ".$oldV[''] ." TO $pr,</v>
      </c>
      <c r="J1197" t="s">
        <v>8</v>
      </c>
      <c r="K1197" t="s">
        <v>9</v>
      </c>
    </row>
    <row r="1198" spans="3:11" x14ac:dyDescent="0.25">
      <c r="C1198" t="str">
        <f t="shared" si="180"/>
        <v>$('#').val(response[0]['']);</v>
      </c>
      <c r="D1198" t="str">
        <f t="shared" si="181"/>
        <v>$pr,</v>
      </c>
      <c r="E1198" t="str">
        <f t="shared" si="182"/>
        <v>public $;</v>
      </c>
      <c r="F1198" t="str">
        <f t="shared" si="183"/>
        <v>$this-&gt; = $obj-&gt;;</v>
      </c>
      <c r="G1198" t="str">
        <f t="shared" si="184"/>
        <v>='$pr',</v>
      </c>
      <c r="H1198" t="str">
        <f t="shared" si="185"/>
        <v xml:space="preserve"> = $pr,</v>
      </c>
      <c r="I1198" t="str">
        <f t="shared" si="186"/>
        <v xml:space="preserve"> :  FROM ".$oldV[''] ." TO $pr,</v>
      </c>
      <c r="J1198" t="s">
        <v>8</v>
      </c>
      <c r="K1198" t="s">
        <v>9</v>
      </c>
    </row>
    <row r="1199" spans="3:11" x14ac:dyDescent="0.25">
      <c r="C1199" t="str">
        <f t="shared" si="180"/>
        <v>$('#').val(response[0]['']);</v>
      </c>
      <c r="D1199" t="str">
        <f t="shared" si="181"/>
        <v>$pr,</v>
      </c>
      <c r="E1199" t="str">
        <f t="shared" si="182"/>
        <v>public $;</v>
      </c>
      <c r="F1199" t="str">
        <f t="shared" si="183"/>
        <v>$this-&gt; = $obj-&gt;;</v>
      </c>
      <c r="G1199" t="str">
        <f t="shared" si="184"/>
        <v>='$pr',</v>
      </c>
      <c r="H1199" t="str">
        <f t="shared" si="185"/>
        <v xml:space="preserve"> = $pr,</v>
      </c>
      <c r="I1199" t="str">
        <f t="shared" si="186"/>
        <v xml:space="preserve"> :  FROM ".$oldV[''] ." TO $pr,</v>
      </c>
      <c r="J1199" t="s">
        <v>8</v>
      </c>
      <c r="K1199" t="s">
        <v>9</v>
      </c>
    </row>
    <row r="1200" spans="3:11" x14ac:dyDescent="0.25">
      <c r="C1200" t="str">
        <f t="shared" si="180"/>
        <v>$('#').val(response[0]['']);</v>
      </c>
      <c r="D1200" t="str">
        <f t="shared" si="181"/>
        <v>$pr,</v>
      </c>
      <c r="E1200" t="str">
        <f t="shared" si="182"/>
        <v>public $;</v>
      </c>
      <c r="F1200" t="str">
        <f t="shared" si="183"/>
        <v>$this-&gt; = $obj-&gt;;</v>
      </c>
      <c r="G1200" t="str">
        <f t="shared" si="184"/>
        <v>='$pr',</v>
      </c>
      <c r="H1200" t="str">
        <f t="shared" si="185"/>
        <v xml:space="preserve"> = $pr,</v>
      </c>
      <c r="I1200" t="str">
        <f t="shared" si="186"/>
        <v xml:space="preserve"> :  FROM ".$oldV[''] ." TO $pr,</v>
      </c>
      <c r="J1200" t="s">
        <v>8</v>
      </c>
      <c r="K1200" t="s">
        <v>9</v>
      </c>
    </row>
    <row r="1201" spans="3:11" x14ac:dyDescent="0.25">
      <c r="C1201" t="str">
        <f t="shared" si="180"/>
        <v>$('#').val(response[0]['']);</v>
      </c>
      <c r="D1201" t="str">
        <f t="shared" si="181"/>
        <v>$pr,</v>
      </c>
      <c r="E1201" t="str">
        <f t="shared" si="182"/>
        <v>public $;</v>
      </c>
      <c r="F1201" t="str">
        <f t="shared" si="183"/>
        <v>$this-&gt; = $obj-&gt;;</v>
      </c>
      <c r="G1201" t="str">
        <f t="shared" si="184"/>
        <v>='$pr',</v>
      </c>
      <c r="H1201" t="str">
        <f t="shared" si="185"/>
        <v xml:space="preserve"> = $pr,</v>
      </c>
      <c r="I1201" t="str">
        <f t="shared" si="186"/>
        <v xml:space="preserve"> :  FROM ".$oldV[''] ." TO $pr,</v>
      </c>
      <c r="J1201" t="s">
        <v>8</v>
      </c>
      <c r="K1201" t="s">
        <v>9</v>
      </c>
    </row>
    <row r="1202" spans="3:11" x14ac:dyDescent="0.25">
      <c r="C1202" t="str">
        <f t="shared" si="180"/>
        <v>$('#').val(response[0]['']);</v>
      </c>
      <c r="D1202" t="str">
        <f t="shared" si="181"/>
        <v>$pr,</v>
      </c>
      <c r="E1202" t="str">
        <f t="shared" si="182"/>
        <v>public $;</v>
      </c>
      <c r="F1202" t="str">
        <f t="shared" si="183"/>
        <v>$this-&gt; = $obj-&gt;;</v>
      </c>
      <c r="G1202" t="str">
        <f t="shared" si="184"/>
        <v>='$pr',</v>
      </c>
      <c r="H1202" t="str">
        <f t="shared" si="185"/>
        <v xml:space="preserve"> = $pr,</v>
      </c>
      <c r="I1202" t="str">
        <f t="shared" si="186"/>
        <v xml:space="preserve"> :  FROM ".$oldV[''] ." TO $pr,</v>
      </c>
      <c r="J1202" t="s">
        <v>8</v>
      </c>
      <c r="K1202" t="s">
        <v>9</v>
      </c>
    </row>
    <row r="1203" spans="3:11" x14ac:dyDescent="0.25">
      <c r="C1203" t="str">
        <f t="shared" si="180"/>
        <v>$('#').val(response[0]['']);</v>
      </c>
      <c r="D1203" t="str">
        <f t="shared" si="181"/>
        <v>$pr,</v>
      </c>
      <c r="E1203" t="str">
        <f t="shared" si="182"/>
        <v>public $;</v>
      </c>
      <c r="F1203" t="str">
        <f t="shared" si="183"/>
        <v>$this-&gt; = $obj-&gt;;</v>
      </c>
      <c r="G1203" t="str">
        <f t="shared" si="184"/>
        <v>='$pr',</v>
      </c>
      <c r="H1203" t="str">
        <f t="shared" si="185"/>
        <v xml:space="preserve"> = $pr,</v>
      </c>
      <c r="I1203" t="str">
        <f t="shared" si="186"/>
        <v xml:space="preserve"> :  FROM ".$oldV[''] ." TO $pr,</v>
      </c>
      <c r="J1203" t="s">
        <v>8</v>
      </c>
      <c r="K1203" t="s">
        <v>9</v>
      </c>
    </row>
    <row r="1204" spans="3:11" x14ac:dyDescent="0.25">
      <c r="C1204" t="str">
        <f t="shared" si="180"/>
        <v>$('#').val(response[0]['']);</v>
      </c>
      <c r="D1204" t="str">
        <f t="shared" si="181"/>
        <v>$pr,</v>
      </c>
      <c r="E1204" t="str">
        <f t="shared" si="182"/>
        <v>public $;</v>
      </c>
      <c r="F1204" t="str">
        <f t="shared" si="183"/>
        <v>$this-&gt; = $obj-&gt;;</v>
      </c>
      <c r="G1204" t="str">
        <f t="shared" si="184"/>
        <v>='$pr',</v>
      </c>
      <c r="H1204" t="str">
        <f t="shared" si="185"/>
        <v xml:space="preserve"> = $pr,</v>
      </c>
      <c r="I1204" t="str">
        <f t="shared" si="186"/>
        <v xml:space="preserve"> :  FROM ".$oldV[''] ." TO $pr,</v>
      </c>
      <c r="J1204" t="s">
        <v>8</v>
      </c>
      <c r="K1204" t="s">
        <v>9</v>
      </c>
    </row>
    <row r="1205" spans="3:11" x14ac:dyDescent="0.25">
      <c r="C1205" t="str">
        <f t="shared" si="180"/>
        <v>$('#').val(response[0]['']);</v>
      </c>
      <c r="D1205" t="str">
        <f t="shared" si="181"/>
        <v>$pr,</v>
      </c>
      <c r="E1205" t="str">
        <f t="shared" si="182"/>
        <v>public $;</v>
      </c>
      <c r="F1205" t="str">
        <f t="shared" si="183"/>
        <v>$this-&gt; = $obj-&gt;;</v>
      </c>
      <c r="G1205" t="str">
        <f t="shared" si="184"/>
        <v>='$pr',</v>
      </c>
      <c r="H1205" t="str">
        <f t="shared" si="185"/>
        <v xml:space="preserve"> = $pr,</v>
      </c>
      <c r="I1205" t="str">
        <f t="shared" si="186"/>
        <v xml:space="preserve"> :  FROM ".$oldV[''] ." TO $pr,</v>
      </c>
      <c r="J1205" t="s">
        <v>8</v>
      </c>
      <c r="K1205" t="s">
        <v>9</v>
      </c>
    </row>
    <row r="1206" spans="3:11" x14ac:dyDescent="0.25">
      <c r="C1206" t="str">
        <f t="shared" si="180"/>
        <v>$('#').val(response[0]['']);</v>
      </c>
      <c r="D1206" t="str">
        <f t="shared" si="181"/>
        <v>$pr,</v>
      </c>
      <c r="E1206" t="str">
        <f t="shared" si="182"/>
        <v>public $;</v>
      </c>
      <c r="F1206" t="str">
        <f t="shared" si="183"/>
        <v>$this-&gt; = $obj-&gt;;</v>
      </c>
      <c r="G1206" t="str">
        <f t="shared" si="184"/>
        <v>='$pr',</v>
      </c>
      <c r="H1206" t="str">
        <f t="shared" si="185"/>
        <v xml:space="preserve"> = $pr,</v>
      </c>
      <c r="I1206" t="str">
        <f t="shared" si="186"/>
        <v xml:space="preserve"> :  FROM ".$oldV[''] ." TO $pr,</v>
      </c>
      <c r="J1206" t="s">
        <v>8</v>
      </c>
      <c r="K1206" t="s">
        <v>9</v>
      </c>
    </row>
    <row r="1207" spans="3:11" x14ac:dyDescent="0.25">
      <c r="C1207" t="str">
        <f t="shared" si="180"/>
        <v>$('#').val(response[0]['']);</v>
      </c>
      <c r="D1207" t="str">
        <f t="shared" si="181"/>
        <v>$pr,</v>
      </c>
      <c r="E1207" t="str">
        <f t="shared" si="182"/>
        <v>public $;</v>
      </c>
      <c r="F1207" t="str">
        <f t="shared" si="183"/>
        <v>$this-&gt; = $obj-&gt;;</v>
      </c>
      <c r="G1207" t="str">
        <f t="shared" si="184"/>
        <v>='$pr',</v>
      </c>
      <c r="H1207" t="str">
        <f t="shared" si="185"/>
        <v xml:space="preserve"> = $pr,</v>
      </c>
      <c r="I1207" t="str">
        <f t="shared" si="186"/>
        <v xml:space="preserve"> :  FROM ".$oldV[''] ." TO $pr,</v>
      </c>
      <c r="J1207" t="s">
        <v>8</v>
      </c>
      <c r="K1207" t="s">
        <v>9</v>
      </c>
    </row>
    <row r="1208" spans="3:11" x14ac:dyDescent="0.25">
      <c r="C1208" t="str">
        <f t="shared" si="180"/>
        <v>$('#').val(response[0]['']);</v>
      </c>
      <c r="D1208" t="str">
        <f t="shared" si="181"/>
        <v>$pr,</v>
      </c>
      <c r="E1208" t="str">
        <f t="shared" si="182"/>
        <v>public $;</v>
      </c>
      <c r="F1208" t="str">
        <f t="shared" si="183"/>
        <v>$this-&gt; = $obj-&gt;;</v>
      </c>
      <c r="G1208" t="str">
        <f t="shared" si="184"/>
        <v>='$pr',</v>
      </c>
      <c r="H1208" t="str">
        <f t="shared" si="185"/>
        <v xml:space="preserve"> = $pr,</v>
      </c>
      <c r="I1208" t="str">
        <f t="shared" si="186"/>
        <v xml:space="preserve"> :  FROM ".$oldV[''] ." TO $pr,</v>
      </c>
      <c r="J1208" t="s">
        <v>8</v>
      </c>
      <c r="K1208" t="s">
        <v>9</v>
      </c>
    </row>
    <row r="1209" spans="3:11" x14ac:dyDescent="0.25">
      <c r="C1209" t="str">
        <f t="shared" si="180"/>
        <v>$('#').val(response[0]['']);</v>
      </c>
      <c r="D1209" t="str">
        <f t="shared" si="181"/>
        <v>$pr,</v>
      </c>
      <c r="E1209" t="str">
        <f t="shared" si="182"/>
        <v>public $;</v>
      </c>
      <c r="F1209" t="str">
        <f t="shared" si="183"/>
        <v>$this-&gt; = $obj-&gt;;</v>
      </c>
      <c r="G1209" t="str">
        <f t="shared" si="184"/>
        <v>='$pr',</v>
      </c>
      <c r="H1209" t="str">
        <f t="shared" si="185"/>
        <v xml:space="preserve"> = $pr,</v>
      </c>
      <c r="I1209" t="str">
        <f t="shared" si="186"/>
        <v xml:space="preserve"> :  FROM ".$oldV[''] ." TO $pr,</v>
      </c>
      <c r="J1209" t="s">
        <v>8</v>
      </c>
      <c r="K1209" t="s">
        <v>9</v>
      </c>
    </row>
    <row r="1210" spans="3:11" x14ac:dyDescent="0.25">
      <c r="C1210" t="str">
        <f t="shared" si="180"/>
        <v>$('#').val(response[0]['']);</v>
      </c>
      <c r="D1210" t="str">
        <f t="shared" si="181"/>
        <v>$pr,</v>
      </c>
      <c r="E1210" t="str">
        <f t="shared" si="182"/>
        <v>public $;</v>
      </c>
      <c r="F1210" t="str">
        <f t="shared" si="183"/>
        <v>$this-&gt; = $obj-&gt;;</v>
      </c>
      <c r="G1210" t="str">
        <f t="shared" si="184"/>
        <v>='$pr',</v>
      </c>
      <c r="H1210" t="str">
        <f t="shared" si="185"/>
        <v xml:space="preserve"> = $pr,</v>
      </c>
      <c r="I1210" t="str">
        <f t="shared" si="186"/>
        <v xml:space="preserve"> :  FROM ".$oldV[''] ." TO $pr,</v>
      </c>
      <c r="J1210" t="s">
        <v>8</v>
      </c>
      <c r="K1210" t="s">
        <v>9</v>
      </c>
    </row>
    <row r="1211" spans="3:11" x14ac:dyDescent="0.25">
      <c r="C1211" t="str">
        <f t="shared" si="180"/>
        <v>$('#').val(response[0]['']);</v>
      </c>
      <c r="D1211" t="str">
        <f t="shared" si="181"/>
        <v>$pr,</v>
      </c>
      <c r="E1211" t="str">
        <f t="shared" si="182"/>
        <v>public $;</v>
      </c>
      <c r="F1211" t="str">
        <f t="shared" si="183"/>
        <v>$this-&gt; = $obj-&gt;;</v>
      </c>
      <c r="G1211" t="str">
        <f t="shared" si="184"/>
        <v>='$pr',</v>
      </c>
      <c r="H1211" t="str">
        <f t="shared" si="185"/>
        <v xml:space="preserve"> = $pr,</v>
      </c>
      <c r="I1211" t="str">
        <f t="shared" si="186"/>
        <v xml:space="preserve"> :  FROM ".$oldV[''] ." TO $pr,</v>
      </c>
      <c r="J1211" t="s">
        <v>8</v>
      </c>
      <c r="K1211" t="s">
        <v>9</v>
      </c>
    </row>
    <row r="1212" spans="3:11" x14ac:dyDescent="0.25">
      <c r="C1212" t="str">
        <f t="shared" si="180"/>
        <v>$('#').val(response[0]['']);</v>
      </c>
      <c r="D1212" t="str">
        <f t="shared" si="181"/>
        <v>$pr,</v>
      </c>
      <c r="E1212" t="str">
        <f t="shared" si="182"/>
        <v>public $;</v>
      </c>
      <c r="F1212" t="str">
        <f t="shared" si="183"/>
        <v>$this-&gt; = $obj-&gt;;</v>
      </c>
      <c r="G1212" t="str">
        <f t="shared" si="184"/>
        <v>='$pr',</v>
      </c>
      <c r="H1212" t="str">
        <f t="shared" si="185"/>
        <v xml:space="preserve"> = $pr,</v>
      </c>
      <c r="I1212" t="str">
        <f t="shared" si="186"/>
        <v xml:space="preserve"> :  FROM ".$oldV[''] ." TO $pr,</v>
      </c>
      <c r="J1212" t="s">
        <v>8</v>
      </c>
      <c r="K1212" t="s">
        <v>9</v>
      </c>
    </row>
    <row r="1213" spans="3:11" x14ac:dyDescent="0.25">
      <c r="C1213" t="str">
        <f t="shared" si="180"/>
        <v>$('#').val(response[0]['']);</v>
      </c>
      <c r="D1213" t="str">
        <f t="shared" si="181"/>
        <v>$pr,</v>
      </c>
      <c r="E1213" t="str">
        <f t="shared" si="182"/>
        <v>public $;</v>
      </c>
      <c r="F1213" t="str">
        <f t="shared" si="183"/>
        <v>$this-&gt; = $obj-&gt;;</v>
      </c>
      <c r="G1213" t="str">
        <f t="shared" si="184"/>
        <v>='$pr',</v>
      </c>
      <c r="H1213" t="str">
        <f t="shared" si="185"/>
        <v xml:space="preserve"> = $pr,</v>
      </c>
      <c r="I1213" t="str">
        <f t="shared" si="186"/>
        <v xml:space="preserve"> :  FROM ".$oldV[''] ." TO $pr,</v>
      </c>
      <c r="J1213" t="s">
        <v>8</v>
      </c>
      <c r="K1213" t="s">
        <v>9</v>
      </c>
    </row>
    <row r="1214" spans="3:11" x14ac:dyDescent="0.25">
      <c r="C1214" t="str">
        <f t="shared" si="180"/>
        <v>$('#').val(response[0]['']);</v>
      </c>
      <c r="D1214" t="str">
        <f t="shared" si="181"/>
        <v>$pr,</v>
      </c>
      <c r="E1214" t="str">
        <f t="shared" si="182"/>
        <v>public $;</v>
      </c>
      <c r="F1214" t="str">
        <f t="shared" si="183"/>
        <v>$this-&gt; = $obj-&gt;;</v>
      </c>
      <c r="G1214" t="str">
        <f t="shared" si="184"/>
        <v>='$pr',</v>
      </c>
      <c r="H1214" t="str">
        <f t="shared" si="185"/>
        <v xml:space="preserve"> = $pr,</v>
      </c>
      <c r="I1214" t="str">
        <f t="shared" si="186"/>
        <v xml:space="preserve"> :  FROM ".$oldV[''] ." TO $pr,</v>
      </c>
      <c r="J1214" t="s">
        <v>8</v>
      </c>
      <c r="K1214" t="s">
        <v>9</v>
      </c>
    </row>
    <row r="1215" spans="3:11" x14ac:dyDescent="0.25">
      <c r="C1215" t="str">
        <f t="shared" si="180"/>
        <v>$('#').val(response[0]['']);</v>
      </c>
      <c r="D1215" t="str">
        <f t="shared" si="181"/>
        <v>$pr,</v>
      </c>
      <c r="E1215" t="str">
        <f t="shared" si="182"/>
        <v>public $;</v>
      </c>
      <c r="F1215" t="str">
        <f t="shared" si="183"/>
        <v>$this-&gt; = $obj-&gt;;</v>
      </c>
      <c r="G1215" t="str">
        <f t="shared" si="184"/>
        <v>='$pr',</v>
      </c>
      <c r="H1215" t="str">
        <f t="shared" si="185"/>
        <v xml:space="preserve"> = $pr,</v>
      </c>
      <c r="I1215" t="str">
        <f t="shared" si="186"/>
        <v xml:space="preserve"> :  FROM ".$oldV[''] ." TO $pr,</v>
      </c>
      <c r="J1215" t="s">
        <v>8</v>
      </c>
      <c r="K1215" t="s">
        <v>9</v>
      </c>
    </row>
    <row r="1216" spans="3:11" x14ac:dyDescent="0.25">
      <c r="C1216" t="str">
        <f t="shared" si="180"/>
        <v>$('#').val(response[0]['']);</v>
      </c>
      <c r="D1216" t="str">
        <f t="shared" si="181"/>
        <v>$pr,</v>
      </c>
      <c r="E1216" t="str">
        <f t="shared" si="182"/>
        <v>public $;</v>
      </c>
      <c r="F1216" t="str">
        <f t="shared" si="183"/>
        <v>$this-&gt; = $obj-&gt;;</v>
      </c>
      <c r="G1216" t="str">
        <f t="shared" si="184"/>
        <v>='$pr',</v>
      </c>
      <c r="H1216" t="str">
        <f t="shared" si="185"/>
        <v xml:space="preserve"> = $pr,</v>
      </c>
      <c r="I1216" t="str">
        <f t="shared" si="186"/>
        <v xml:space="preserve"> :  FROM ".$oldV[''] ." TO $pr,</v>
      </c>
      <c r="J1216" t="s">
        <v>8</v>
      </c>
      <c r="K1216" t="s">
        <v>9</v>
      </c>
    </row>
    <row r="1217" spans="3:11" x14ac:dyDescent="0.25">
      <c r="C1217" t="str">
        <f t="shared" si="180"/>
        <v>$('#').val(response[0]['']);</v>
      </c>
      <c r="D1217" t="str">
        <f t="shared" si="181"/>
        <v>$pr,</v>
      </c>
      <c r="E1217" t="str">
        <f t="shared" si="182"/>
        <v>public $;</v>
      </c>
      <c r="F1217" t="str">
        <f t="shared" si="183"/>
        <v>$this-&gt; = $obj-&gt;;</v>
      </c>
      <c r="G1217" t="str">
        <f t="shared" si="184"/>
        <v>='$pr',</v>
      </c>
      <c r="H1217" t="str">
        <f t="shared" si="185"/>
        <v xml:space="preserve"> = $pr,</v>
      </c>
      <c r="I1217" t="str">
        <f t="shared" si="186"/>
        <v xml:space="preserve"> :  FROM ".$oldV[''] ." TO $pr,</v>
      </c>
      <c r="J1217" t="s">
        <v>8</v>
      </c>
      <c r="K1217" t="s">
        <v>9</v>
      </c>
    </row>
    <row r="1218" spans="3:11" x14ac:dyDescent="0.25">
      <c r="C1218" t="str">
        <f t="shared" si="180"/>
        <v>$('#').val(response[0]['']);</v>
      </c>
      <c r="D1218" t="str">
        <f t="shared" si="181"/>
        <v>$pr,</v>
      </c>
      <c r="E1218" t="str">
        <f t="shared" si="182"/>
        <v>public $;</v>
      </c>
      <c r="F1218" t="str">
        <f t="shared" si="183"/>
        <v>$this-&gt; = $obj-&gt;;</v>
      </c>
      <c r="G1218" t="str">
        <f t="shared" si="184"/>
        <v>='$pr',</v>
      </c>
      <c r="H1218" t="str">
        <f t="shared" si="185"/>
        <v xml:space="preserve"> = $pr,</v>
      </c>
      <c r="I1218" t="str">
        <f t="shared" si="186"/>
        <v xml:space="preserve"> :  FROM ".$oldV[''] ." TO $pr,</v>
      </c>
      <c r="J1218" t="s">
        <v>8</v>
      </c>
      <c r="K1218" t="s">
        <v>9</v>
      </c>
    </row>
    <row r="1219" spans="3:11" x14ac:dyDescent="0.25">
      <c r="C1219" t="str">
        <f t="shared" si="180"/>
        <v>$('#').val(response[0]['']);</v>
      </c>
      <c r="D1219" t="str">
        <f t="shared" si="181"/>
        <v>$pr,</v>
      </c>
      <c r="E1219" t="str">
        <f t="shared" si="182"/>
        <v>public $;</v>
      </c>
      <c r="F1219" t="str">
        <f t="shared" si="183"/>
        <v>$this-&gt; = $obj-&gt;;</v>
      </c>
      <c r="G1219" t="str">
        <f t="shared" si="184"/>
        <v>='$pr',</v>
      </c>
      <c r="H1219" t="str">
        <f t="shared" si="185"/>
        <v xml:space="preserve"> = $pr,</v>
      </c>
      <c r="I1219" t="str">
        <f t="shared" si="186"/>
        <v xml:space="preserve"> :  FROM ".$oldV[''] ." TO $pr,</v>
      </c>
      <c r="J1219" t="s">
        <v>8</v>
      </c>
      <c r="K1219" t="s">
        <v>9</v>
      </c>
    </row>
    <row r="1220" spans="3:11" x14ac:dyDescent="0.25">
      <c r="C1220" t="str">
        <f t="shared" si="180"/>
        <v>$('#').val(response[0]['']);</v>
      </c>
      <c r="D1220" t="str">
        <f t="shared" si="181"/>
        <v>$pr,</v>
      </c>
      <c r="E1220" t="str">
        <f t="shared" si="182"/>
        <v>public $;</v>
      </c>
      <c r="F1220" t="str">
        <f t="shared" si="183"/>
        <v>$this-&gt; = $obj-&gt;;</v>
      </c>
      <c r="G1220" t="str">
        <f t="shared" si="184"/>
        <v>='$pr',</v>
      </c>
      <c r="H1220" t="str">
        <f t="shared" si="185"/>
        <v xml:space="preserve"> = $pr,</v>
      </c>
      <c r="I1220" t="str">
        <f t="shared" si="186"/>
        <v xml:space="preserve"> :  FROM ".$oldV[''] ." TO $pr,</v>
      </c>
      <c r="J1220" t="s">
        <v>8</v>
      </c>
      <c r="K1220" t="s">
        <v>9</v>
      </c>
    </row>
    <row r="1221" spans="3:11" x14ac:dyDescent="0.25">
      <c r="C1221" t="str">
        <f t="shared" si="180"/>
        <v>$('#').val(response[0]['']);</v>
      </c>
      <c r="D1221" t="str">
        <f t="shared" si="181"/>
        <v>$pr,</v>
      </c>
      <c r="E1221" t="str">
        <f t="shared" si="182"/>
        <v>public $;</v>
      </c>
      <c r="F1221" t="str">
        <f t="shared" si="183"/>
        <v>$this-&gt; = $obj-&gt;;</v>
      </c>
      <c r="G1221" t="str">
        <f t="shared" si="184"/>
        <v>='$pr',</v>
      </c>
      <c r="H1221" t="str">
        <f t="shared" si="185"/>
        <v xml:space="preserve"> = $pr,</v>
      </c>
      <c r="I1221" t="str">
        <f t="shared" si="186"/>
        <v xml:space="preserve"> :  FROM ".$oldV[''] ." TO $pr,</v>
      </c>
      <c r="J1221" t="s">
        <v>8</v>
      </c>
      <c r="K1221" t="s">
        <v>9</v>
      </c>
    </row>
    <row r="1222" spans="3:11" x14ac:dyDescent="0.25">
      <c r="C1222" t="str">
        <f t="shared" si="180"/>
        <v>$('#').val(response[0]['']);</v>
      </c>
      <c r="D1222" t="str">
        <f t="shared" si="181"/>
        <v>$pr,</v>
      </c>
      <c r="E1222" t="str">
        <f t="shared" si="182"/>
        <v>public $;</v>
      </c>
      <c r="F1222" t="str">
        <f t="shared" si="183"/>
        <v>$this-&gt; = $obj-&gt;;</v>
      </c>
      <c r="G1222" t="str">
        <f t="shared" si="184"/>
        <v>='$pr',</v>
      </c>
      <c r="H1222" t="str">
        <f t="shared" si="185"/>
        <v xml:space="preserve"> = $pr,</v>
      </c>
      <c r="I1222" t="str">
        <f t="shared" si="186"/>
        <v xml:space="preserve"> :  FROM ".$oldV[''] ." TO $pr,</v>
      </c>
      <c r="J1222" t="s">
        <v>8</v>
      </c>
      <c r="K1222" t="s">
        <v>9</v>
      </c>
    </row>
    <row r="1223" spans="3:11" x14ac:dyDescent="0.25">
      <c r="C1223" t="str">
        <f t="shared" si="180"/>
        <v>$('#').val(response[0]['']);</v>
      </c>
      <c r="D1223" t="str">
        <f t="shared" si="181"/>
        <v>$pr,</v>
      </c>
      <c r="E1223" t="str">
        <f t="shared" si="182"/>
        <v>public $;</v>
      </c>
      <c r="F1223" t="str">
        <f t="shared" si="183"/>
        <v>$this-&gt; = $obj-&gt;;</v>
      </c>
      <c r="G1223" t="str">
        <f t="shared" si="184"/>
        <v>='$pr',</v>
      </c>
      <c r="H1223" t="str">
        <f t="shared" si="185"/>
        <v xml:space="preserve"> = $pr,</v>
      </c>
      <c r="I1223" t="str">
        <f t="shared" si="186"/>
        <v xml:space="preserve"> :  FROM ".$oldV[''] ." TO $pr,</v>
      </c>
      <c r="J1223" t="s">
        <v>8</v>
      </c>
      <c r="K1223" t="s">
        <v>9</v>
      </c>
    </row>
    <row r="1224" spans="3:11" x14ac:dyDescent="0.25">
      <c r="C1224" t="str">
        <f t="shared" si="180"/>
        <v>$('#').val(response[0]['']);</v>
      </c>
      <c r="D1224" t="str">
        <f t="shared" si="181"/>
        <v>$pr,</v>
      </c>
      <c r="E1224" t="str">
        <f t="shared" si="182"/>
        <v>public $;</v>
      </c>
      <c r="F1224" t="str">
        <f t="shared" si="183"/>
        <v>$this-&gt; = $obj-&gt;;</v>
      </c>
      <c r="G1224" t="str">
        <f t="shared" si="184"/>
        <v>='$pr',</v>
      </c>
      <c r="H1224" t="str">
        <f t="shared" si="185"/>
        <v xml:space="preserve"> = $pr,</v>
      </c>
      <c r="I1224" t="str">
        <f t="shared" si="186"/>
        <v xml:space="preserve"> :  FROM ".$oldV[''] ." TO $pr,</v>
      </c>
      <c r="J1224" t="s">
        <v>8</v>
      </c>
      <c r="K1224" t="s">
        <v>9</v>
      </c>
    </row>
    <row r="1225" spans="3:11" x14ac:dyDescent="0.25">
      <c r="C1225" t="str">
        <f t="shared" si="180"/>
        <v>$('#').val(response[0]['']);</v>
      </c>
      <c r="D1225" t="str">
        <f t="shared" si="181"/>
        <v>$pr,</v>
      </c>
      <c r="E1225" t="str">
        <f t="shared" si="182"/>
        <v>public $;</v>
      </c>
      <c r="F1225" t="str">
        <f t="shared" si="183"/>
        <v>$this-&gt; = $obj-&gt;;</v>
      </c>
      <c r="G1225" t="str">
        <f t="shared" si="184"/>
        <v>='$pr',</v>
      </c>
      <c r="H1225" t="str">
        <f t="shared" si="185"/>
        <v xml:space="preserve"> = $pr,</v>
      </c>
      <c r="I1225" t="str">
        <f t="shared" si="186"/>
        <v xml:space="preserve"> :  FROM ".$oldV[''] ." TO $pr,</v>
      </c>
      <c r="J1225" t="s">
        <v>8</v>
      </c>
      <c r="K1225" t="s">
        <v>9</v>
      </c>
    </row>
    <row r="1226" spans="3:11" x14ac:dyDescent="0.25">
      <c r="C1226" t="str">
        <f t="shared" si="180"/>
        <v>$('#').val(response[0]['']);</v>
      </c>
      <c r="D1226" t="str">
        <f t="shared" si="181"/>
        <v>$pr,</v>
      </c>
      <c r="E1226" t="str">
        <f t="shared" si="182"/>
        <v>public $;</v>
      </c>
      <c r="F1226" t="str">
        <f t="shared" si="183"/>
        <v>$this-&gt; = $obj-&gt;;</v>
      </c>
      <c r="G1226" t="str">
        <f t="shared" si="184"/>
        <v>='$pr',</v>
      </c>
      <c r="H1226" t="str">
        <f t="shared" si="185"/>
        <v xml:space="preserve"> = $pr,</v>
      </c>
      <c r="I1226" t="str">
        <f t="shared" si="186"/>
        <v xml:space="preserve"> :  FROM ".$oldV[''] ." TO $pr,</v>
      </c>
      <c r="J1226" t="s">
        <v>8</v>
      </c>
      <c r="K1226" t="s">
        <v>9</v>
      </c>
    </row>
    <row r="1227" spans="3:11" x14ac:dyDescent="0.25">
      <c r="C1227" t="str">
        <f t="shared" si="180"/>
        <v>$('#').val(response[0]['']);</v>
      </c>
      <c r="D1227" t="str">
        <f t="shared" si="181"/>
        <v>$pr,</v>
      </c>
      <c r="E1227" t="str">
        <f t="shared" si="182"/>
        <v>public $;</v>
      </c>
      <c r="F1227" t="str">
        <f t="shared" si="183"/>
        <v>$this-&gt; = $obj-&gt;;</v>
      </c>
      <c r="G1227" t="str">
        <f t="shared" si="184"/>
        <v>='$pr',</v>
      </c>
      <c r="H1227" t="str">
        <f t="shared" si="185"/>
        <v xml:space="preserve"> = $pr,</v>
      </c>
      <c r="I1227" t="str">
        <f t="shared" si="186"/>
        <v xml:space="preserve"> :  FROM ".$oldV[''] ." TO $pr,</v>
      </c>
      <c r="J1227" t="s">
        <v>8</v>
      </c>
      <c r="K1227" t="s">
        <v>9</v>
      </c>
    </row>
    <row r="1228" spans="3:11" x14ac:dyDescent="0.25">
      <c r="C1228" t="str">
        <f t="shared" si="180"/>
        <v>$('#').val(response[0]['']);</v>
      </c>
      <c r="D1228" t="str">
        <f t="shared" si="181"/>
        <v>$pr,</v>
      </c>
      <c r="E1228" t="str">
        <f t="shared" si="182"/>
        <v>public $;</v>
      </c>
      <c r="F1228" t="str">
        <f t="shared" si="183"/>
        <v>$this-&gt; = $obj-&gt;;</v>
      </c>
      <c r="G1228" t="str">
        <f t="shared" si="184"/>
        <v>='$pr',</v>
      </c>
      <c r="H1228" t="str">
        <f t="shared" si="185"/>
        <v xml:space="preserve"> = $pr,</v>
      </c>
      <c r="I1228" t="str">
        <f t="shared" si="186"/>
        <v xml:space="preserve"> :  FROM ".$oldV[''] ." TO $pr,</v>
      </c>
      <c r="J1228" t="s">
        <v>8</v>
      </c>
      <c r="K1228" t="s">
        <v>9</v>
      </c>
    </row>
    <row r="1229" spans="3:11" x14ac:dyDescent="0.25">
      <c r="C1229" t="str">
        <f t="shared" si="180"/>
        <v>$('#').val(response[0]['']);</v>
      </c>
      <c r="D1229" t="str">
        <f t="shared" si="181"/>
        <v>$pr,</v>
      </c>
      <c r="E1229" t="str">
        <f t="shared" si="182"/>
        <v>public $;</v>
      </c>
      <c r="F1229" t="str">
        <f t="shared" si="183"/>
        <v>$this-&gt; = $obj-&gt;;</v>
      </c>
      <c r="G1229" t="str">
        <f t="shared" si="184"/>
        <v>='$pr',</v>
      </c>
      <c r="H1229" t="str">
        <f t="shared" si="185"/>
        <v xml:space="preserve"> = $pr,</v>
      </c>
      <c r="I1229" t="str">
        <f t="shared" si="186"/>
        <v xml:space="preserve"> :  FROM ".$oldV[''] ." TO $pr,</v>
      </c>
      <c r="J1229" t="s">
        <v>8</v>
      </c>
      <c r="K1229" t="s">
        <v>9</v>
      </c>
    </row>
    <row r="1230" spans="3:11" x14ac:dyDescent="0.25">
      <c r="C1230" t="str">
        <f t="shared" si="180"/>
        <v>$('#').val(response[0]['']);</v>
      </c>
      <c r="D1230" t="str">
        <f t="shared" si="181"/>
        <v>$pr,</v>
      </c>
      <c r="E1230" t="str">
        <f t="shared" si="182"/>
        <v>public $;</v>
      </c>
      <c r="F1230" t="str">
        <f t="shared" si="183"/>
        <v>$this-&gt; = $obj-&gt;;</v>
      </c>
      <c r="G1230" t="str">
        <f t="shared" si="184"/>
        <v>='$pr',</v>
      </c>
      <c r="H1230" t="str">
        <f t="shared" si="185"/>
        <v xml:space="preserve"> = $pr,</v>
      </c>
      <c r="I1230" t="str">
        <f t="shared" si="186"/>
        <v xml:space="preserve"> :  FROM ".$oldV[''] ." TO $pr,</v>
      </c>
      <c r="J1230" t="s">
        <v>8</v>
      </c>
      <c r="K1230" t="s">
        <v>9</v>
      </c>
    </row>
    <row r="1231" spans="3:11" x14ac:dyDescent="0.25">
      <c r="C1231" t="str">
        <f t="shared" si="180"/>
        <v>$('#').val(response[0]['']);</v>
      </c>
      <c r="D1231" t="str">
        <f t="shared" si="181"/>
        <v>$pr,</v>
      </c>
      <c r="E1231" t="str">
        <f t="shared" si="182"/>
        <v>public $;</v>
      </c>
      <c r="F1231" t="str">
        <f t="shared" si="183"/>
        <v>$this-&gt; = $obj-&gt;;</v>
      </c>
      <c r="G1231" t="str">
        <f t="shared" si="184"/>
        <v>='$pr',</v>
      </c>
      <c r="H1231" t="str">
        <f t="shared" si="185"/>
        <v xml:space="preserve"> = $pr,</v>
      </c>
      <c r="I1231" t="str">
        <f t="shared" si="186"/>
        <v xml:space="preserve"> :  FROM ".$oldV[''] ." TO $pr,</v>
      </c>
      <c r="J1231" t="s">
        <v>8</v>
      </c>
      <c r="K1231" t="s">
        <v>9</v>
      </c>
    </row>
    <row r="1232" spans="3:11" x14ac:dyDescent="0.25">
      <c r="C1232" t="str">
        <f t="shared" si="180"/>
        <v>$('#').val(response[0]['']);</v>
      </c>
      <c r="D1232" t="str">
        <f t="shared" si="181"/>
        <v>$pr,</v>
      </c>
      <c r="E1232" t="str">
        <f t="shared" si="182"/>
        <v>public $;</v>
      </c>
      <c r="F1232" t="str">
        <f t="shared" si="183"/>
        <v>$this-&gt; = $obj-&gt;;</v>
      </c>
      <c r="G1232" t="str">
        <f t="shared" si="184"/>
        <v>='$pr',</v>
      </c>
      <c r="H1232" t="str">
        <f t="shared" si="185"/>
        <v xml:space="preserve"> = $pr,</v>
      </c>
      <c r="I1232" t="str">
        <f t="shared" si="186"/>
        <v xml:space="preserve"> :  FROM ".$oldV[''] ." TO $pr,</v>
      </c>
      <c r="J1232" t="s">
        <v>8</v>
      </c>
      <c r="K1232" t="s">
        <v>9</v>
      </c>
    </row>
    <row r="1233" spans="3:11" x14ac:dyDescent="0.25">
      <c r="C1233" t="str">
        <f t="shared" si="180"/>
        <v>$('#').val(response[0]['']);</v>
      </c>
      <c r="D1233" t="str">
        <f t="shared" si="181"/>
        <v>$pr,</v>
      </c>
      <c r="E1233" t="str">
        <f t="shared" si="182"/>
        <v>public $;</v>
      </c>
      <c r="F1233" t="str">
        <f t="shared" si="183"/>
        <v>$this-&gt; = $obj-&gt;;</v>
      </c>
      <c r="G1233" t="str">
        <f t="shared" si="184"/>
        <v>='$pr',</v>
      </c>
      <c r="H1233" t="str">
        <f t="shared" si="185"/>
        <v xml:space="preserve"> = $pr,</v>
      </c>
      <c r="I1233" t="str">
        <f t="shared" si="186"/>
        <v xml:space="preserve"> :  FROM ".$oldV[''] ." TO $pr,</v>
      </c>
      <c r="J1233" t="s">
        <v>8</v>
      </c>
      <c r="K1233" t="s">
        <v>9</v>
      </c>
    </row>
    <row r="1234" spans="3:11" x14ac:dyDescent="0.25">
      <c r="C1234" t="str">
        <f t="shared" si="180"/>
        <v>$('#').val(response[0]['']);</v>
      </c>
      <c r="D1234" t="str">
        <f t="shared" si="181"/>
        <v>$pr,</v>
      </c>
      <c r="E1234" t="str">
        <f t="shared" si="182"/>
        <v>public $;</v>
      </c>
      <c r="F1234" t="str">
        <f t="shared" si="183"/>
        <v>$this-&gt; = $obj-&gt;;</v>
      </c>
      <c r="G1234" t="str">
        <f t="shared" si="184"/>
        <v>='$pr',</v>
      </c>
      <c r="H1234" t="str">
        <f t="shared" si="185"/>
        <v xml:space="preserve"> = $pr,</v>
      </c>
      <c r="I1234" t="str">
        <f t="shared" si="186"/>
        <v xml:space="preserve"> :  FROM ".$oldV[''] ." TO $pr,</v>
      </c>
      <c r="J1234" t="s">
        <v>8</v>
      </c>
      <c r="K1234" t="s">
        <v>9</v>
      </c>
    </row>
    <row r="1235" spans="3:11" x14ac:dyDescent="0.25">
      <c r="C1235" t="str">
        <f t="shared" si="180"/>
        <v>$('#').val(response[0]['']);</v>
      </c>
      <c r="D1235" t="str">
        <f t="shared" si="181"/>
        <v>$pr,</v>
      </c>
      <c r="E1235" t="str">
        <f t="shared" si="182"/>
        <v>public $;</v>
      </c>
      <c r="F1235" t="str">
        <f t="shared" si="183"/>
        <v>$this-&gt; = $obj-&gt;;</v>
      </c>
      <c r="G1235" t="str">
        <f t="shared" si="184"/>
        <v>='$pr',</v>
      </c>
      <c r="H1235" t="str">
        <f t="shared" si="185"/>
        <v xml:space="preserve"> = $pr,</v>
      </c>
      <c r="I1235" t="str">
        <f t="shared" si="186"/>
        <v xml:space="preserve"> :  FROM ".$oldV[''] ." TO $pr,</v>
      </c>
      <c r="J1235" t="s">
        <v>8</v>
      </c>
      <c r="K1235" t="s">
        <v>9</v>
      </c>
    </row>
    <row r="1236" spans="3:11" x14ac:dyDescent="0.25">
      <c r="C1236" t="str">
        <f t="shared" si="180"/>
        <v>$('#').val(response[0]['']);</v>
      </c>
      <c r="D1236" t="str">
        <f t="shared" si="181"/>
        <v>$pr,</v>
      </c>
      <c r="E1236" t="str">
        <f t="shared" si="182"/>
        <v>public $;</v>
      </c>
      <c r="F1236" t="str">
        <f t="shared" si="183"/>
        <v>$this-&gt; = $obj-&gt;;</v>
      </c>
      <c r="G1236" t="str">
        <f t="shared" si="184"/>
        <v>='$pr',</v>
      </c>
      <c r="H1236" t="str">
        <f t="shared" si="185"/>
        <v xml:space="preserve"> = $pr,</v>
      </c>
      <c r="I1236" t="str">
        <f t="shared" si="186"/>
        <v xml:space="preserve"> :  FROM ".$oldV[''] ." TO $pr,</v>
      </c>
      <c r="J1236" t="s">
        <v>8</v>
      </c>
      <c r="K1236" t="s">
        <v>9</v>
      </c>
    </row>
    <row r="1237" spans="3:11" x14ac:dyDescent="0.25">
      <c r="C1237" t="str">
        <f t="shared" si="180"/>
        <v>$('#').val(response[0]['']);</v>
      </c>
      <c r="D1237" t="str">
        <f t="shared" si="181"/>
        <v>$pr,</v>
      </c>
      <c r="E1237" t="str">
        <f t="shared" si="182"/>
        <v>public $;</v>
      </c>
      <c r="F1237" t="str">
        <f t="shared" si="183"/>
        <v>$this-&gt; = $obj-&gt;;</v>
      </c>
      <c r="G1237" t="str">
        <f t="shared" si="184"/>
        <v>='$pr',</v>
      </c>
      <c r="H1237" t="str">
        <f t="shared" si="185"/>
        <v xml:space="preserve"> = $pr,</v>
      </c>
      <c r="I1237" t="str">
        <f t="shared" si="186"/>
        <v xml:space="preserve"> :  FROM ".$oldV[''] ." TO $pr,</v>
      </c>
      <c r="J1237" t="s">
        <v>8</v>
      </c>
      <c r="K1237" t="s">
        <v>9</v>
      </c>
    </row>
    <row r="1238" spans="3:11" x14ac:dyDescent="0.25">
      <c r="C1238" t="str">
        <f t="shared" si="180"/>
        <v>$('#').val(response[0]['']);</v>
      </c>
      <c r="D1238" t="str">
        <f t="shared" si="181"/>
        <v>$pr,</v>
      </c>
      <c r="E1238" t="str">
        <f t="shared" si="182"/>
        <v>public $;</v>
      </c>
      <c r="F1238" t="str">
        <f t="shared" si="183"/>
        <v>$this-&gt; = $obj-&gt;;</v>
      </c>
      <c r="G1238" t="str">
        <f t="shared" si="184"/>
        <v>='$pr',</v>
      </c>
      <c r="H1238" t="str">
        <f t="shared" si="185"/>
        <v xml:space="preserve"> = $pr,</v>
      </c>
      <c r="I1238" t="str">
        <f t="shared" si="186"/>
        <v xml:space="preserve"> :  FROM ".$oldV[''] ." TO $pr,</v>
      </c>
      <c r="J1238" t="s">
        <v>8</v>
      </c>
      <c r="K1238" t="s">
        <v>9</v>
      </c>
    </row>
    <row r="1239" spans="3:11" x14ac:dyDescent="0.25">
      <c r="C1239" t="str">
        <f t="shared" si="180"/>
        <v>$('#').val(response[0]['']);</v>
      </c>
      <c r="D1239" t="str">
        <f t="shared" si="181"/>
        <v>$pr,</v>
      </c>
      <c r="E1239" t="str">
        <f t="shared" si="182"/>
        <v>public $;</v>
      </c>
      <c r="F1239" t="str">
        <f t="shared" si="183"/>
        <v>$this-&gt; = $obj-&gt;;</v>
      </c>
      <c r="G1239" t="str">
        <f t="shared" si="184"/>
        <v>='$pr',</v>
      </c>
      <c r="H1239" t="str">
        <f t="shared" si="185"/>
        <v xml:space="preserve"> = $pr,</v>
      </c>
      <c r="I1239" t="str">
        <f t="shared" si="186"/>
        <v xml:space="preserve"> :  FROM ".$oldV[''] ." TO $pr,</v>
      </c>
      <c r="J1239" t="s">
        <v>8</v>
      </c>
      <c r="K1239" t="s">
        <v>9</v>
      </c>
    </row>
    <row r="1240" spans="3:11" x14ac:dyDescent="0.25">
      <c r="C1240" t="str">
        <f t="shared" si="180"/>
        <v>$('#').val(response[0]['']);</v>
      </c>
      <c r="D1240" t="str">
        <f t="shared" si="181"/>
        <v>$pr,</v>
      </c>
      <c r="E1240" t="str">
        <f t="shared" si="182"/>
        <v>public $;</v>
      </c>
      <c r="F1240" t="str">
        <f t="shared" si="183"/>
        <v>$this-&gt; = $obj-&gt;;</v>
      </c>
      <c r="G1240" t="str">
        <f t="shared" si="184"/>
        <v>='$pr',</v>
      </c>
      <c r="H1240" t="str">
        <f t="shared" si="185"/>
        <v xml:space="preserve"> = $pr,</v>
      </c>
      <c r="I1240" t="str">
        <f t="shared" si="186"/>
        <v xml:space="preserve"> :  FROM ".$oldV[''] ." TO $pr,</v>
      </c>
      <c r="J1240" t="s">
        <v>8</v>
      </c>
      <c r="K1240" t="s">
        <v>9</v>
      </c>
    </row>
    <row r="1241" spans="3:11" x14ac:dyDescent="0.25">
      <c r="C1241" t="str">
        <f t="shared" si="180"/>
        <v>$('#').val(response[0]['']);</v>
      </c>
      <c r="D1241" t="str">
        <f t="shared" si="181"/>
        <v>$pr,</v>
      </c>
      <c r="E1241" t="str">
        <f t="shared" si="182"/>
        <v>public $;</v>
      </c>
      <c r="F1241" t="str">
        <f t="shared" si="183"/>
        <v>$this-&gt; = $obj-&gt;;</v>
      </c>
      <c r="G1241" t="str">
        <f t="shared" si="184"/>
        <v>='$pr',</v>
      </c>
      <c r="H1241" t="str">
        <f t="shared" si="185"/>
        <v xml:space="preserve"> = $pr,</v>
      </c>
      <c r="I1241" t="str">
        <f t="shared" si="186"/>
        <v xml:space="preserve"> :  FROM ".$oldV[''] ." TO $pr,</v>
      </c>
      <c r="J1241" t="s">
        <v>8</v>
      </c>
      <c r="K1241" t="s">
        <v>9</v>
      </c>
    </row>
    <row r="1242" spans="3:11" x14ac:dyDescent="0.25">
      <c r="C1242" t="str">
        <f t="shared" si="180"/>
        <v>$('#').val(response[0]['']);</v>
      </c>
      <c r="D1242" t="str">
        <f t="shared" si="181"/>
        <v>$pr,</v>
      </c>
      <c r="E1242" t="str">
        <f t="shared" si="182"/>
        <v>public $;</v>
      </c>
      <c r="F1242" t="str">
        <f t="shared" si="183"/>
        <v>$this-&gt; = $obj-&gt;;</v>
      </c>
      <c r="G1242" t="str">
        <f t="shared" si="184"/>
        <v>='$pr',</v>
      </c>
      <c r="H1242" t="str">
        <f t="shared" si="185"/>
        <v xml:space="preserve"> = $pr,</v>
      </c>
      <c r="I1242" t="str">
        <f t="shared" si="186"/>
        <v xml:space="preserve"> :  FROM ".$oldV[''] ." TO $pr,</v>
      </c>
      <c r="J1242" t="s">
        <v>8</v>
      </c>
      <c r="K1242" t="s">
        <v>9</v>
      </c>
    </row>
    <row r="1243" spans="3:11" x14ac:dyDescent="0.25">
      <c r="C1243" t="str">
        <f t="shared" si="180"/>
        <v>$('#').val(response[0]['']);</v>
      </c>
      <c r="D1243" t="str">
        <f t="shared" si="181"/>
        <v>$pr,</v>
      </c>
      <c r="E1243" t="str">
        <f t="shared" si="182"/>
        <v>public $;</v>
      </c>
      <c r="F1243" t="str">
        <f t="shared" si="183"/>
        <v>$this-&gt; = $obj-&gt;;</v>
      </c>
      <c r="G1243" t="str">
        <f t="shared" si="184"/>
        <v>='$pr',</v>
      </c>
      <c r="H1243" t="str">
        <f t="shared" si="185"/>
        <v xml:space="preserve"> = $pr,</v>
      </c>
      <c r="I1243" t="str">
        <f t="shared" si="186"/>
        <v xml:space="preserve"> :  FROM ".$oldV[''] ." TO $pr,</v>
      </c>
      <c r="J1243" t="s">
        <v>8</v>
      </c>
      <c r="K1243" t="s">
        <v>9</v>
      </c>
    </row>
    <row r="1244" spans="3:11" x14ac:dyDescent="0.25">
      <c r="C1244" t="str">
        <f t="shared" si="180"/>
        <v>$('#').val(response[0]['']);</v>
      </c>
      <c r="D1244" t="str">
        <f t="shared" si="181"/>
        <v>$pr,</v>
      </c>
      <c r="E1244" t="str">
        <f t="shared" si="182"/>
        <v>public $;</v>
      </c>
      <c r="F1244" t="str">
        <f t="shared" si="183"/>
        <v>$this-&gt; = $obj-&gt;;</v>
      </c>
      <c r="G1244" t="str">
        <f t="shared" si="184"/>
        <v>='$pr',</v>
      </c>
      <c r="H1244" t="str">
        <f t="shared" si="185"/>
        <v xml:space="preserve"> = $pr,</v>
      </c>
      <c r="I1244" t="str">
        <f t="shared" si="186"/>
        <v xml:space="preserve"> :  FROM ".$oldV[''] ." TO $pr,</v>
      </c>
      <c r="J1244" t="s">
        <v>8</v>
      </c>
      <c r="K1244" t="s">
        <v>9</v>
      </c>
    </row>
    <row r="1245" spans="3:11" x14ac:dyDescent="0.25">
      <c r="C1245" t="str">
        <f t="shared" ref="C1245:C1258" si="187">"$('#"&amp;B1245&amp;"').val(response[0]['"&amp;A1245&amp;"']);"</f>
        <v>$('#').val(response[0]['']);</v>
      </c>
      <c r="D1245" t="str">
        <f t="shared" ref="D1245:D1258" si="188">"$pr"&amp;A1245&amp;","</f>
        <v>$pr,</v>
      </c>
      <c r="E1245" t="str">
        <f t="shared" ref="E1245:E1258" si="189">"public $"&amp;A1245&amp;";"</f>
        <v>public $;</v>
      </c>
      <c r="F1245" t="str">
        <f t="shared" ref="F1245:F1258" si="190">"$this-&gt;"&amp;A1245&amp;" = $obj-&gt;"&amp;A1245&amp;";"</f>
        <v>$this-&gt; = $obj-&gt;;</v>
      </c>
      <c r="G1245" t="str">
        <f t="shared" ref="G1245:G1258" si="191">A1245&amp;"="&amp;"'$pr"&amp;A1245&amp;"',"</f>
        <v>='$pr',</v>
      </c>
      <c r="H1245" t="str">
        <f t="shared" ref="H1245:H1258" si="192">A1245&amp; " = " &amp; D1245</f>
        <v xml:space="preserve"> = $pr,</v>
      </c>
      <c r="I1245" t="str">
        <f t="shared" ref="I1245:I1258" si="193">A1245&amp;" :  "&amp; J1245 &amp;"$oldV['"&amp;A1245&amp;"'] " &amp;K1245 &amp;D1245</f>
        <v xml:space="preserve"> :  FROM ".$oldV[''] ." TO $pr,</v>
      </c>
      <c r="J1245" t="s">
        <v>8</v>
      </c>
      <c r="K1245" t="s">
        <v>9</v>
      </c>
    </row>
    <row r="1246" spans="3:11" x14ac:dyDescent="0.25">
      <c r="C1246" t="str">
        <f t="shared" si="187"/>
        <v>$('#').val(response[0]['']);</v>
      </c>
      <c r="D1246" t="str">
        <f t="shared" si="188"/>
        <v>$pr,</v>
      </c>
      <c r="E1246" t="str">
        <f t="shared" si="189"/>
        <v>public $;</v>
      </c>
      <c r="F1246" t="str">
        <f t="shared" si="190"/>
        <v>$this-&gt; = $obj-&gt;;</v>
      </c>
      <c r="G1246" t="str">
        <f t="shared" si="191"/>
        <v>='$pr',</v>
      </c>
      <c r="H1246" t="str">
        <f t="shared" si="192"/>
        <v xml:space="preserve"> = $pr,</v>
      </c>
      <c r="I1246" t="str">
        <f t="shared" si="193"/>
        <v xml:space="preserve"> :  FROM ".$oldV[''] ." TO $pr,</v>
      </c>
      <c r="J1246" t="s">
        <v>8</v>
      </c>
      <c r="K1246" t="s">
        <v>9</v>
      </c>
    </row>
    <row r="1247" spans="3:11" x14ac:dyDescent="0.25">
      <c r="C1247" t="str">
        <f t="shared" si="187"/>
        <v>$('#').val(response[0]['']);</v>
      </c>
      <c r="D1247" t="str">
        <f t="shared" si="188"/>
        <v>$pr,</v>
      </c>
      <c r="E1247" t="str">
        <f t="shared" si="189"/>
        <v>public $;</v>
      </c>
      <c r="F1247" t="str">
        <f t="shared" si="190"/>
        <v>$this-&gt; = $obj-&gt;;</v>
      </c>
      <c r="G1247" t="str">
        <f t="shared" si="191"/>
        <v>='$pr',</v>
      </c>
      <c r="H1247" t="str">
        <f t="shared" si="192"/>
        <v xml:space="preserve"> = $pr,</v>
      </c>
      <c r="I1247" t="str">
        <f t="shared" si="193"/>
        <v xml:space="preserve"> :  FROM ".$oldV[''] ." TO $pr,</v>
      </c>
      <c r="J1247" t="s">
        <v>8</v>
      </c>
      <c r="K1247" t="s">
        <v>9</v>
      </c>
    </row>
    <row r="1248" spans="3:11" x14ac:dyDescent="0.25">
      <c r="C1248" t="str">
        <f t="shared" si="187"/>
        <v>$('#').val(response[0]['']);</v>
      </c>
      <c r="D1248" t="str">
        <f t="shared" si="188"/>
        <v>$pr,</v>
      </c>
      <c r="E1248" t="str">
        <f t="shared" si="189"/>
        <v>public $;</v>
      </c>
      <c r="F1248" t="str">
        <f t="shared" si="190"/>
        <v>$this-&gt; = $obj-&gt;;</v>
      </c>
      <c r="G1248" t="str">
        <f t="shared" si="191"/>
        <v>='$pr',</v>
      </c>
      <c r="H1248" t="str">
        <f t="shared" si="192"/>
        <v xml:space="preserve"> = $pr,</v>
      </c>
      <c r="I1248" t="str">
        <f t="shared" si="193"/>
        <v xml:space="preserve"> :  FROM ".$oldV[''] ." TO $pr,</v>
      </c>
      <c r="J1248" t="s">
        <v>8</v>
      </c>
      <c r="K1248" t="s">
        <v>9</v>
      </c>
    </row>
    <row r="1249" spans="3:11" x14ac:dyDescent="0.25">
      <c r="C1249" t="str">
        <f t="shared" si="187"/>
        <v>$('#').val(response[0]['']);</v>
      </c>
      <c r="D1249" t="str">
        <f t="shared" si="188"/>
        <v>$pr,</v>
      </c>
      <c r="E1249" t="str">
        <f t="shared" si="189"/>
        <v>public $;</v>
      </c>
      <c r="F1249" t="str">
        <f t="shared" si="190"/>
        <v>$this-&gt; = $obj-&gt;;</v>
      </c>
      <c r="G1249" t="str">
        <f t="shared" si="191"/>
        <v>='$pr',</v>
      </c>
      <c r="H1249" t="str">
        <f t="shared" si="192"/>
        <v xml:space="preserve"> = $pr,</v>
      </c>
      <c r="I1249" t="str">
        <f t="shared" si="193"/>
        <v xml:space="preserve"> :  FROM ".$oldV[''] ." TO $pr,</v>
      </c>
      <c r="J1249" t="s">
        <v>8</v>
      </c>
      <c r="K1249" t="s">
        <v>9</v>
      </c>
    </row>
    <row r="1250" spans="3:11" x14ac:dyDescent="0.25">
      <c r="C1250" t="str">
        <f t="shared" si="187"/>
        <v>$('#').val(response[0]['']);</v>
      </c>
      <c r="D1250" t="str">
        <f t="shared" si="188"/>
        <v>$pr,</v>
      </c>
      <c r="E1250" t="str">
        <f t="shared" si="189"/>
        <v>public $;</v>
      </c>
      <c r="F1250" t="str">
        <f t="shared" si="190"/>
        <v>$this-&gt; = $obj-&gt;;</v>
      </c>
      <c r="G1250" t="str">
        <f t="shared" si="191"/>
        <v>='$pr',</v>
      </c>
      <c r="H1250" t="str">
        <f t="shared" si="192"/>
        <v xml:space="preserve"> = $pr,</v>
      </c>
      <c r="I1250" t="str">
        <f t="shared" si="193"/>
        <v xml:space="preserve"> :  FROM ".$oldV[''] ." TO $pr,</v>
      </c>
      <c r="J1250" t="s">
        <v>8</v>
      </c>
      <c r="K1250" t="s">
        <v>9</v>
      </c>
    </row>
    <row r="1251" spans="3:11" x14ac:dyDescent="0.25">
      <c r="C1251" t="str">
        <f t="shared" si="187"/>
        <v>$('#').val(response[0]['']);</v>
      </c>
      <c r="D1251" t="str">
        <f t="shared" si="188"/>
        <v>$pr,</v>
      </c>
      <c r="E1251" t="str">
        <f t="shared" si="189"/>
        <v>public $;</v>
      </c>
      <c r="F1251" t="str">
        <f t="shared" si="190"/>
        <v>$this-&gt; = $obj-&gt;;</v>
      </c>
      <c r="G1251" t="str">
        <f t="shared" si="191"/>
        <v>='$pr',</v>
      </c>
      <c r="H1251" t="str">
        <f t="shared" si="192"/>
        <v xml:space="preserve"> = $pr,</v>
      </c>
      <c r="I1251" t="str">
        <f t="shared" si="193"/>
        <v xml:space="preserve"> :  FROM ".$oldV[''] ." TO $pr,</v>
      </c>
      <c r="J1251" t="s">
        <v>8</v>
      </c>
      <c r="K1251" t="s">
        <v>9</v>
      </c>
    </row>
    <row r="1252" spans="3:11" x14ac:dyDescent="0.25">
      <c r="C1252" t="str">
        <f t="shared" si="187"/>
        <v>$('#').val(response[0]['']);</v>
      </c>
      <c r="D1252" t="str">
        <f t="shared" si="188"/>
        <v>$pr,</v>
      </c>
      <c r="E1252" t="str">
        <f t="shared" si="189"/>
        <v>public $;</v>
      </c>
      <c r="F1252" t="str">
        <f t="shared" si="190"/>
        <v>$this-&gt; = $obj-&gt;;</v>
      </c>
      <c r="G1252" t="str">
        <f t="shared" si="191"/>
        <v>='$pr',</v>
      </c>
      <c r="H1252" t="str">
        <f t="shared" si="192"/>
        <v xml:space="preserve"> = $pr,</v>
      </c>
      <c r="I1252" t="str">
        <f t="shared" si="193"/>
        <v xml:space="preserve"> :  FROM ".$oldV[''] ." TO $pr,</v>
      </c>
      <c r="J1252" t="s">
        <v>8</v>
      </c>
      <c r="K1252" t="s">
        <v>9</v>
      </c>
    </row>
    <row r="1253" spans="3:11" x14ac:dyDescent="0.25">
      <c r="C1253" t="str">
        <f t="shared" si="187"/>
        <v>$('#').val(response[0]['']);</v>
      </c>
      <c r="D1253" t="str">
        <f t="shared" si="188"/>
        <v>$pr,</v>
      </c>
      <c r="E1253" t="str">
        <f t="shared" si="189"/>
        <v>public $;</v>
      </c>
      <c r="F1253" t="str">
        <f t="shared" si="190"/>
        <v>$this-&gt; = $obj-&gt;;</v>
      </c>
      <c r="G1253" t="str">
        <f t="shared" si="191"/>
        <v>='$pr',</v>
      </c>
      <c r="H1253" t="str">
        <f t="shared" si="192"/>
        <v xml:space="preserve"> = $pr,</v>
      </c>
      <c r="I1253" t="str">
        <f t="shared" si="193"/>
        <v xml:space="preserve"> :  FROM ".$oldV[''] ." TO $pr,</v>
      </c>
      <c r="J1253" t="s">
        <v>8</v>
      </c>
      <c r="K1253" t="s">
        <v>9</v>
      </c>
    </row>
    <row r="1254" spans="3:11" x14ac:dyDescent="0.25">
      <c r="C1254" t="str">
        <f t="shared" si="187"/>
        <v>$('#').val(response[0]['']);</v>
      </c>
      <c r="D1254" t="str">
        <f t="shared" si="188"/>
        <v>$pr,</v>
      </c>
      <c r="E1254" t="str">
        <f t="shared" si="189"/>
        <v>public $;</v>
      </c>
      <c r="F1254" t="str">
        <f t="shared" si="190"/>
        <v>$this-&gt; = $obj-&gt;;</v>
      </c>
      <c r="G1254" t="str">
        <f t="shared" si="191"/>
        <v>='$pr',</v>
      </c>
      <c r="H1254" t="str">
        <f t="shared" si="192"/>
        <v xml:space="preserve"> = $pr,</v>
      </c>
      <c r="I1254" t="str">
        <f t="shared" si="193"/>
        <v xml:space="preserve"> :  FROM ".$oldV[''] ." TO $pr,</v>
      </c>
      <c r="J1254" t="s">
        <v>8</v>
      </c>
      <c r="K1254" t="s">
        <v>9</v>
      </c>
    </row>
    <row r="1255" spans="3:11" x14ac:dyDescent="0.25">
      <c r="C1255" t="str">
        <f t="shared" si="187"/>
        <v>$('#').val(response[0]['']);</v>
      </c>
      <c r="D1255" t="str">
        <f t="shared" si="188"/>
        <v>$pr,</v>
      </c>
      <c r="E1255" t="str">
        <f t="shared" si="189"/>
        <v>public $;</v>
      </c>
      <c r="F1255" t="str">
        <f t="shared" si="190"/>
        <v>$this-&gt; = $obj-&gt;;</v>
      </c>
      <c r="G1255" t="str">
        <f t="shared" si="191"/>
        <v>='$pr',</v>
      </c>
      <c r="H1255" t="str">
        <f t="shared" si="192"/>
        <v xml:space="preserve"> = $pr,</v>
      </c>
      <c r="I1255" t="str">
        <f t="shared" si="193"/>
        <v xml:space="preserve"> :  FROM ".$oldV[''] ." TO $pr,</v>
      </c>
      <c r="J1255" t="s">
        <v>8</v>
      </c>
      <c r="K1255" t="s">
        <v>9</v>
      </c>
    </row>
    <row r="1256" spans="3:11" x14ac:dyDescent="0.25">
      <c r="C1256" t="str">
        <f t="shared" si="187"/>
        <v>$('#').val(response[0]['']);</v>
      </c>
      <c r="D1256" t="str">
        <f t="shared" si="188"/>
        <v>$pr,</v>
      </c>
      <c r="E1256" t="str">
        <f t="shared" si="189"/>
        <v>public $;</v>
      </c>
      <c r="F1256" t="str">
        <f t="shared" si="190"/>
        <v>$this-&gt; = $obj-&gt;;</v>
      </c>
      <c r="G1256" t="str">
        <f t="shared" si="191"/>
        <v>='$pr',</v>
      </c>
      <c r="H1256" t="str">
        <f t="shared" si="192"/>
        <v xml:space="preserve"> = $pr,</v>
      </c>
      <c r="I1256" t="str">
        <f t="shared" si="193"/>
        <v xml:space="preserve"> :  FROM ".$oldV[''] ." TO $pr,</v>
      </c>
      <c r="J1256" t="s">
        <v>8</v>
      </c>
      <c r="K1256" t="s">
        <v>9</v>
      </c>
    </row>
    <row r="1257" spans="3:11" x14ac:dyDescent="0.25">
      <c r="C1257" t="str">
        <f t="shared" si="187"/>
        <v>$('#').val(response[0]['']);</v>
      </c>
      <c r="D1257" t="str">
        <f t="shared" si="188"/>
        <v>$pr,</v>
      </c>
      <c r="E1257" t="str">
        <f t="shared" si="189"/>
        <v>public $;</v>
      </c>
      <c r="F1257" t="str">
        <f t="shared" si="190"/>
        <v>$this-&gt; = $obj-&gt;;</v>
      </c>
      <c r="G1257" t="str">
        <f t="shared" si="191"/>
        <v>='$pr',</v>
      </c>
      <c r="H1257" t="str">
        <f t="shared" si="192"/>
        <v xml:space="preserve"> = $pr,</v>
      </c>
      <c r="I1257" t="str">
        <f t="shared" si="193"/>
        <v xml:space="preserve"> :  FROM ".$oldV[''] ." TO $pr,</v>
      </c>
      <c r="J1257" t="s">
        <v>8</v>
      </c>
      <c r="K1257" t="s">
        <v>9</v>
      </c>
    </row>
    <row r="1258" spans="3:11" x14ac:dyDescent="0.25">
      <c r="C1258" t="str">
        <f t="shared" si="187"/>
        <v>$('#').val(response[0]['']);</v>
      </c>
      <c r="D1258" t="str">
        <f t="shared" si="188"/>
        <v>$pr,</v>
      </c>
      <c r="E1258" t="str">
        <f t="shared" si="189"/>
        <v>public $;</v>
      </c>
      <c r="F1258" t="str">
        <f t="shared" si="190"/>
        <v>$this-&gt; = $obj-&gt;;</v>
      </c>
      <c r="G1258" t="str">
        <f t="shared" si="191"/>
        <v>='$pr',</v>
      </c>
      <c r="H1258" t="str">
        <f t="shared" si="192"/>
        <v xml:space="preserve"> = $pr,</v>
      </c>
      <c r="I1258" t="str">
        <f t="shared" si="193"/>
        <v xml:space="preserve"> :  FROM ".$oldV[''] ." TO $pr,</v>
      </c>
      <c r="J1258" t="s">
        <v>8</v>
      </c>
      <c r="K1258" t="s">
        <v>9</v>
      </c>
    </row>
  </sheetData>
  <mergeCells count="1">
    <mergeCell ref="A510:B510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2"/>
  <sheetViews>
    <sheetView workbookViewId="0">
      <selection activeCell="F11" sqref="F11"/>
    </sheetView>
  </sheetViews>
  <sheetFormatPr defaultRowHeight="15" x14ac:dyDescent="0.25"/>
  <sheetData>
    <row r="2" spans="1:6" x14ac:dyDescent="0.25">
      <c r="A2">
        <v>15</v>
      </c>
    </row>
    <row r="3" spans="1:6" x14ac:dyDescent="0.25">
      <c r="A3">
        <v>15</v>
      </c>
    </row>
    <row r="4" spans="1:6" x14ac:dyDescent="0.25">
      <c r="A4">
        <v>6</v>
      </c>
    </row>
    <row r="5" spans="1:6" x14ac:dyDescent="0.25">
      <c r="A5">
        <v>36</v>
      </c>
      <c r="B5">
        <v>5</v>
      </c>
      <c r="C5">
        <v>10</v>
      </c>
      <c r="F5">
        <f>A5-B5-C5-D5-E5</f>
        <v>21</v>
      </c>
    </row>
    <row r="11" spans="1:6" x14ac:dyDescent="0.25">
      <c r="A11">
        <v>6</v>
      </c>
      <c r="B11">
        <v>10</v>
      </c>
      <c r="C11">
        <f>B11/12</f>
        <v>0.83333333333333337</v>
      </c>
      <c r="D11">
        <f>C11*A11</f>
        <v>5</v>
      </c>
      <c r="E11">
        <f>D11/A11</f>
        <v>0.83333333333333337</v>
      </c>
      <c r="F11">
        <f>D11/10</f>
        <v>0.5</v>
      </c>
    </row>
    <row r="12" spans="1:6" x14ac:dyDescent="0.25">
      <c r="B12">
        <v>9</v>
      </c>
      <c r="C12">
        <f>B12/11</f>
        <v>0.81818181818181823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JBL</dc:creator>
  <cp:lastModifiedBy>Junard L</cp:lastModifiedBy>
  <dcterms:created xsi:type="dcterms:W3CDTF">2023-02-05T15:40:02Z</dcterms:created>
  <dcterms:modified xsi:type="dcterms:W3CDTF">2025-05-15T09:40:28Z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5e57b794-3b7a-41c5-bc27-f633c399fbd6</vt:lpwstr>
  </property>
</Properties>
</file>