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evanr\Documents\Project\"/>
    </mc:Choice>
  </mc:AlternateContent>
  <xr:revisionPtr revIDLastSave="0" documentId="13_ncr:1_{D72B93EB-CC03-42B1-BC74-6AA197EC2584}" xr6:coauthVersionLast="47" xr6:coauthVersionMax="47" xr10:uidLastSave="{00000000-0000-0000-0000-000000000000}"/>
  <bookViews>
    <workbookView xWindow="30" yWindow="10" windowWidth="3190" windowHeight="2270" xr2:uid="{A10421EE-5870-41FD-B14E-C186C91D5C91}"/>
  </bookViews>
  <sheets>
    <sheet name="Sheet1" sheetId="1" r:id="rId1"/>
    <sheet name="Sheet2" sheetId="2" r:id="rId2"/>
  </sheets>
  <calcPr calcId="191029"/>
  <pivotCaches>
    <pivotCache cacheId="4" r:id="rId3"/>
    <pivotCache cacheId="21" r:id="rId4"/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3" i="1" l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70" i="1"/>
  <c r="J370" i="1" s="1"/>
  <c r="I375" i="1"/>
  <c r="J375" i="1" s="1"/>
  <c r="I381" i="1"/>
  <c r="J381" i="1" s="1"/>
  <c r="I369" i="1"/>
  <c r="J369" i="1" s="1"/>
  <c r="I368" i="1"/>
  <c r="J368" i="1" s="1"/>
  <c r="I362" i="1"/>
  <c r="J362" i="1" s="1"/>
  <c r="I380" i="1"/>
  <c r="J380" i="1" s="1"/>
  <c r="I379" i="1"/>
  <c r="J379" i="1" s="1"/>
  <c r="I378" i="1"/>
  <c r="J378" i="1" s="1"/>
  <c r="I377" i="1"/>
  <c r="J377" i="1" s="1"/>
  <c r="I376" i="1"/>
  <c r="J376" i="1" s="1"/>
  <c r="I374" i="1"/>
  <c r="J374" i="1" s="1"/>
  <c r="I373" i="1"/>
  <c r="J373" i="1" s="1"/>
  <c r="I372" i="1"/>
  <c r="J372" i="1" s="1"/>
  <c r="I371" i="1"/>
  <c r="J371" i="1" s="1"/>
  <c r="I367" i="1"/>
  <c r="J367" i="1" s="1"/>
  <c r="I366" i="1"/>
  <c r="J366" i="1" s="1"/>
  <c r="I365" i="1"/>
  <c r="J365" i="1" s="1"/>
  <c r="I364" i="1"/>
  <c r="J364" i="1" s="1"/>
  <c r="I363" i="1"/>
  <c r="J363" i="1" s="1"/>
  <c r="I349" i="1"/>
  <c r="J349" i="1" s="1"/>
  <c r="I358" i="1"/>
  <c r="J358" i="1" s="1"/>
  <c r="I359" i="1"/>
  <c r="J359" i="1" s="1"/>
  <c r="I357" i="1"/>
  <c r="J357" i="1" s="1"/>
  <c r="I356" i="1"/>
  <c r="J356" i="1" s="1"/>
  <c r="I354" i="1"/>
  <c r="J354" i="1" s="1"/>
  <c r="I351" i="1"/>
  <c r="J351" i="1" s="1"/>
  <c r="I347" i="1"/>
  <c r="J347" i="1" s="1"/>
  <c r="I360" i="1"/>
  <c r="J360" i="1" s="1"/>
  <c r="I355" i="1"/>
  <c r="J355" i="1" s="1"/>
  <c r="I353" i="1"/>
  <c r="J353" i="1" s="1"/>
  <c r="I352" i="1"/>
  <c r="J352" i="1" s="1"/>
  <c r="I350" i="1"/>
  <c r="J350" i="1" s="1"/>
  <c r="I348" i="1"/>
  <c r="J348" i="1" s="1"/>
  <c r="I346" i="1"/>
  <c r="J346" i="1" s="1"/>
  <c r="I345" i="1"/>
  <c r="J345" i="1" s="1"/>
  <c r="I344" i="1"/>
  <c r="J344" i="1" s="1"/>
  <c r="I343" i="1"/>
  <c r="J343" i="1" s="1"/>
  <c r="I336" i="1"/>
  <c r="J336" i="1" s="1"/>
  <c r="I335" i="1"/>
  <c r="J335" i="1" s="1"/>
  <c r="I331" i="1"/>
  <c r="J331" i="1" s="1"/>
  <c r="I341" i="1"/>
  <c r="J341" i="1" s="1"/>
  <c r="I340" i="1"/>
  <c r="J340" i="1" s="1"/>
  <c r="I339" i="1"/>
  <c r="J339" i="1" s="1"/>
  <c r="I338" i="1"/>
  <c r="J338" i="1" s="1"/>
  <c r="I337" i="1"/>
  <c r="J337" i="1" s="1"/>
  <c r="I334" i="1"/>
  <c r="J334" i="1" s="1"/>
  <c r="I333" i="1"/>
  <c r="J333" i="1" s="1"/>
  <c r="I332" i="1"/>
  <c r="J332" i="1" s="1"/>
  <c r="I330" i="1"/>
  <c r="J330" i="1" s="1"/>
  <c r="I329" i="1"/>
  <c r="J329" i="1" s="1"/>
  <c r="I328" i="1"/>
  <c r="J328" i="1" s="1"/>
  <c r="I326" i="1"/>
  <c r="J326" i="1" s="1"/>
  <c r="I318" i="1"/>
  <c r="J318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7" i="1"/>
  <c r="J317" i="1" s="1"/>
  <c r="I316" i="1"/>
  <c r="J316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88" i="1"/>
  <c r="J288" i="1" s="1"/>
  <c r="I289" i="1"/>
  <c r="J289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76" i="1"/>
  <c r="J276" i="1" s="1"/>
  <c r="I275" i="1"/>
  <c r="J275" i="1" s="1"/>
  <c r="I283" i="1"/>
  <c r="J283" i="1" s="1"/>
  <c r="I286" i="1"/>
  <c r="J286" i="1" s="1"/>
  <c r="I285" i="1"/>
  <c r="J285" i="1" s="1"/>
  <c r="I284" i="1"/>
  <c r="J284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4" i="1"/>
  <c r="J274" i="1" s="1"/>
  <c r="I273" i="1"/>
  <c r="J273" i="1" s="1"/>
  <c r="I272" i="1"/>
  <c r="J272" i="1" s="1"/>
  <c r="I271" i="1"/>
  <c r="J271" i="1" s="1"/>
  <c r="I270" i="1"/>
  <c r="J270" i="1" s="1"/>
  <c r="I259" i="1" l="1"/>
  <c r="J259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1" i="1"/>
  <c r="J261" i="1" s="1"/>
  <c r="I260" i="1"/>
  <c r="J260" i="1" s="1"/>
  <c r="I258" i="1"/>
  <c r="J258" i="1" s="1"/>
  <c r="I244" i="1" l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6" i="1"/>
  <c r="J256" i="1" s="1"/>
  <c r="I255" i="1"/>
  <c r="J255" i="1" s="1"/>
  <c r="I254" i="1"/>
  <c r="J254" i="1" s="1"/>
  <c r="I253" i="1"/>
  <c r="J253" i="1" s="1"/>
  <c r="I243" i="1"/>
  <c r="J243" i="1" s="1"/>
  <c r="I242" i="1"/>
  <c r="J242" i="1" s="1"/>
  <c r="I241" i="1"/>
  <c r="J241" i="1" s="1"/>
  <c r="I225" i="1" l="1"/>
  <c r="J225" i="1" s="1"/>
  <c r="I236" i="1"/>
  <c r="J236" i="1" s="1"/>
  <c r="I233" i="1"/>
  <c r="J233" i="1" s="1"/>
  <c r="I232" i="1"/>
  <c r="J232" i="1" s="1"/>
  <c r="I222" i="1"/>
  <c r="J222" i="1" s="1"/>
  <c r="I229" i="1"/>
  <c r="J229" i="1" s="1"/>
  <c r="I239" i="1" l="1"/>
  <c r="J239" i="1" s="1"/>
  <c r="I238" i="1"/>
  <c r="J238" i="1" s="1"/>
  <c r="I237" i="1"/>
  <c r="J237" i="1" s="1"/>
  <c r="I235" i="1"/>
  <c r="J235" i="1" s="1"/>
  <c r="I234" i="1"/>
  <c r="J234" i="1" s="1"/>
  <c r="I231" i="1"/>
  <c r="J231" i="1" s="1"/>
  <c r="I230" i="1"/>
  <c r="J230" i="1" s="1"/>
  <c r="I228" i="1"/>
  <c r="J228" i="1" s="1"/>
  <c r="I227" i="1"/>
  <c r="J227" i="1" s="1"/>
  <c r="I226" i="1"/>
  <c r="J226" i="1" s="1"/>
  <c r="I224" i="1"/>
  <c r="J224" i="1" s="1"/>
  <c r="I223" i="1"/>
  <c r="J223" i="1" s="1"/>
  <c r="I221" i="1"/>
  <c r="J221" i="1" s="1"/>
  <c r="I220" i="1"/>
  <c r="J220" i="1" s="1"/>
  <c r="I217" i="1"/>
  <c r="J217" i="1" s="1"/>
  <c r="I209" i="1"/>
  <c r="J209" i="1" s="1"/>
  <c r="I213" i="1"/>
  <c r="J213" i="1" s="1"/>
  <c r="I218" i="1"/>
  <c r="J218" i="1" s="1"/>
  <c r="I216" i="1"/>
  <c r="J216" i="1" s="1"/>
  <c r="I215" i="1"/>
  <c r="J215" i="1" s="1"/>
  <c r="I214" i="1"/>
  <c r="J214" i="1" s="1"/>
  <c r="I212" i="1"/>
  <c r="J212" i="1" s="1"/>
  <c r="I211" i="1"/>
  <c r="J211" i="1" s="1"/>
  <c r="I210" i="1"/>
  <c r="J210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82" i="1"/>
  <c r="J182" i="1" s="1"/>
  <c r="I183" i="1"/>
  <c r="J183" i="1" s="1"/>
  <c r="I200" i="1"/>
  <c r="J200" i="1" s="1"/>
  <c r="I199" i="1"/>
  <c r="J199" i="1" s="1"/>
  <c r="I198" i="1"/>
  <c r="J198" i="1" s="1"/>
  <c r="I197" i="1"/>
  <c r="J197" i="1" s="1"/>
  <c r="I196" i="1"/>
  <c r="J196" i="1" s="1"/>
  <c r="I186" i="1"/>
  <c r="J186" i="1" s="1"/>
  <c r="I185" i="1"/>
  <c r="J185" i="1" s="1"/>
  <c r="I184" i="1"/>
  <c r="J184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64" i="1"/>
  <c r="J164" i="1" s="1"/>
  <c r="I177" i="1"/>
  <c r="J177" i="1" s="1"/>
  <c r="I174" i="1"/>
  <c r="J174" i="1" s="1"/>
  <c r="I180" i="1"/>
  <c r="J180" i="1" s="1"/>
  <c r="I179" i="1"/>
  <c r="J179" i="1" s="1"/>
  <c r="I178" i="1"/>
  <c r="J178" i="1" s="1"/>
  <c r="I176" i="1"/>
  <c r="J176" i="1" s="1"/>
  <c r="I175" i="1"/>
  <c r="J175" i="1" s="1"/>
  <c r="I165" i="1"/>
  <c r="J165" i="1" s="1"/>
  <c r="I163" i="1"/>
  <c r="J163" i="1" s="1"/>
  <c r="C155" i="1"/>
  <c r="I155" i="1" s="1"/>
  <c r="J155" i="1" s="1"/>
  <c r="C154" i="1"/>
  <c r="I154" i="1" s="1"/>
  <c r="J154" i="1" s="1"/>
  <c r="C148" i="1"/>
  <c r="I148" i="1" s="1"/>
  <c r="J148" i="1" s="1"/>
  <c r="C153" i="1"/>
  <c r="I153" i="1" s="1"/>
  <c r="J153" i="1" s="1"/>
  <c r="C147" i="1"/>
  <c r="I147" i="1" s="1"/>
  <c r="J147" i="1" s="1"/>
  <c r="C146" i="1"/>
  <c r="I146" i="1" s="1"/>
  <c r="J146" i="1" s="1"/>
  <c r="I152" i="1"/>
  <c r="J152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51" i="1"/>
  <c r="J151" i="1" s="1"/>
  <c r="I150" i="1"/>
  <c r="J150" i="1" s="1"/>
  <c r="I149" i="1"/>
  <c r="J149" i="1" s="1"/>
  <c r="I145" i="1"/>
  <c r="J145" i="1" s="1"/>
  <c r="I144" i="1"/>
  <c r="J144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08" i="1" l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06" i="1"/>
  <c r="J106" i="1" s="1"/>
  <c r="I107" i="1"/>
  <c r="J107" i="1" s="1"/>
  <c r="I105" i="1"/>
  <c r="J105" i="1" s="1"/>
  <c r="I82" i="1"/>
  <c r="J82" i="1" s="1"/>
  <c r="I90" i="1"/>
  <c r="J90" i="1" s="1"/>
  <c r="I99" i="1"/>
  <c r="J99" i="1" s="1"/>
  <c r="I78" i="1"/>
  <c r="J78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1" i="1"/>
  <c r="J101" i="1" s="1"/>
  <c r="I102" i="1"/>
  <c r="J102" i="1" s="1"/>
  <c r="I103" i="1"/>
  <c r="J103" i="1" s="1"/>
  <c r="I81" i="1"/>
  <c r="J81" i="1" s="1"/>
  <c r="I80" i="1"/>
  <c r="J80" i="1" s="1"/>
  <c r="I79" i="1"/>
  <c r="J79" i="1" s="1"/>
  <c r="I77" i="1"/>
  <c r="J77" i="1" s="1"/>
  <c r="I70" i="1"/>
  <c r="J70" i="1" s="1"/>
  <c r="I67" i="1"/>
  <c r="J67" i="1" s="1"/>
  <c r="I75" i="1"/>
  <c r="J75" i="1" s="1"/>
  <c r="I74" i="1"/>
  <c r="J74" i="1" s="1"/>
  <c r="I73" i="1"/>
  <c r="J73" i="1" s="1"/>
  <c r="I72" i="1"/>
  <c r="J72" i="1" s="1"/>
  <c r="I71" i="1"/>
  <c r="J71" i="1" s="1"/>
  <c r="I69" i="1"/>
  <c r="J69" i="1" s="1"/>
  <c r="I68" i="1"/>
  <c r="J68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2" i="1"/>
  <c r="J52" i="1" s="1"/>
  <c r="I49" i="1"/>
  <c r="J49" i="1" s="1"/>
  <c r="I56" i="1"/>
  <c r="I55" i="1"/>
  <c r="I54" i="1"/>
  <c r="I53" i="1"/>
  <c r="I51" i="1"/>
  <c r="I50" i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38" i="1"/>
  <c r="J38" i="1" s="1"/>
  <c r="I34" i="1"/>
  <c r="J34" i="1" s="1"/>
  <c r="I35" i="1"/>
  <c r="J35" i="1" s="1"/>
  <c r="I33" i="1"/>
  <c r="J33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6" i="1"/>
  <c r="J36" i="1" s="1"/>
  <c r="I37" i="1"/>
  <c r="J37" i="1" s="1"/>
  <c r="I39" i="1"/>
  <c r="J39" i="1" s="1"/>
  <c r="I40" i="1"/>
  <c r="J40" i="1" s="1"/>
  <c r="I41" i="1"/>
  <c r="J41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" i="1"/>
  <c r="J2" i="1" s="1"/>
  <c r="J50" i="1" l="1"/>
  <c r="J51" i="1"/>
  <c r="J53" i="1"/>
  <c r="J54" i="1"/>
  <c r="J55" i="1"/>
  <c r="J56" i="1"/>
</calcChain>
</file>

<file path=xl/sharedStrings.xml><?xml version="1.0" encoding="utf-8"?>
<sst xmlns="http://schemas.openxmlformats.org/spreadsheetml/2006/main" count="2807" uniqueCount="524">
  <si>
    <t>MP Line and Side</t>
  </si>
  <si>
    <t>MP Line Diverts</t>
  </si>
  <si>
    <t>ID</t>
  </si>
  <si>
    <t>Name</t>
  </si>
  <si>
    <t>Hours</t>
  </si>
  <si>
    <t>Jobs</t>
  </si>
  <si>
    <t>JPH</t>
  </si>
  <si>
    <t>1A</t>
  </si>
  <si>
    <t>1B</t>
  </si>
  <si>
    <t>2A</t>
  </si>
  <si>
    <t>4A</t>
  </si>
  <si>
    <t>4B</t>
  </si>
  <si>
    <t>5B</t>
  </si>
  <si>
    <t>6A</t>
  </si>
  <si>
    <t>6B</t>
  </si>
  <si>
    <t>7A</t>
  </si>
  <si>
    <t>7B</t>
  </si>
  <si>
    <t>tappan</t>
  </si>
  <si>
    <t>Tappan,Breyanna</t>
  </si>
  <si>
    <t>amardekb</t>
  </si>
  <si>
    <t>Kaur,Amardeep</t>
  </si>
  <si>
    <t>salomorl</t>
  </si>
  <si>
    <t>Salomon,Lybi</t>
  </si>
  <si>
    <t>hergepau</t>
  </si>
  <si>
    <t>Paul,Hergens</t>
  </si>
  <si>
    <t>domdona</t>
  </si>
  <si>
    <t>Dominique,Donald</t>
  </si>
  <si>
    <t>roldobor</t>
  </si>
  <si>
    <t>Kizio,Kizio Kizio</t>
  </si>
  <si>
    <t>3A</t>
  </si>
  <si>
    <t>mphat</t>
  </si>
  <si>
    <t>Ma,Phat</t>
  </si>
  <si>
    <t>sndhuja</t>
  </si>
  <si>
    <t>Sandhu,Jaswinder</t>
  </si>
  <si>
    <t>sabinuly</t>
  </si>
  <si>
    <t>Ulysse,Sabinior</t>
  </si>
  <si>
    <t>baljifka</t>
  </si>
  <si>
    <t>Kaur,Baljinder</t>
  </si>
  <si>
    <t>ngensu</t>
  </si>
  <si>
    <t>Ngen,Sui</t>
  </si>
  <si>
    <t>kaurfma</t>
  </si>
  <si>
    <t>Kaur,Mandeep</t>
  </si>
  <si>
    <t>skaupalw</t>
  </si>
  <si>
    <t>Kaur,Palwinder</t>
  </si>
  <si>
    <t>2B</t>
  </si>
  <si>
    <t>Notes</t>
  </si>
  <si>
    <t>8B</t>
  </si>
  <si>
    <t>tluangc</t>
  </si>
  <si>
    <t>Cung,Tluang</t>
  </si>
  <si>
    <t>8A</t>
  </si>
  <si>
    <t>3B</t>
  </si>
  <si>
    <t>LC Level</t>
  </si>
  <si>
    <t>Diverts Per Hour</t>
  </si>
  <si>
    <t>Standardized Productivity</t>
  </si>
  <si>
    <t>Date</t>
  </si>
  <si>
    <t>Level 1</t>
  </si>
  <si>
    <t>Level 3</t>
  </si>
  <si>
    <t>Level 2</t>
  </si>
  <si>
    <t>Level 5</t>
  </si>
  <si>
    <t>Yes</t>
  </si>
  <si>
    <t>hnemca</t>
  </si>
  <si>
    <t>Hnem,Ca</t>
  </si>
  <si>
    <t>No</t>
  </si>
  <si>
    <t>2A until about 8:30; switched to 3A</t>
  </si>
  <si>
    <t>kccin</t>
  </si>
  <si>
    <t>cin,khua</t>
  </si>
  <si>
    <t>mbusarwa</t>
  </si>
  <si>
    <t>Buttar, SARWAT</t>
  </si>
  <si>
    <t>Began at 8:12</t>
  </si>
  <si>
    <t>Began around 8:30 (was 2A); stopped at 10:15</t>
  </si>
  <si>
    <t>jzungpar</t>
  </si>
  <si>
    <t>Par,Zung Tin</t>
  </si>
  <si>
    <t>Began around 8:30 (was 4A)</t>
  </si>
  <si>
    <t>4A until about 8:30; switched to 3B</t>
  </si>
  <si>
    <t>Sometimes</t>
  </si>
  <si>
    <t>robnlo</t>
  </si>
  <si>
    <t>Lo,Robin Kam</t>
  </si>
  <si>
    <t>ocltatia</t>
  </si>
  <si>
    <t>Clark,Tatianna</t>
  </si>
  <si>
    <t>bsung</t>
  </si>
  <si>
    <t>Sung,Biak</t>
  </si>
  <si>
    <t>cungsam</t>
  </si>
  <si>
    <t>Cung,Sam</t>
  </si>
  <si>
    <t>7:57 - 9:15</t>
  </si>
  <si>
    <t>8:17 - 9:15</t>
  </si>
  <si>
    <t>9A</t>
  </si>
  <si>
    <t>9B</t>
  </si>
  <si>
    <t>Alone?</t>
  </si>
  <si>
    <t>from morning break to lunch</t>
  </si>
  <si>
    <t>8:41 - 10:15</t>
  </si>
  <si>
    <t>Morning</t>
  </si>
  <si>
    <t>1:55 - ?</t>
  </si>
  <si>
    <t>dbiak</t>
  </si>
  <si>
    <t>Par,Lal Siang</t>
  </si>
  <si>
    <t>Began at 3:43</t>
  </si>
  <si>
    <t>whole day</t>
  </si>
  <si>
    <t>suixmang</t>
  </si>
  <si>
    <t>mang,sui</t>
  </si>
  <si>
    <t>zlll</t>
  </si>
  <si>
    <t>Lal,Za Tin</t>
  </si>
  <si>
    <t>vkulvirs</t>
  </si>
  <si>
    <t>singh,kulvir</t>
  </si>
  <si>
    <t>enolian</t>
  </si>
  <si>
    <t>Lian,No</t>
  </si>
  <si>
    <t>qengsung</t>
  </si>
  <si>
    <t>Sung,Eng</t>
  </si>
  <si>
    <t>7:06 - 9:15; 9:34 - 9:45</t>
  </si>
  <si>
    <t>chamkasz</t>
  </si>
  <si>
    <t>Singh,Chamkaur</t>
  </si>
  <si>
    <t>ljeanbam</t>
  </si>
  <si>
    <t>Amouzoun,Jean-Baptiste</t>
  </si>
  <si>
    <t>runhngel</t>
  </si>
  <si>
    <t>Hngel,Run</t>
  </si>
  <si>
    <t>zolianah</t>
  </si>
  <si>
    <t>HMAR,ZOLIANA</t>
  </si>
  <si>
    <t>Mostly</t>
  </si>
  <si>
    <t>7:00 - 8:22</t>
  </si>
  <si>
    <t>lalrem</t>
  </si>
  <si>
    <t>ruati,lal</t>
  </si>
  <si>
    <t>7:00 - 9:15</t>
  </si>
  <si>
    <t>7:09 - 7:15</t>
  </si>
  <si>
    <t>cmmcgla</t>
  </si>
  <si>
    <t>McGlaun,Christopher Kyle</t>
  </si>
  <si>
    <t>7:00 - 7:40</t>
  </si>
  <si>
    <t>9:30 - 10:30</t>
  </si>
  <si>
    <t>hbaw</t>
  </si>
  <si>
    <t>hu,bawi</t>
  </si>
  <si>
    <t>zphun</t>
  </si>
  <si>
    <t>Zam Sr, Phun</t>
  </si>
  <si>
    <t>worked on 6B and 8A too</t>
  </si>
  <si>
    <t>duhthat</t>
  </si>
  <si>
    <t>Hahtun,SP</t>
  </si>
  <si>
    <t>ngeis</t>
  </si>
  <si>
    <t>Sung,Ngeih</t>
  </si>
  <si>
    <t>7:00 - 7:32</t>
  </si>
  <si>
    <t>3:39 - EOS</t>
  </si>
  <si>
    <t>3:36 - EOS</t>
  </si>
  <si>
    <t>2:00 - EOS</t>
  </si>
  <si>
    <t>kchemman</t>
  </si>
  <si>
    <t>Charly Saint Louis,Emmanuel</t>
  </si>
  <si>
    <t>12:30 - ?</t>
  </si>
  <si>
    <t>9:35 - 3:25</t>
  </si>
  <si>
    <t>7:00 - 11:36; 12:35 - EOS</t>
  </si>
  <si>
    <t>12:30 - EOS</t>
  </si>
  <si>
    <t>1:06 - EOS</t>
  </si>
  <si>
    <t>10:30 - EOS</t>
  </si>
  <si>
    <t>7:00 - 8:45; 8:52 - EOS</t>
  </si>
  <si>
    <t>7:13 - EOS</t>
  </si>
  <si>
    <t>lakhwinx</t>
  </si>
  <si>
    <t>kaur,lakhwinder</t>
  </si>
  <si>
    <t>kxsurjee</t>
  </si>
  <si>
    <t>Kaur,surjeet</t>
  </si>
  <si>
    <t>kauramay</t>
  </si>
  <si>
    <t>Kaur,Amandeep</t>
  </si>
  <si>
    <t>jeanwins</t>
  </si>
  <si>
    <t>Jean,Winsley</t>
  </si>
  <si>
    <t>kasukhdj</t>
  </si>
  <si>
    <t>Kaur,Sukhdeep</t>
  </si>
  <si>
    <t>kulkaurv</t>
  </si>
  <si>
    <t>Kaur,Kulwinder</t>
  </si>
  <si>
    <t>kauamare</t>
  </si>
  <si>
    <t>Kaur,Amarjit</t>
  </si>
  <si>
    <t>roijangm</t>
  </si>
  <si>
    <t>Jangmaw,Roi Ji</t>
  </si>
  <si>
    <t>6:30 - 8:15</t>
  </si>
  <si>
    <t>7:39 - 8:15</t>
  </si>
  <si>
    <t>Buttar,SARWAT</t>
  </si>
  <si>
    <t>7:11 - 9:33</t>
  </si>
  <si>
    <t>6:30 - 12:00</t>
  </si>
  <si>
    <t>6:30 - 12:55</t>
  </si>
  <si>
    <t>sukhwmun</t>
  </si>
  <si>
    <t>Mundi,Sukhwinder</t>
  </si>
  <si>
    <t>remrdu</t>
  </si>
  <si>
    <t>Rem,Duh</t>
  </si>
  <si>
    <t>happyshe</t>
  </si>
  <si>
    <t>Sharma,Happy</t>
  </si>
  <si>
    <t>7:01 - 12:00</t>
  </si>
  <si>
    <t>6:58 - 12:00</t>
  </si>
  <si>
    <t>6:30 - 12:00 (switched from 9A to 9B after lunch)</t>
  </si>
  <si>
    <t>8:15 - 2:45</t>
  </si>
  <si>
    <t>5A</t>
  </si>
  <si>
    <t>2:45 - 4:00</t>
  </si>
  <si>
    <t>12:30 - 2:45</t>
  </si>
  <si>
    <t>6:30 - 2:45</t>
  </si>
  <si>
    <t>9:48 - 5:00</t>
  </si>
  <si>
    <t>9:10 - 2:45</t>
  </si>
  <si>
    <t>3:00 - EOS</t>
  </si>
  <si>
    <t>2:45 - EOS</t>
  </si>
  <si>
    <t>12:30 - 4:00</t>
  </si>
  <si>
    <t>7:40 - EOS</t>
  </si>
  <si>
    <t>Level 4</t>
  </si>
  <si>
    <t>jphyupso</t>
  </si>
  <si>
    <t>Soe,Phyu Phyu Sandi</t>
  </si>
  <si>
    <t>rdmarier</t>
  </si>
  <si>
    <t>Raymond,Marie Rosemonde</t>
  </si>
  <si>
    <t>tinghang</t>
  </si>
  <si>
    <t>Ting,Hang Nem</t>
  </si>
  <si>
    <t>lianmawi</t>
  </si>
  <si>
    <t>mawii,lian</t>
  </si>
  <si>
    <t>clauvidu</t>
  </si>
  <si>
    <t>Duverna,Clauvis</t>
  </si>
  <si>
    <t>rtluang</t>
  </si>
  <si>
    <t>tluang,robert</t>
  </si>
  <si>
    <t>10:14 - ?</t>
  </si>
  <si>
    <t>crnkoche</t>
  </si>
  <si>
    <t>crnkovich,Miles</t>
  </si>
  <si>
    <t>10:12 - ?</t>
  </si>
  <si>
    <t>phinvest</t>
  </si>
  <si>
    <t>Vester,Phindy</t>
  </si>
  <si>
    <t>7:00 - 12:00</t>
  </si>
  <si>
    <t>letherma</t>
  </si>
  <si>
    <t>Hermandez,Leticia</t>
  </si>
  <si>
    <t>7:00 - 1:06</t>
  </si>
  <si>
    <t>msung</t>
  </si>
  <si>
    <t>men,Sung</t>
  </si>
  <si>
    <t>12:59 - ?</t>
  </si>
  <si>
    <t>7:00 - 11:29</t>
  </si>
  <si>
    <t>7:00 - 12:05</t>
  </si>
  <si>
    <t>7:00 - 3:00</t>
  </si>
  <si>
    <t>liahenry</t>
  </si>
  <si>
    <t>Liana,Henry</t>
  </si>
  <si>
    <t>khamanth</t>
  </si>
  <si>
    <t>Kham,Anthony</t>
  </si>
  <si>
    <t>khokpeng</t>
  </si>
  <si>
    <t>Khok,Peng</t>
  </si>
  <si>
    <t>8:53 - ?</t>
  </si>
  <si>
    <t>7:00 - 8:45</t>
  </si>
  <si>
    <t>ttial</t>
  </si>
  <si>
    <t>THANG,TIAL</t>
  </si>
  <si>
    <t>9:57 - ?</t>
  </si>
  <si>
    <t>8:19 - ?</t>
  </si>
  <si>
    <t>8:00 - ?</t>
  </si>
  <si>
    <t>7:00 - 8:00</t>
  </si>
  <si>
    <t>9:30 - ?</t>
  </si>
  <si>
    <t>lingngun</t>
  </si>
  <si>
    <t>Awi,Thla</t>
  </si>
  <si>
    <t>pmmung</t>
  </si>
  <si>
    <t>MUNG,PAU LAM</t>
  </si>
  <si>
    <t>catulewa</t>
  </si>
  <si>
    <t>Catule,Walner</t>
  </si>
  <si>
    <t>tialhlei</t>
  </si>
  <si>
    <t>Hlei,Tial</t>
  </si>
  <si>
    <t>Clark,Tatiana</t>
  </si>
  <si>
    <t>9:56 - 3:00?</t>
  </si>
  <si>
    <t>7:00 - 3:18</t>
  </si>
  <si>
    <t>thiongun</t>
  </si>
  <si>
    <t>3:30 - ?</t>
  </si>
  <si>
    <t>Thio,Ngun</t>
  </si>
  <si>
    <t>7:00 - 3:30</t>
  </si>
  <si>
    <t>3:23 - ?</t>
  </si>
  <si>
    <t>8:32 - 4:01</t>
  </si>
  <si>
    <t>10:03 - 12:40</t>
  </si>
  <si>
    <t>4:00 - ?</t>
  </si>
  <si>
    <t>7:00 - 10:55</t>
  </si>
  <si>
    <t>nanoshan</t>
  </si>
  <si>
    <t>Nandha,Sohan</t>
  </si>
  <si>
    <t>zrunhlaw</t>
  </si>
  <si>
    <t>Zing,Run Hlawn</t>
  </si>
  <si>
    <t>sathawng</t>
  </si>
  <si>
    <t>thawng,sang</t>
  </si>
  <si>
    <t>7:00 - 9:07</t>
  </si>
  <si>
    <t>pasui</t>
  </si>
  <si>
    <t>Par,Sui Chin</t>
  </si>
  <si>
    <t>7:38 - 11:00</t>
  </si>
  <si>
    <t>kaoravin</t>
  </si>
  <si>
    <t>Kaur,Ravinder</t>
  </si>
  <si>
    <t>7:00 - 10:30</t>
  </si>
  <si>
    <t>7:00 - 10:55; 12:30 - EOS</t>
  </si>
  <si>
    <t>EOS</t>
  </si>
  <si>
    <t>9:38 - 10:56; 12:30 - EOS</t>
  </si>
  <si>
    <t>9:52 - 10:56</t>
  </si>
  <si>
    <t>9:30 - 10:55</t>
  </si>
  <si>
    <t>9:33 - 10:55; 12:30 - EOS</t>
  </si>
  <si>
    <t>11:11 - 12:00</t>
  </si>
  <si>
    <t>7:00 - 7:43</t>
  </si>
  <si>
    <t>7:22 - ?</t>
  </si>
  <si>
    <t>gopalnra</t>
  </si>
  <si>
    <t>Gopal,Ram</t>
  </si>
  <si>
    <t>trucrama</t>
  </si>
  <si>
    <t>Raman,Ruchi</t>
  </si>
  <si>
    <t>nmmana</t>
  </si>
  <si>
    <t>Mana,Nai</t>
  </si>
  <si>
    <t>stepolea</t>
  </si>
  <si>
    <t>Olea,Stephany</t>
  </si>
  <si>
    <t>1:14 - ?</t>
  </si>
  <si>
    <t>7:22 - 12:00</t>
  </si>
  <si>
    <t>vaudrjea</t>
  </si>
  <si>
    <t>Jean Charles,Vaudre</t>
  </si>
  <si>
    <t>12:33 - ?</t>
  </si>
  <si>
    <t>moved to 8B after morning break (9:15 - 3:45)</t>
  </si>
  <si>
    <t>moved to 7B after morning break</t>
  </si>
  <si>
    <t>moved from 8A to 7A after lunch</t>
  </si>
  <si>
    <t>8A in morning</t>
  </si>
  <si>
    <t>only worked morning</t>
  </si>
  <si>
    <t>left at afternoon break</t>
  </si>
  <si>
    <t>1A after afternoon break</t>
  </si>
  <si>
    <t>2A in afternoon</t>
  </si>
  <si>
    <t>morning only</t>
  </si>
  <si>
    <t>2B from lunch to afternoon break</t>
  </si>
  <si>
    <t>2B in morning</t>
  </si>
  <si>
    <t>3A in morning</t>
  </si>
  <si>
    <t>3B after afternoon break</t>
  </si>
  <si>
    <t>5B from lunch to afternoon break</t>
  </si>
  <si>
    <t>5B and 6A morning: Diverts estimated</t>
  </si>
  <si>
    <t>6B in afternoon</t>
  </si>
  <si>
    <t>6B in morning</t>
  </si>
  <si>
    <t>herdang</t>
  </si>
  <si>
    <t>Dang,Hery Hlawn</t>
  </si>
  <si>
    <t>7:00 - 4:00</t>
  </si>
  <si>
    <t>4:00 - EOS</t>
  </si>
  <si>
    <t>juanhuit</t>
  </si>
  <si>
    <t>malsawmd</t>
  </si>
  <si>
    <t>Dawnga,Malsawm</t>
  </si>
  <si>
    <t>4:09 - EOS</t>
  </si>
  <si>
    <t>Tello,Juan Jose</t>
  </si>
  <si>
    <t>4:11 - EOS</t>
  </si>
  <si>
    <t>3:07 - EOS</t>
  </si>
  <si>
    <t>7:21 - 4:23</t>
  </si>
  <si>
    <t>7:00 - 9:30</t>
  </si>
  <si>
    <t>peirroli</t>
  </si>
  <si>
    <t>Olivier,Pierre</t>
  </si>
  <si>
    <t>kauhmahi</t>
  </si>
  <si>
    <t>Kaur,Mahinderjit</t>
  </si>
  <si>
    <t>8:07 - ?</t>
  </si>
  <si>
    <t>harjsinf</t>
  </si>
  <si>
    <t>Singh,Harjinder</t>
  </si>
  <si>
    <t>8:21 - ?</t>
  </si>
  <si>
    <t>muancing</t>
  </si>
  <si>
    <t>9:30 - 12:00</t>
  </si>
  <si>
    <t>Muan,Miki</t>
  </si>
  <si>
    <t>12:30 - ?; helped on 1B</t>
  </si>
  <si>
    <t>8:14 - 3:11</t>
  </si>
  <si>
    <t>12:30 - 4:30</t>
  </si>
  <si>
    <t>helped on other lines too but was using handscanner the entire time</t>
  </si>
  <si>
    <t>helped on 6B &amp; 9B too</t>
  </si>
  <si>
    <t>12:30 - 4:32</t>
  </si>
  <si>
    <t>7:00 - 10:17</t>
  </si>
  <si>
    <t>diazreom</t>
  </si>
  <si>
    <t>Diaz Reyes,Omar G</t>
  </si>
  <si>
    <t>10:20 - ?</t>
  </si>
  <si>
    <t>9:46 - 10:20</t>
  </si>
  <si>
    <t>hninceu</t>
  </si>
  <si>
    <t>Hnin,Ceu</t>
  </si>
  <si>
    <t>amzbalbi</t>
  </si>
  <si>
    <t>Singh,Balbir</t>
  </si>
  <si>
    <t>uklian</t>
  </si>
  <si>
    <t>uk,lian</t>
  </si>
  <si>
    <t>pejoh</t>
  </si>
  <si>
    <t>SANG,SUI NGUN</t>
  </si>
  <si>
    <t>7:30 - 12:00</t>
  </si>
  <si>
    <t>sparamz</t>
  </si>
  <si>
    <t>psui</t>
  </si>
  <si>
    <t>Par,Sui Tin</t>
  </si>
  <si>
    <t>siangkuk</t>
  </si>
  <si>
    <t>Tirra,Given Lalhriat</t>
  </si>
  <si>
    <t>Par,Sui Hnem</t>
  </si>
  <si>
    <t>7:29 - 12:57</t>
  </si>
  <si>
    <t>1:16 - 3:19</t>
  </si>
  <si>
    <t>7:29 - EOS</t>
  </si>
  <si>
    <t>7:00 - 12:56; 3:05 - 3:36</t>
  </si>
  <si>
    <t>12:30 - 1:00; 1:21 - 3:38</t>
  </si>
  <si>
    <t>7:00 - 12:56; 1:20 - 3:35</t>
  </si>
  <si>
    <t>7:00 - 12:56; 3:02 - 5:15</t>
  </si>
  <si>
    <t>7:00 - 12:56; 3:05 - 3:35; 3:45 - 5:15</t>
  </si>
  <si>
    <t>7:00 - 12:56; 1:17 - 3:35</t>
  </si>
  <si>
    <t>7:00 - 12:56; 3:07 - 5:15</t>
  </si>
  <si>
    <t>12:30 - 12:56; 3:00 - 3:40</t>
  </si>
  <si>
    <t>ayeti</t>
  </si>
  <si>
    <t>Aye,Tin T</t>
  </si>
  <si>
    <t>parlian</t>
  </si>
  <si>
    <t>Par,Lian</t>
  </si>
  <si>
    <t>8:45 - ?</t>
  </si>
  <si>
    <t>zlakhvir</t>
  </si>
  <si>
    <t>Singh,Lakhvir</t>
  </si>
  <si>
    <t>chsantok</t>
  </si>
  <si>
    <t>Chahal,Santokh Singh</t>
  </si>
  <si>
    <t>siangtha</t>
  </si>
  <si>
    <t>thang,siang KUNG</t>
  </si>
  <si>
    <t>7:00 - 9:41</t>
  </si>
  <si>
    <t>7:00 - 11:15; 12:30 - EOS</t>
  </si>
  <si>
    <t>7:43 - 12:00</t>
  </si>
  <si>
    <t>4:10 - ?</t>
  </si>
  <si>
    <t>sinlei</t>
  </si>
  <si>
    <t>Sin,Lei</t>
  </si>
  <si>
    <t>3:45 - ?</t>
  </si>
  <si>
    <t>7:00 - 4:25</t>
  </si>
  <si>
    <t>4:30 - EOS</t>
  </si>
  <si>
    <t>4:10 - 4:30</t>
  </si>
  <si>
    <t>9:30 - 5:00?</t>
  </si>
  <si>
    <t>jkhangu</t>
  </si>
  <si>
    <t>Khangura,jaspreet</t>
  </si>
  <si>
    <t>nyirampu</t>
  </si>
  <si>
    <t>Murekatete,Nyirampundu</t>
  </si>
  <si>
    <t>durozelo</t>
  </si>
  <si>
    <t>Dujour Maisoneuve,Rozelore</t>
  </si>
  <si>
    <t>gersonst</t>
  </si>
  <si>
    <t>ST ANGE,Gerson</t>
  </si>
  <si>
    <t>ayeong</t>
  </si>
  <si>
    <t>Aye,Nga</t>
  </si>
  <si>
    <t>helped on 7B too</t>
  </si>
  <si>
    <t>3:15 - ?</t>
  </si>
  <si>
    <t>khithein</t>
  </si>
  <si>
    <t>Monthein,Khine Su</t>
  </si>
  <si>
    <t>3:10 - ?</t>
  </si>
  <si>
    <t>7:00 - 3:10</t>
  </si>
  <si>
    <t>Zam Sr,Phun</t>
  </si>
  <si>
    <t>7:00 - 2:45</t>
  </si>
  <si>
    <t>3:10 - ?; helped on 7B</t>
  </si>
  <si>
    <t>7:00 - 4:40</t>
  </si>
  <si>
    <t>lalaam</t>
  </si>
  <si>
    <t>Al,Lian</t>
  </si>
  <si>
    <t>aibab</t>
  </si>
  <si>
    <t>Baby,Ai</t>
  </si>
  <si>
    <t>biakzb</t>
  </si>
  <si>
    <t>7:00 - 1:05</t>
  </si>
  <si>
    <t>Biak,Za</t>
  </si>
  <si>
    <t>8:15 - 3:45; 4:05 - ?</t>
  </si>
  <si>
    <t>1:10 - 2:35; 3:10 - 4:45; (1B 4:45 - ?)</t>
  </si>
  <si>
    <t>4:45 - 5:15</t>
  </si>
  <si>
    <t>dokhup</t>
  </si>
  <si>
    <t>Do,Khup Khan</t>
  </si>
  <si>
    <t>mnglian</t>
  </si>
  <si>
    <t>lian,mang</t>
  </si>
  <si>
    <t>helped on 9A too; as of first break, did all of 9's jobs; 7B after lunch?</t>
  </si>
  <si>
    <t>12:30 - 3:00</t>
  </si>
  <si>
    <t>josephko</t>
  </si>
  <si>
    <t>Ko,Joseph</t>
  </si>
  <si>
    <t>7:00 - 4:10</t>
  </si>
  <si>
    <t>4:10 - EOS</t>
  </si>
  <si>
    <t>1:00 - 4:25?</t>
  </si>
  <si>
    <t>4:25 - 5:15</t>
  </si>
  <si>
    <t>Dominque,Donald</t>
  </si>
  <si>
    <t>cungduh</t>
  </si>
  <si>
    <t>Cung,Duh</t>
  </si>
  <si>
    <t>7:30 - ?</t>
  </si>
  <si>
    <t>helped on 4 too</t>
  </si>
  <si>
    <t>also did MP6 from 7:00 - 7:25; add 27 to diverts</t>
  </si>
  <si>
    <t>worked on 7 and 8 too</t>
  </si>
  <si>
    <t>nezun</t>
  </si>
  <si>
    <t>Ne,Zung</t>
  </si>
  <si>
    <t>7:25 - ?</t>
  </si>
  <si>
    <t>MP Lane Diverts (Full Day)</t>
  </si>
  <si>
    <t>MP Lane Team?</t>
  </si>
  <si>
    <t>N/A</t>
  </si>
  <si>
    <t>Whole Day?</t>
  </si>
  <si>
    <t>psinragh</t>
  </si>
  <si>
    <t>Singh II,Raghvir</t>
  </si>
  <si>
    <t>8:30 - ?</t>
  </si>
  <si>
    <t>mengqkhu</t>
  </si>
  <si>
    <t>Meng,Khua</t>
  </si>
  <si>
    <t>9:30 - 11:00</t>
  </si>
  <si>
    <t>11:00 - ?</t>
  </si>
  <si>
    <t>11:10 - ?</t>
  </si>
  <si>
    <t>10:00 - ?</t>
  </si>
  <si>
    <t>7:00 - 11:25</t>
  </si>
  <si>
    <t>rochhabr</t>
  </si>
  <si>
    <t>bryan,rochhara</t>
  </si>
  <si>
    <t>pierroli</t>
  </si>
  <si>
    <t>nivaguer</t>
  </si>
  <si>
    <t>Guerrier,Ivanne</t>
  </si>
  <si>
    <t>hannasui</t>
  </si>
  <si>
    <t>Hleikai,Anna sui</t>
  </si>
  <si>
    <t>3:25 - EOS</t>
  </si>
  <si>
    <t>7:00 - 4:30</t>
  </si>
  <si>
    <t>7:00 - 9:40; 10:20 - EOS</t>
  </si>
  <si>
    <t>worked on 2 and 3</t>
  </si>
  <si>
    <t>dlian</t>
  </si>
  <si>
    <t>Lian,David</t>
  </si>
  <si>
    <t>worked on MP 7 too</t>
  </si>
  <si>
    <t>worked on MP 6 too</t>
  </si>
  <si>
    <t>suiang</t>
  </si>
  <si>
    <t>IANG,SUI VEL</t>
  </si>
  <si>
    <t>2:15 - ?</t>
  </si>
  <si>
    <t>tleihr</t>
  </si>
  <si>
    <t>Tlei,Hra</t>
  </si>
  <si>
    <t>pudl</t>
  </si>
  <si>
    <t>PAU,DAL</t>
  </si>
  <si>
    <t>out 9:50 - 10:15</t>
  </si>
  <si>
    <t>gersont</t>
  </si>
  <si>
    <t>nardeepg</t>
  </si>
  <si>
    <t>Grewal,Nardeep</t>
  </si>
  <si>
    <t>jpauvung</t>
  </si>
  <si>
    <t>Pau,Vung Do</t>
  </si>
  <si>
    <t>3:55 - ?</t>
  </si>
  <si>
    <t>kidavind</t>
  </si>
  <si>
    <t>Kaur,Davinder</t>
  </si>
  <si>
    <t>3:50 - ?</t>
  </si>
  <si>
    <t>1:35 - ?</t>
  </si>
  <si>
    <t>7:45 - 12:00</t>
  </si>
  <si>
    <t>8:00 - 12:00</t>
  </si>
  <si>
    <t>josepko</t>
  </si>
  <si>
    <t>4:25 - ?</t>
  </si>
  <si>
    <t>9:35 - ?</t>
  </si>
  <si>
    <t>okparamj</t>
  </si>
  <si>
    <t>Kaur,Paramjeet</t>
  </si>
  <si>
    <t>9:40 - ?</t>
  </si>
  <si>
    <t>7:00 - 10:40</t>
  </si>
  <si>
    <t>lianheid</t>
  </si>
  <si>
    <t>lian,hei</t>
  </si>
  <si>
    <t>tluanu</t>
  </si>
  <si>
    <t>Uk,Tluang</t>
  </si>
  <si>
    <t>9:55 - ?</t>
  </si>
  <si>
    <t>7:40 - ?</t>
  </si>
  <si>
    <t>7:00 - 11:00; 12:30 -?</t>
  </si>
  <si>
    <t>luaiftin</t>
  </si>
  <si>
    <t>Luai,Tin</t>
  </si>
  <si>
    <t>1:00 -?</t>
  </si>
  <si>
    <t>Row Labels</t>
  </si>
  <si>
    <t>Grand Total</t>
  </si>
  <si>
    <t>(blank)</t>
  </si>
  <si>
    <t>Column Labels</t>
  </si>
  <si>
    <t>Average of JPH</t>
  </si>
  <si>
    <t>Average of Diverts Per Hour</t>
  </si>
  <si>
    <t>(Multiple Items)</t>
  </si>
  <si>
    <t>rosiama</t>
  </si>
  <si>
    <t>Puiakhupno,Lalnun</t>
  </si>
  <si>
    <t>vanhne</t>
  </si>
  <si>
    <t>Hnem,Van Cer</t>
  </si>
  <si>
    <t>7:00 - 9:40</t>
  </si>
  <si>
    <t>worked on 9B too</t>
  </si>
  <si>
    <t>worked 6B too; 7:00 - 2:00</t>
  </si>
  <si>
    <t>9:15 - 2:00</t>
  </si>
  <si>
    <t>7:00 - 2:35</t>
  </si>
  <si>
    <t>helped 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</si>
</sst>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16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16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165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wrapText="1"/>
    </xf>
    <xf numFmtId="20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0" xfId="0" applyFill="1"/>
    <xf numFmtId="16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20" fontId="0" fillId="0" borderId="1" xfId="0" applyNumberFormat="1" applyBorder="1" applyAlignment="1">
      <alignment wrapText="1"/>
    </xf>
    <xf numFmtId="164" fontId="0" fillId="0" borderId="1" xfId="0" applyNumberFormat="1" applyFill="1" applyBorder="1"/>
    <xf numFmtId="165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alignment horizont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[Whole_Day.xlsx]Sheet2!PivotTable7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Sheet2!$B$27:$B$28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Sheet2!$A$29:$A$45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2B</c:v>
                </c:pt>
                <c:pt idx="4">
                  <c:v>3A</c:v>
                </c:pt>
                <c:pt idx="5">
                  <c:v>3B</c:v>
                </c:pt>
                <c:pt idx="6">
                  <c:v>4A</c:v>
                </c:pt>
                <c:pt idx="7">
                  <c:v>4B</c:v>
                </c:pt>
                <c:pt idx="8">
                  <c:v>6A</c:v>
                </c:pt>
                <c:pt idx="9">
                  <c:v>6B</c:v>
                </c:pt>
                <c:pt idx="10">
                  <c:v>7A</c:v>
                </c:pt>
                <c:pt idx="11">
                  <c:v>7B</c:v>
                </c:pt>
                <c:pt idx="12">
                  <c:v>8A</c:v>
                </c:pt>
                <c:pt idx="13">
                  <c:v>8B</c:v>
                </c:pt>
                <c:pt idx="14">
                  <c:v>9A</c:v>
                </c:pt>
                <c:pt idx="15">
                  <c:v>9B</c:v>
                </c:pt>
              </c:strCache>
            </c:strRef>
          </c:cat>
          <c:val>
            <c:numRef>
              <c:f>Sheet2!$B$29:$B$45</c:f>
              <c:numCache>
                <c:formatCode>General</c:formatCode>
                <c:ptCount val="16"/>
                <c:pt idx="0">
                  <c:v>130.87</c:v>
                </c:pt>
                <c:pt idx="1">
                  <c:v>147.98750000000001</c:v>
                </c:pt>
                <c:pt idx="2">
                  <c:v>158.78</c:v>
                </c:pt>
                <c:pt idx="3">
                  <c:v>145.4075</c:v>
                </c:pt>
                <c:pt idx="4">
                  <c:v>180.762</c:v>
                </c:pt>
                <c:pt idx="5">
                  <c:v>169.18</c:v>
                </c:pt>
                <c:pt idx="6">
                  <c:v>155.548</c:v>
                </c:pt>
                <c:pt idx="7">
                  <c:v>151.05749999999998</c:v>
                </c:pt>
                <c:pt idx="8">
                  <c:v>153.12</c:v>
                </c:pt>
                <c:pt idx="9">
                  <c:v>144.4</c:v>
                </c:pt>
                <c:pt idx="10">
                  <c:v>163.32999999999998</c:v>
                </c:pt>
                <c:pt idx="11">
                  <c:v>134.501</c:v>
                </c:pt>
                <c:pt idx="12">
                  <c:v>123.5475</c:v>
                </c:pt>
                <c:pt idx="13">
                  <c:v>130.88111111111112</c:v>
                </c:pt>
                <c:pt idx="14">
                  <c:v>110.49000000000001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D-4D82-86BE-F5B18F89E3F7}"/>
            </c:ext>
          </c:extLst>
        </c:ser>
        <c:ser>
          <c:idx val="1"/>
          <c:order val="1"/>
          <c:tx>
            <c:strRef>
              <c:f>Sheet2!$C$27:$C$28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Sheet2!$A$29:$A$45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2B</c:v>
                </c:pt>
                <c:pt idx="4">
                  <c:v>3A</c:v>
                </c:pt>
                <c:pt idx="5">
                  <c:v>3B</c:v>
                </c:pt>
                <c:pt idx="6">
                  <c:v>4A</c:v>
                </c:pt>
                <c:pt idx="7">
                  <c:v>4B</c:v>
                </c:pt>
                <c:pt idx="8">
                  <c:v>6A</c:v>
                </c:pt>
                <c:pt idx="9">
                  <c:v>6B</c:v>
                </c:pt>
                <c:pt idx="10">
                  <c:v>7A</c:v>
                </c:pt>
                <c:pt idx="11">
                  <c:v>7B</c:v>
                </c:pt>
                <c:pt idx="12">
                  <c:v>8A</c:v>
                </c:pt>
                <c:pt idx="13">
                  <c:v>8B</c:v>
                </c:pt>
                <c:pt idx="14">
                  <c:v>9A</c:v>
                </c:pt>
                <c:pt idx="15">
                  <c:v>9B</c:v>
                </c:pt>
              </c:strCache>
            </c:strRef>
          </c:cat>
          <c:val>
            <c:numRef>
              <c:f>Sheet2!$C$29:$C$45</c:f>
              <c:numCache>
                <c:formatCode>General</c:formatCode>
                <c:ptCount val="16"/>
                <c:pt idx="0">
                  <c:v>216.08600000000001</c:v>
                </c:pt>
                <c:pt idx="1">
                  <c:v>147.80500000000001</c:v>
                </c:pt>
                <c:pt idx="2">
                  <c:v>202.06</c:v>
                </c:pt>
                <c:pt idx="3">
                  <c:v>131.93</c:v>
                </c:pt>
                <c:pt idx="4">
                  <c:v>213.67000000000002</c:v>
                </c:pt>
                <c:pt idx="5">
                  <c:v>147.74</c:v>
                </c:pt>
                <c:pt idx="6">
                  <c:v>209.83</c:v>
                </c:pt>
                <c:pt idx="7">
                  <c:v>154.6575</c:v>
                </c:pt>
                <c:pt idx="8">
                  <c:v>223.36250000000001</c:v>
                </c:pt>
                <c:pt idx="10">
                  <c:v>115.23</c:v>
                </c:pt>
                <c:pt idx="12">
                  <c:v>189.63499999999999</c:v>
                </c:pt>
                <c:pt idx="13">
                  <c:v>185.08</c:v>
                </c:pt>
                <c:pt idx="14">
                  <c:v>216.73666666666665</c:v>
                </c:pt>
                <c:pt idx="15">
                  <c:v>164.51999999999998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D-4D82-86BE-F5B18F89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89824"/>
        <c:axId val="1789782336"/>
      </c:barChart>
      <c:catAx>
        <c:axId val="17897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82336"/>
        <c:crosses val="autoZero"/>
        <c:auto val="1"/>
        <c:lblAlgn val="ctr"/>
        <c:lblOffset val="100"/>
        <c:noMultiLvlLbl val="0"/>
      </c:catAx>
      <c:valAx>
        <c:axId val="1789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8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[Whole_Day.xlsx]Sheet2!PivotTable8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Sheet2!$B$49:$B$50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Sheet2!$A$51:$A$67</c:f>
              <c:strCache>
                <c:ptCount val="16"/>
                <c:pt idx="0">
                  <c:v>1A</c:v>
                </c:pt>
                <c:pt idx="1">
                  <c:v>1B</c:v>
                </c:pt>
                <c:pt idx="2">
                  <c:v>2A</c:v>
                </c:pt>
                <c:pt idx="3">
                  <c:v>2B</c:v>
                </c:pt>
                <c:pt idx="4">
                  <c:v>3A</c:v>
                </c:pt>
                <c:pt idx="5">
                  <c:v>3B</c:v>
                </c:pt>
                <c:pt idx="6">
                  <c:v>4A</c:v>
                </c:pt>
                <c:pt idx="7">
                  <c:v>4B</c:v>
                </c:pt>
                <c:pt idx="8">
                  <c:v>6A</c:v>
                </c:pt>
                <c:pt idx="9">
                  <c:v>6B</c:v>
                </c:pt>
                <c:pt idx="10">
                  <c:v>7A</c:v>
                </c:pt>
                <c:pt idx="11">
                  <c:v>7B</c:v>
                </c:pt>
                <c:pt idx="12">
                  <c:v>8A</c:v>
                </c:pt>
                <c:pt idx="13">
                  <c:v>8B</c:v>
                </c:pt>
                <c:pt idx="14">
                  <c:v>9A</c:v>
                </c:pt>
                <c:pt idx="15">
                  <c:v>9B</c:v>
                </c:pt>
              </c:strCache>
            </c:strRef>
          </c:cat>
          <c:val>
            <c:numRef>
              <c:f>Sheet2!$B$51:$B$67</c:f>
              <c:numCache>
                <c:formatCode>General</c:formatCode>
                <c:ptCount val="16"/>
                <c:pt idx="0">
                  <c:v>123.90799999999999</c:v>
                </c:pt>
                <c:pt idx="1">
                  <c:v>142.345</c:v>
                </c:pt>
                <c:pt idx="2">
                  <c:v>145.00818181818181</c:v>
                </c:pt>
                <c:pt idx="3">
                  <c:v>127.96249999999999</c:v>
                </c:pt>
                <c:pt idx="4">
                  <c:v>160.95857142857145</c:v>
                </c:pt>
                <c:pt idx="5">
                  <c:v>167.91846153846154</c:v>
                </c:pt>
                <c:pt idx="6">
                  <c:v>137.59333333333336</c:v>
                </c:pt>
                <c:pt idx="7">
                  <c:v>138.655</c:v>
                </c:pt>
                <c:pt idx="8">
                  <c:v>144.25615384615384</c:v>
                </c:pt>
                <c:pt idx="9">
                  <c:v>149.62076923076924</c:v>
                </c:pt>
                <c:pt idx="10">
                  <c:v>160.77636363636364</c:v>
                </c:pt>
                <c:pt idx="11">
                  <c:v>138.39833333333334</c:v>
                </c:pt>
                <c:pt idx="12">
                  <c:v>134.28</c:v>
                </c:pt>
                <c:pt idx="13">
                  <c:v>127.75272727272727</c:v>
                </c:pt>
                <c:pt idx="14">
                  <c:v>107.40142857142858</c:v>
                </c:pt>
                <c:pt idx="15">
                  <c:v>155.03199999999998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5-4E9D-94FA-45F2D84D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23936"/>
        <c:axId val="794523520"/>
      </c:barChart>
      <c:catAx>
        <c:axId val="7945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23520"/>
        <c:crosses val="autoZero"/>
        <c:auto val="1"/>
        <c:lblAlgn val="ctr"/>
        <c:lblOffset val="100"/>
        <c:noMultiLvlLbl val="0"/>
      </c:catAx>
      <c:valAx>
        <c:axId val="7945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25</xdr:row>
      <xdr:rowOff>180975</xdr:rowOff>
    </xdr:from>
    <xdr:to>
      <xdr:col>10</xdr:col>
      <xdr:colOff>117475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90B13-5E0C-47CA-B2C4-266378ECB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48</xdr:row>
      <xdr:rowOff>0</xdr:rowOff>
    </xdr:from>
    <xdr:to>
      <xdr:col>10</xdr:col>
      <xdr:colOff>488951</xdr:colOff>
      <xdr:row>65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20E06-2D7A-4B93-B6FD-ABA2F1D0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s, Charles" refreshedDate="45868.599411921299" createdVersion="7" refreshedVersion="7" minRefreshableVersion="3" recordCount="299" xr:uid="{984E589F-FFDF-4BAD-99E9-B326C3DDDB0D}">
  <cacheSource type="worksheet">
    <worksheetSource ref="A1:P297" sheet="Sheet1"/>
  </cacheSource>
  <cacheFields count="16">
    <cacheField name="MP Line and Side" numFmtId="0">
      <sharedItems containsBlank="1" count="19">
        <s v="1A"/>
        <s v="1B"/>
        <s v="2A"/>
        <s v="2B"/>
        <s v="3A"/>
        <s v="3B"/>
        <s v="4A"/>
        <s v="4B"/>
        <s v="5B"/>
        <s v="6A"/>
        <s v="6B"/>
        <s v="7A"/>
        <s v="7B"/>
        <s v="8A"/>
        <s v="8B"/>
        <m/>
        <s v="9A"/>
        <s v="9B"/>
        <s v="5A"/>
      </sharedItems>
    </cacheField>
    <cacheField name="Date" numFmtId="0">
      <sharedItems containsNonDate="0" containsDate="1" containsString="0" containsBlank="1" minDate="2025-06-21T00:00:00" maxDate="2025-07-19T00:00:00"/>
    </cacheField>
    <cacheField name="MP Line Diverts" numFmtId="0">
      <sharedItems containsString="0" containsBlank="1" containsNumber="1" containsInteger="1" minValue="0" maxValue="3620"/>
    </cacheField>
    <cacheField name="ID" numFmtId="0">
      <sharedItems containsBlank="1"/>
    </cacheField>
    <cacheField name="Name" numFmtId="0">
      <sharedItems containsBlank="1"/>
    </cacheField>
    <cacheField name="Hours" numFmtId="0">
      <sharedItems containsString="0" containsBlank="1" containsNumber="1" minValue="0" maxValue="10.25"/>
    </cacheField>
    <cacheField name="Jobs" numFmtId="0">
      <sharedItems containsString="0" containsBlank="1" containsNumber="1" containsInteger="1" minValue="0" maxValue="2448"/>
    </cacheField>
    <cacheField name="JPH" numFmtId="0">
      <sharedItems containsString="0" containsBlank="1" containsNumber="1" minValue="0" maxValue="300.13"/>
    </cacheField>
    <cacheField name="Diverts Per Hour" numFmtId="0">
      <sharedItems containsBlank="1" containsMixedTypes="1" containsNumber="1" minValue="0" maxValue="489.79591836734693"/>
    </cacheField>
    <cacheField name="Standardized Productivity" numFmtId="0">
      <sharedItems containsBlank="1" containsMixedTypes="1" containsNumber="1" minValue="0.25326530612244896" maxValue="1.6665696969696968"/>
    </cacheField>
    <cacheField name="LC Level" numFmtId="0">
      <sharedItems containsBlank="1"/>
    </cacheField>
    <cacheField name="Alone?" numFmtId="0">
      <sharedItems containsBlank="1"/>
    </cacheField>
    <cacheField name="Notes" numFmtId="0">
      <sharedItems containsBlank="1"/>
    </cacheField>
    <cacheField name="MP Lane Diverts (Full Day)" numFmtId="0">
      <sharedItems containsBlank="1" containsMixedTypes="1" containsNumber="1" containsInteger="1" minValue="1047" maxValue="3620"/>
    </cacheField>
    <cacheField name="MP Lane Team?" numFmtId="0">
      <sharedItems containsBlank="1"/>
    </cacheField>
    <cacheField name="Whole Da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s, Charles" refreshedDate="45868.604263657406" createdVersion="7" refreshedVersion="7" minRefreshableVersion="3" recordCount="298" xr:uid="{41C919EB-ADEE-4634-B421-BBB6ADBA3EE2}">
  <cacheSource type="worksheet">
    <worksheetSource ref="A1:L297" sheet="Sheet1"/>
  </cacheSource>
  <cacheFields count="12">
    <cacheField name="MP Line and Side" numFmtId="0">
      <sharedItems containsBlank="1" count="19">
        <s v="1A"/>
        <s v="1B"/>
        <s v="2A"/>
        <s v="2B"/>
        <s v="3A"/>
        <s v="3B"/>
        <s v="4A"/>
        <s v="4B"/>
        <s v="5B"/>
        <s v="6A"/>
        <s v="6B"/>
        <s v="7A"/>
        <s v="7B"/>
        <s v="8A"/>
        <s v="8B"/>
        <m/>
        <s v="9A"/>
        <s v="9B"/>
        <s v="5A"/>
      </sharedItems>
    </cacheField>
    <cacheField name="Date" numFmtId="0">
      <sharedItems containsNonDate="0" containsDate="1" containsString="0" containsBlank="1" minDate="2025-06-21T00:00:00" maxDate="2025-07-19T00:00:00"/>
    </cacheField>
    <cacheField name="MP Line Diverts" numFmtId="0">
      <sharedItems containsString="0" containsBlank="1" containsNumber="1" containsInteger="1" minValue="20" maxValue="3620" count="256">
        <n v="2813"/>
        <n v="400"/>
        <n v="2741"/>
        <n v="934"/>
        <n v="1418"/>
        <n v="676"/>
        <n v="1109"/>
        <n v="430"/>
        <n v="2545"/>
        <n v="1902"/>
        <n v="396"/>
        <n v="1350"/>
        <n v="1320"/>
        <n v="1436"/>
        <n v="1876"/>
        <n v="3533"/>
        <n v="1276"/>
        <m/>
        <n v="2110"/>
        <n v="215"/>
        <n v="125"/>
        <n v="1991"/>
        <n v="394"/>
        <n v="1875"/>
        <n v="522"/>
        <n v="2294"/>
        <n v="263"/>
        <n v="670"/>
        <n v="1050"/>
        <n v="2261"/>
        <n v="1443"/>
        <n v="1952"/>
        <n v="1094"/>
        <n v="289"/>
        <n v="1586"/>
        <n v="168"/>
        <n v="2169"/>
        <n v="3055"/>
        <n v="227"/>
        <n v="360"/>
        <n v="2036"/>
        <n v="226"/>
        <n v="416"/>
        <n v="2815"/>
        <n v="1910"/>
        <n v="1007"/>
        <n v="2755"/>
        <n v="2759"/>
        <n v="2895"/>
        <n v="2938"/>
        <n v="1256"/>
        <n v="365"/>
        <n v="20"/>
        <n v="70"/>
        <n v="1127"/>
        <n v="981"/>
        <n v="245"/>
        <n v="2505"/>
        <n v="1300"/>
        <n v="2596"/>
        <n v="1764"/>
        <n v="95"/>
        <n v="2543"/>
        <n v="1501"/>
        <n v="2495"/>
        <n v="334"/>
        <n v="2173"/>
        <n v="1768"/>
        <n v="701"/>
        <n v="1086"/>
        <n v="1787"/>
        <n v="1477"/>
        <n v="445"/>
        <n v="1888"/>
        <n v="560"/>
        <n v="700"/>
        <n v="1560"/>
        <n v="2538"/>
        <n v="2979"/>
        <n v="374"/>
        <n v="79"/>
        <n v="1367"/>
        <n v="926"/>
        <n v="527"/>
        <n v="1547"/>
        <n v="1022"/>
        <n v="832"/>
        <n v="1061"/>
        <n v="673"/>
        <n v="576"/>
        <n v="1553"/>
        <n v="1570"/>
        <n v="3328"/>
        <n v="2024"/>
        <n v="1339"/>
        <n v="1982"/>
        <n v="925"/>
        <n v="1959"/>
        <n v="2721"/>
        <n v="2765"/>
        <n v="2061"/>
        <n v="1782"/>
        <n v="1407"/>
        <n v="2790"/>
        <n v="2806"/>
        <n v="2370"/>
        <n v="441"/>
        <n v="2669"/>
        <n v="2994"/>
        <n v="2219"/>
        <n v="1678"/>
        <n v="280"/>
        <n v="1807"/>
        <n v="1705"/>
        <n v="770"/>
        <n v="1267"/>
        <n v="2143"/>
        <n v="693"/>
        <n v="711"/>
        <n v="2999"/>
        <n v="555"/>
        <n v="466"/>
        <n v="2702"/>
        <n v="1760"/>
        <n v="287"/>
        <n v="1831"/>
        <n v="2124"/>
        <n v="1076"/>
        <n v="683"/>
        <n v="498"/>
        <n v="192"/>
        <n v="359"/>
        <n v="1887"/>
        <n v="1283"/>
        <n v="1095"/>
        <n v="236"/>
        <n v="863"/>
        <n v="355"/>
        <n v="733"/>
        <n v="758"/>
        <n v="419"/>
        <n v="1909"/>
        <n v="381"/>
        <n v="2005"/>
        <n v="603"/>
        <n v="2332"/>
        <n v="409"/>
        <n v="131"/>
        <n v="2154"/>
        <n v="425"/>
        <n v="1172"/>
        <n v="1262"/>
        <n v="882"/>
        <n v="2263"/>
        <n v="2043"/>
        <n v="1093"/>
        <n v="2638"/>
        <n v="3071"/>
        <n v="1110"/>
        <n v="1396"/>
        <n v="1232"/>
        <n v="3020"/>
        <n v="2115"/>
        <n v="795"/>
        <n v="1336"/>
        <n v="757"/>
        <n v="1527"/>
        <n v="2574"/>
        <n v="1435"/>
        <n v="2268"/>
        <n v="1141"/>
        <n v="799"/>
        <n v="2771"/>
        <n v="2465"/>
        <n v="1583"/>
        <n v="594"/>
        <n v="2426"/>
        <n v="534"/>
        <n v="421"/>
        <n v="66"/>
        <n v="34"/>
        <n v="1999"/>
        <n v="1652"/>
        <n v="2205"/>
        <n v="2926"/>
        <n v="552"/>
        <n v="1591"/>
        <n v="1393"/>
        <n v="1772"/>
        <n v="331"/>
        <n v="1361"/>
        <n v="2032"/>
        <n v="2245"/>
        <n v="64"/>
        <n v="1706"/>
        <n v="1889"/>
        <n v="2302"/>
        <n v="313"/>
        <n v="1360"/>
        <n v="3294"/>
        <n v="3620"/>
        <n v="1883"/>
        <n v="2171"/>
        <n v="110"/>
        <n v="1867"/>
        <n v="1865"/>
        <n v="328"/>
        <n v="569"/>
        <n v="2190"/>
        <n v="465"/>
        <n v="1068"/>
        <n v="2092"/>
        <n v="1802"/>
        <n v="1580"/>
        <n v="2172"/>
        <n v="960"/>
        <n v="3149"/>
        <n v="3514"/>
        <n v="677"/>
        <n v="2289"/>
        <n v="639"/>
        <n v="2928"/>
        <n v="2419"/>
        <n v="2661"/>
        <n v="1975"/>
        <n v="2242"/>
        <n v="74"/>
        <n v="2258"/>
        <n v="585"/>
        <n v="1114"/>
        <n v="2029"/>
        <n v="2231"/>
        <n v="886"/>
        <n v="1788"/>
        <n v="2325"/>
        <n v="1665"/>
        <n v="403"/>
        <n v="157"/>
        <n v="435"/>
        <n v="690"/>
        <n v="831"/>
        <n v="1034"/>
        <n v="909"/>
        <n v="1051"/>
        <n v="152"/>
        <n v="2059"/>
        <n v="2297"/>
        <n v="2531"/>
        <n v="961"/>
        <n v="1030"/>
        <n v="2540"/>
        <n v="2628"/>
        <n v="2957"/>
        <n v="2930"/>
        <n v="1872"/>
        <n v="987"/>
      </sharedItems>
    </cacheField>
    <cacheField name="ID" numFmtId="0">
      <sharedItems containsBlank="1"/>
    </cacheField>
    <cacheField name="Name" numFmtId="0">
      <sharedItems containsBlank="1"/>
    </cacheField>
    <cacheField name="Hours" numFmtId="0">
      <sharedItems containsString="0" containsBlank="1" containsNumber="1" minValue="0.1" maxValue="10.25"/>
    </cacheField>
    <cacheField name="Jobs" numFmtId="0">
      <sharedItems containsString="0" containsBlank="1" containsNumber="1" containsInteger="1" minValue="8" maxValue="2448"/>
    </cacheField>
    <cacheField name="JPH" numFmtId="0">
      <sharedItems containsString="0" containsBlank="1" containsNumber="1" minValue="43.08" maxValue="300.13"/>
    </cacheField>
    <cacheField name="Diverts Per Hour" numFmtId="0">
      <sharedItems containsString="0" containsBlank="1" containsNumber="1" minValue="0" maxValue="489.79591836734693"/>
    </cacheField>
    <cacheField name="Standardized Productivity" numFmtId="0">
      <sharedItems containsBlank="1" containsMixedTypes="1" containsNumber="1" minValue="0.25326530612244896" maxValue="1.6665696969696968"/>
    </cacheField>
    <cacheField name="LC Level" numFmtId="0">
      <sharedItems containsBlank="1" count="6">
        <s v="Level 1"/>
        <s v="Level 5"/>
        <s v="Level 3"/>
        <s v="Level 2"/>
        <m/>
        <s v="Level 4"/>
      </sharedItems>
    </cacheField>
    <cacheField name="Alone?" numFmtId="0">
      <sharedItems containsBlank="1" count="5">
        <s v="No"/>
        <s v="Yes"/>
        <m/>
        <s v="Sometimes"/>
        <s v="Most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s, Charles" refreshedDate="45868.604875231482" createdVersion="7" refreshedVersion="7" minRefreshableVersion="3" recordCount="299" xr:uid="{B019F6F2-AB04-48AA-8A7A-AE9487179D04}">
  <cacheSource type="worksheet">
    <worksheetSource ref="A1:L298" sheet="Sheet1"/>
  </cacheSource>
  <cacheFields count="12">
    <cacheField name="MP Line and Side" numFmtId="0">
      <sharedItems containsBlank="1" count="19">
        <s v="1A"/>
        <s v="1B"/>
        <s v="2A"/>
        <s v="2B"/>
        <s v="3A"/>
        <s v="3B"/>
        <s v="4A"/>
        <s v="4B"/>
        <s v="5B"/>
        <s v="6A"/>
        <s v="6B"/>
        <s v="7A"/>
        <s v="7B"/>
        <s v="8A"/>
        <s v="8B"/>
        <m/>
        <s v="9A"/>
        <s v="9B"/>
        <s v="5A"/>
      </sharedItems>
    </cacheField>
    <cacheField name="Date" numFmtId="0">
      <sharedItems containsNonDate="0" containsDate="1" containsString="0" containsBlank="1" minDate="2025-06-21T00:00:00" maxDate="2025-07-19T00:00:00"/>
    </cacheField>
    <cacheField name="MP Line Diverts" numFmtId="0">
      <sharedItems containsString="0" containsBlank="1" containsNumber="1" containsInteger="1" minValue="20" maxValue="3620"/>
    </cacheField>
    <cacheField name="ID" numFmtId="0">
      <sharedItems containsBlank="1"/>
    </cacheField>
    <cacheField name="Name" numFmtId="0">
      <sharedItems containsBlank="1"/>
    </cacheField>
    <cacheField name="Hours" numFmtId="0">
      <sharedItems containsString="0" containsBlank="1" containsNumber="1" minValue="0.1" maxValue="10.25"/>
    </cacheField>
    <cacheField name="Jobs" numFmtId="0">
      <sharedItems containsString="0" containsBlank="1" containsNumber="1" containsInteger="1" minValue="8" maxValue="2448"/>
    </cacheField>
    <cacheField name="JPH" numFmtId="0">
      <sharedItems containsString="0" containsBlank="1" containsNumber="1" minValue="43.08" maxValue="300.13"/>
    </cacheField>
    <cacheField name="Diverts Per Hour" numFmtId="0">
      <sharedItems containsString="0" containsBlank="1" containsNumber="1" minValue="0" maxValue="489.79591836734693"/>
    </cacheField>
    <cacheField name="Standardized Productivity" numFmtId="0">
      <sharedItems containsBlank="1" containsMixedTypes="1" containsNumber="1" minValue="0.25326530612244896" maxValue="1.6665696969696968"/>
    </cacheField>
    <cacheField name="LC Level" numFmtId="0">
      <sharedItems containsBlank="1"/>
    </cacheField>
    <cacheField name="Alone?" numFmtId="0">
      <sharedItems containsBlank="1" count="5">
        <s v="No"/>
        <s v="Yes"/>
        <m/>
        <s v="Sometimes"/>
        <s v="Most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d v="2025-06-21T00:00:00"/>
    <n v="2813"/>
    <s v="tappan"/>
    <s v="Tappan,Breyanna"/>
    <n v="8.08"/>
    <n v="1456"/>
    <n v="180.19"/>
    <n v="348.14356435643566"/>
    <n v="0.51757383576253102"/>
    <s v="Level 1"/>
    <s v="No"/>
    <s v="left at afternoon break"/>
    <n v="3146"/>
    <s v="Yes"/>
    <s v="No"/>
  </r>
  <r>
    <x v="0"/>
    <d v="2025-06-21T00:00:00"/>
    <n v="400"/>
    <s v="domdona"/>
    <s v="Dominique,Donald"/>
    <n v="2.25"/>
    <n v="496"/>
    <n v="220.47"/>
    <n v="177.77777777777777"/>
    <n v="1.2401437500000001"/>
    <s v="Level 1"/>
    <s v="Yes"/>
    <s v="1A after afternoon break"/>
    <n v="3146"/>
    <s v="Yes"/>
    <s v="No"/>
  </r>
  <r>
    <x v="1"/>
    <d v="2025-06-21T00:00:00"/>
    <n v="2741"/>
    <s v="amardekb"/>
    <s v="Kaur,Amardeep"/>
    <n v="7.01"/>
    <n v="1351"/>
    <n v="192.69"/>
    <n v="391.01283880171184"/>
    <n v="0.4927971178402043"/>
    <s v="Level 5"/>
    <s v="No"/>
    <s v="left at afternoon break"/>
    <n v="3146"/>
    <s v="Yes"/>
    <s v="No"/>
  </r>
  <r>
    <x v="2"/>
    <d v="2025-06-21T00:00:00"/>
    <n v="934"/>
    <s v="salomorl"/>
    <s v="Salomon,Lybi"/>
    <n v="4.6100000000000003"/>
    <n v="625"/>
    <n v="135.44"/>
    <n v="202.60303687635573"/>
    <n v="0.66849935760171308"/>
    <s v="Level 5"/>
    <s v="No"/>
    <s v="2A in afternoon"/>
    <n v="2243"/>
    <s v="Mostly"/>
    <s v="No"/>
  </r>
  <r>
    <x v="2"/>
    <d v="2025-06-21T00:00:00"/>
    <n v="1418"/>
    <s v="hergepau"/>
    <s v="Paul,Hergens"/>
    <n v="5.5"/>
    <n v="818"/>
    <n v="148.79"/>
    <n v="257.81818181818181"/>
    <n v="0.57711212976022563"/>
    <s v="Level 3"/>
    <s v="No"/>
    <s v="morning only"/>
    <n v="2243"/>
    <s v="Mostly"/>
    <s v="No"/>
  </r>
  <r>
    <x v="3"/>
    <d v="2025-06-21T00:00:00"/>
    <n v="676"/>
    <s v="domdona"/>
    <s v="Dominique,Donald"/>
    <n v="2.73"/>
    <n v="322"/>
    <n v="117.86"/>
    <n v="247.61904761904762"/>
    <n v="0.47597307692307694"/>
    <s v="Level 1"/>
    <s v="No"/>
    <s v="2B from lunch to afternoon break"/>
    <n v="2243"/>
    <s v="Mostly"/>
    <s v="No"/>
  </r>
  <r>
    <x v="3"/>
    <d v="2025-06-21T00:00:00"/>
    <n v="1418"/>
    <s v="roldobor"/>
    <s v="Kizio,Kizio Kizio"/>
    <n v="5.5"/>
    <n v="613"/>
    <n v="111.49"/>
    <n v="257.81818181818181"/>
    <n v="0.43243653032440055"/>
    <s v="Level 2"/>
    <s v="No"/>
    <s v="2B in morning"/>
    <n v="2243"/>
    <s v="Mostly"/>
    <s v="No"/>
  </r>
  <r>
    <x v="4"/>
    <d v="2025-06-21T00:00:00"/>
    <n v="1109"/>
    <s v="salomorl"/>
    <s v="Salomon,Lybi"/>
    <n v="4.62"/>
    <n v="880"/>
    <n v="190.66"/>
    <n v="240.04329004329003"/>
    <n v="0.79427339945897213"/>
    <s v="Level 5"/>
    <s v="Yes"/>
    <s v="3A in morning"/>
    <n v="1903"/>
    <s v="Sometimes"/>
    <s v="No"/>
  </r>
  <r>
    <x v="5"/>
    <d v="2025-06-21T00:00:00"/>
    <n v="430"/>
    <s v="sabinuly"/>
    <s v="Ulysse,Sabinior"/>
    <n v="2.25"/>
    <n v="336"/>
    <n v="149.35"/>
    <n v="191.11111111111111"/>
    <n v="0.78148255813953482"/>
    <s v="Level 2"/>
    <s v="Yes"/>
    <s v="3B after afternoon break"/>
    <n v="1903"/>
    <s v="Sometimes"/>
    <s v="No"/>
  </r>
  <r>
    <x v="6"/>
    <d v="2025-06-21T00:00:00"/>
    <n v="2545"/>
    <s v="mphat"/>
    <s v="Ma,Phat"/>
    <n v="7.16"/>
    <n v="794"/>
    <n v="110.87"/>
    <n v="355.44692737430165"/>
    <n v="0.31191717092337923"/>
    <s v="Level 2"/>
    <s v="No"/>
    <m/>
    <n v="2434"/>
    <s v="Yes"/>
    <s v="No"/>
  </r>
  <r>
    <x v="7"/>
    <d v="2025-06-21T00:00:00"/>
    <n v="1902"/>
    <s v="sndhuja"/>
    <s v="Sandhu,Jaswinder"/>
    <n v="7.16"/>
    <n v="794"/>
    <n v="110.87"/>
    <n v="265.64245810055866"/>
    <n v="0.4173655099894848"/>
    <s v="Level 3"/>
    <s v="No"/>
    <s v="left at afternoon break"/>
    <n v="2434"/>
    <s v="Yes"/>
    <s v="No"/>
  </r>
  <r>
    <x v="7"/>
    <d v="2025-06-21T00:00:00"/>
    <n v="0"/>
    <s v="roldobor"/>
    <s v="Kizio,Kizio Kizio"/>
    <n v="0"/>
    <n v="0"/>
    <n v="0"/>
    <e v="#DIV/0!"/>
    <e v="#DIV/0!"/>
    <s v="Level 2"/>
    <m/>
    <s v="4B after afternoon break"/>
    <n v="2434"/>
    <s v="Yes"/>
    <s v="No"/>
  </r>
  <r>
    <x v="8"/>
    <d v="2025-06-21T00:00:00"/>
    <n v="396"/>
    <s v="sabinuly"/>
    <s v="Ulysse,Sabinior"/>
    <n v="2.5"/>
    <n v="394"/>
    <n v="157.63999999999999"/>
    <n v="158.4"/>
    <n v="0.99520202020202009"/>
    <s v="Level 2"/>
    <s v="Yes"/>
    <s v="5B from lunch to afternoon break"/>
    <n v="1047"/>
    <s v="No"/>
    <s v="No"/>
  </r>
  <r>
    <x v="8"/>
    <d v="2025-06-21T00:00:00"/>
    <n v="1350"/>
    <s v="sabinuly"/>
    <s v="Ulysse,Sabinior"/>
    <n v="5.01"/>
    <n v="984"/>
    <n v="196.58"/>
    <n v="269.46107784431138"/>
    <n v="0.7295302222222223"/>
    <s v="Level 2"/>
    <s v="Yes"/>
    <s v="5B and 6A morning: Diverts estimated"/>
    <n v="1047"/>
    <s v="No"/>
    <s v="No"/>
  </r>
  <r>
    <x v="9"/>
    <d v="2025-06-21T00:00:00"/>
    <n v="1320"/>
    <s v="baljifka"/>
    <s v="Kaur,Baljinder"/>
    <n v="3.51"/>
    <n v="528"/>
    <n v="150.53"/>
    <n v="376.0683760683761"/>
    <n v="0.40027295454545453"/>
    <s v="Level 5"/>
    <s v="No"/>
    <s v="left at afternoon break"/>
    <n v="3249"/>
    <s v="Mostly"/>
    <s v="No"/>
  </r>
  <r>
    <x v="10"/>
    <d v="2025-06-21T00:00:00"/>
    <n v="1436"/>
    <s v="ngensu"/>
    <s v="Ngen,Sui"/>
    <n v="4.75"/>
    <n v="1081"/>
    <n v="227.62"/>
    <n v="302.31578947368422"/>
    <n v="0.75292130919220057"/>
    <s v="Level 1"/>
    <s v="Yes"/>
    <s v="6B in afternoon"/>
    <n v="3249"/>
    <s v="Mostly"/>
    <s v="No"/>
  </r>
  <r>
    <x v="10"/>
    <d v="2025-06-21T00:00:00"/>
    <n v="1876"/>
    <s v="domdona"/>
    <s v="Dominique,Donald"/>
    <n v="5.17"/>
    <n v="1127"/>
    <n v="217.92"/>
    <n v="362.86266924564796"/>
    <n v="0.60055778251599146"/>
    <s v="Level 1"/>
    <s v="No"/>
    <s v="6B in morning"/>
    <n v="3249"/>
    <s v="Mostly"/>
    <s v="No"/>
  </r>
  <r>
    <x v="11"/>
    <d v="2025-06-21T00:00:00"/>
    <n v="3533"/>
    <s v="kaurfma"/>
    <s v="Kaur,Mandeep"/>
    <n v="9.2200000000000006"/>
    <n v="1639"/>
    <n v="177.71"/>
    <n v="383.18872017353578"/>
    <n v="0.46376626096801588"/>
    <s v="Level 5"/>
    <s v="No"/>
    <m/>
    <n v="3533"/>
    <s v="Yes"/>
    <s v="Yes"/>
  </r>
  <r>
    <x v="12"/>
    <d v="2025-06-21T00:00:00"/>
    <n v="3533"/>
    <s v="skaupalw"/>
    <s v="Kaur,Palwinder"/>
    <n v="9.34"/>
    <n v="1621"/>
    <n v="173.64"/>
    <n v="378.26552462526769"/>
    <n v="0.45904262666289264"/>
    <s v="Level 3"/>
    <s v="No"/>
    <m/>
    <n v="3533"/>
    <s v="Yes"/>
    <s v="Yes"/>
  </r>
  <r>
    <x v="13"/>
    <d v="2025-06-21T00:00:00"/>
    <n v="1276"/>
    <s v="ngensu"/>
    <s v="Ngen,Sui"/>
    <n v="5.5"/>
    <n v="1039"/>
    <n v="188.95"/>
    <n v="232"/>
    <n v="0.81443965517241379"/>
    <s v="Level 1"/>
    <s v="Yes"/>
    <s v="8A in morning"/>
    <s v="N/A"/>
    <s v="N/A"/>
    <s v="No"/>
  </r>
  <r>
    <x v="14"/>
    <d v="2025-06-21T00:00:00"/>
    <n v="1276"/>
    <s v="tluangc"/>
    <s v="Cung,Tluang"/>
    <n v="4.6399999999999997"/>
    <n v="556"/>
    <n v="119.86"/>
    <n v="275"/>
    <n v="0.43585454545454544"/>
    <s v="Level 3"/>
    <s v="No"/>
    <s v="only worked morning"/>
    <s v="N/A"/>
    <s v="N/A"/>
    <s v="No"/>
  </r>
  <r>
    <x v="15"/>
    <m/>
    <m/>
    <m/>
    <m/>
    <m/>
    <m/>
    <m/>
    <m/>
    <m/>
    <m/>
    <m/>
    <m/>
    <m/>
    <m/>
    <m/>
  </r>
  <r>
    <x v="0"/>
    <d v="2025-06-25T00:00:00"/>
    <n v="2110"/>
    <s v="tappan"/>
    <s v="Tappan,Breyanna"/>
    <n v="9.67"/>
    <n v="1959"/>
    <n v="202.66"/>
    <n v="218.20062047569803"/>
    <n v="0.92877829383886257"/>
    <s v="Level 1"/>
    <s v="Yes"/>
    <s v="whole day"/>
    <n v="2110"/>
    <s v="No"/>
    <s v="Yes"/>
  </r>
  <r>
    <x v="2"/>
    <d v="2025-06-25T00:00:00"/>
    <n v="215"/>
    <s v="hnemca"/>
    <s v="Hnem,Ca"/>
    <n v="1.23"/>
    <n v="109"/>
    <n v="88.4"/>
    <n v="174.79674796747969"/>
    <n v="0.50573023255813954"/>
    <s v="Level 1"/>
    <s v="No"/>
    <s v="2A until about 8:30; switched to 3A"/>
    <n v="2100"/>
    <s v="No"/>
    <s v="No"/>
  </r>
  <r>
    <x v="3"/>
    <d v="2025-06-25T00:00:00"/>
    <n v="125"/>
    <s v="kccin"/>
    <s v="cin,khua"/>
    <n v="1.3"/>
    <n v="56"/>
    <n v="43.08"/>
    <n v="96.153846153846146"/>
    <n v="0.44803200000000004"/>
    <s v="Level 1"/>
    <s v="No"/>
    <m/>
    <n v="2100"/>
    <s v="No"/>
    <s v="No"/>
  </r>
  <r>
    <x v="3"/>
    <d v="2025-06-25T00:00:00"/>
    <n v="1991"/>
    <s v="mbusarwa"/>
    <s v="Buttar, SARWAT"/>
    <n v="8.39"/>
    <n v="1331"/>
    <n v="158.62"/>
    <n v="237.3063170441001"/>
    <n v="0.66841878453038683"/>
    <s v="Level 1"/>
    <s v="Sometimes"/>
    <s v="Began at 8:12"/>
    <n v="2100"/>
    <s v="No"/>
    <s v="No"/>
  </r>
  <r>
    <x v="4"/>
    <d v="2025-06-25T00:00:00"/>
    <n v="394"/>
    <s v="hnemca"/>
    <s v="Hnem,Ca"/>
    <n v="1.69"/>
    <n v="220"/>
    <n v="129.99"/>
    <n v="233.13609467455623"/>
    <n v="0.55757131979695429"/>
    <s v="Level 1"/>
    <s v="No"/>
    <s v="Began around 8:30 (was 2A); stopped at 10:15"/>
    <n v="1963"/>
    <s v="No"/>
    <s v="No"/>
  </r>
  <r>
    <x v="5"/>
    <d v="2025-06-25T00:00:00"/>
    <n v="1875"/>
    <s v="jzungpar"/>
    <s v="Par,Zung Tin"/>
    <n v="8.17"/>
    <n v="1977"/>
    <n v="242.08"/>
    <n v="229.49816401468789"/>
    <n v="1.0548232533333333"/>
    <s v="Level 5"/>
    <s v="Mostly"/>
    <s v="Began around 8:30 (was 4A)"/>
    <n v="1963"/>
    <s v="No"/>
    <s v="No"/>
  </r>
  <r>
    <x v="6"/>
    <d v="2025-06-25T00:00:00"/>
    <n v="522"/>
    <s v="jzungpar"/>
    <s v="Par,Zung Tin"/>
    <n v="1.5"/>
    <n v="295"/>
    <n v="196.7"/>
    <n v="348"/>
    <n v="0.56522988505747118"/>
    <s v="Level 5"/>
    <s v="No"/>
    <s v="4A until about 8:30; switched to 3B"/>
    <n v="2294"/>
    <s v="No"/>
    <s v="No"/>
  </r>
  <r>
    <x v="7"/>
    <d v="2025-06-25T00:00:00"/>
    <n v="2294"/>
    <s v="mphat"/>
    <s v="Ma,Phat"/>
    <n v="9.67"/>
    <n v="1623"/>
    <n v="167.9"/>
    <n v="237.22854188210962"/>
    <n v="0.70775632083696605"/>
    <s v="Level 2"/>
    <s v="Sometimes"/>
    <s v="whole day"/>
    <n v="2294"/>
    <s v="No"/>
    <s v="Yes"/>
  </r>
  <r>
    <x v="9"/>
    <d v="2025-06-25T00:00:00"/>
    <n v="263"/>
    <s v="robnlo"/>
    <s v="Lo,Robin Kam"/>
    <n v="1.58"/>
    <n v="185"/>
    <n v="117.27"/>
    <n v="166.45569620253164"/>
    <n v="0.70451178707224338"/>
    <s v="Level 5"/>
    <s v="Sometimes"/>
    <s v="8:41 - 10:15"/>
    <n v="2261"/>
    <s v="Mostly"/>
    <s v="No"/>
  </r>
  <r>
    <x v="9"/>
    <d v="2025-06-25T00:00:00"/>
    <n v="670"/>
    <s v="ocltatia"/>
    <s v="Clark,Tatianna"/>
    <n v="1.95"/>
    <n v="235"/>
    <n v="120.6"/>
    <n v="343.58974358974359"/>
    <n v="0.35099999999999998"/>
    <s v="Level 1"/>
    <s v="No"/>
    <s v="from morning break to lunch"/>
    <n v="2261"/>
    <s v="Mostly"/>
    <s v="No"/>
  </r>
  <r>
    <x v="9"/>
    <d v="2025-06-25T00:00:00"/>
    <n v="1050"/>
    <s v="ocltatia"/>
    <s v="Clark,Tatianna"/>
    <n v="3.15"/>
    <n v="515"/>
    <n v="163.26"/>
    <n v="333.33333333333331"/>
    <n v="0.48977999999999999"/>
    <s v="Level 1"/>
    <s v="No"/>
    <s v="1:55 - ?"/>
    <n v="2261"/>
    <s v="Mostly"/>
    <s v="No"/>
  </r>
  <r>
    <x v="10"/>
    <d v="2025-06-25T00:00:00"/>
    <n v="2261"/>
    <s v="domdona"/>
    <s v="Dominique,Donald"/>
    <n v="9.67"/>
    <n v="1457"/>
    <n v="150.74"/>
    <n v="233.81592554291623"/>
    <n v="0.64469517912428131"/>
    <s v="Level 1"/>
    <s v="Sometimes"/>
    <s v="whole day"/>
    <n v="2261"/>
    <s v="Mostly"/>
    <s v="Yes"/>
  </r>
  <r>
    <x v="11"/>
    <d v="2025-06-25T00:00:00"/>
    <n v="1443"/>
    <s v="ngensu"/>
    <s v="Ngen,Sui"/>
    <n v="4.67"/>
    <n v="856"/>
    <n v="183.4"/>
    <n v="308.99357601713064"/>
    <n v="0.59353984753984756"/>
    <s v="Level 1"/>
    <s v="No"/>
    <s v="moved from 8A to 7A after lunch"/>
    <n v="1952"/>
    <s v="No"/>
    <s v="No"/>
  </r>
  <r>
    <x v="12"/>
    <m/>
    <n v="1952"/>
    <s v="bsung"/>
    <s v="Sung,Biak"/>
    <n v="6.83"/>
    <n v="968"/>
    <n v="141.68"/>
    <n v="285.79795021961934"/>
    <n v="0.49573483606557378"/>
    <s v="Level 1"/>
    <s v="Sometimes"/>
    <s v="moved to 7B after morning break"/>
    <n v="1952"/>
    <s v="No"/>
    <s v="No"/>
  </r>
  <r>
    <x v="13"/>
    <d v="2025-06-25T00:00:00"/>
    <n v="1094"/>
    <s v="ngensu"/>
    <s v="Ngen,Sui"/>
    <n v="5"/>
    <n v="740"/>
    <n v="148.03"/>
    <n v="218.8"/>
    <n v="0.67655393053016455"/>
    <s v="Level 1"/>
    <s v="Sometimes"/>
    <s v="Morning"/>
    <n v="2048"/>
    <s v="Sometimes"/>
    <s v="No"/>
  </r>
  <r>
    <x v="14"/>
    <d v="2025-06-25T00:00:00"/>
    <n v="289"/>
    <s v="dbiak"/>
    <s v="Par,Lal Siang"/>
    <n v="1.44"/>
    <n v="266"/>
    <n v="185.08"/>
    <n v="200.69444444444446"/>
    <n v="0.92219792387543253"/>
    <s v="Level 5"/>
    <s v="Yes"/>
    <s v="Began at 3:43"/>
    <n v="2048"/>
    <s v="Sometimes"/>
    <s v="No"/>
  </r>
  <r>
    <x v="14"/>
    <d v="2025-06-25T00:00:00"/>
    <n v="1586"/>
    <s v="cungsam"/>
    <s v="Cung,Sam"/>
    <n v="5.95"/>
    <n v="771"/>
    <n v="129.66999999999999"/>
    <n v="266.55462184873949"/>
    <n v="0.48646689785624209"/>
    <s v="Level 1"/>
    <s v="No"/>
    <s v="moved to 8B after morning break (9:15 - 3:45)"/>
    <n v="2048"/>
    <s v="Sometimes"/>
    <s v="No"/>
  </r>
  <r>
    <x v="16"/>
    <d v="2025-06-25T00:00:00"/>
    <n v="168"/>
    <s v="bsung"/>
    <s v="Sung,Biak"/>
    <n v="1.28"/>
    <n v="114"/>
    <n v="88.87"/>
    <n v="131.25"/>
    <n v="0.67710476190476199"/>
    <s v="Level 1"/>
    <s v="No"/>
    <s v="7:57 - 9:15"/>
    <s v="N/A"/>
    <s v="N/A"/>
    <s v="No"/>
  </r>
  <r>
    <x v="17"/>
    <d v="2025-06-25T00:00:00"/>
    <n v="168"/>
    <s v="cungsam"/>
    <s v="Cung,Sam"/>
    <n v="0.95"/>
    <n v="82"/>
    <n v="86.29"/>
    <n v="176.84210526315789"/>
    <n v="0.48794940476190479"/>
    <s v="Level 1"/>
    <s v="No"/>
    <s v="8:17 - 9:15"/>
    <s v="N/A"/>
    <s v="N/A"/>
    <s v="No"/>
  </r>
  <r>
    <x v="15"/>
    <m/>
    <m/>
    <m/>
    <m/>
    <m/>
    <m/>
    <m/>
    <m/>
    <m/>
    <m/>
    <m/>
    <m/>
    <m/>
    <m/>
    <m/>
  </r>
  <r>
    <x v="0"/>
    <d v="2025-06-26T00:00:00"/>
    <n v="2169"/>
    <s v="suixmang"/>
    <s v="mang,sui"/>
    <n v="9.75"/>
    <n v="2049"/>
    <n v="210.2"/>
    <n v="222.46153846153845"/>
    <n v="0.94488243430152141"/>
    <s v="Level 5"/>
    <s v="Yes"/>
    <m/>
    <n v="2169"/>
    <s v="No"/>
    <s v="Yes"/>
  </r>
  <r>
    <x v="2"/>
    <d v="2025-06-26T00:00:00"/>
    <n v="3055"/>
    <s v="domdona"/>
    <s v="Dominique,Donald"/>
    <n v="9.75"/>
    <n v="1545"/>
    <n v="158.5"/>
    <n v="313.33333333333331"/>
    <n v="0.50585106382978728"/>
    <s v="Level 2"/>
    <s v="No"/>
    <m/>
    <n v="3055"/>
    <s v="Yes"/>
    <s v="Yes"/>
  </r>
  <r>
    <x v="3"/>
    <d v="2025-06-26T00:00:00"/>
    <n v="3055"/>
    <s v="sabinuly"/>
    <s v="Ulysse,Sabinior"/>
    <n v="9.75"/>
    <n v="1424"/>
    <n v="146.09"/>
    <n v="313.33333333333331"/>
    <n v="0.46624468085106385"/>
    <s v="Level 2"/>
    <s v="No"/>
    <m/>
    <n v="3055"/>
    <s v="Yes"/>
    <s v="Yes"/>
  </r>
  <r>
    <x v="4"/>
    <d v="2025-06-26T00:00:00"/>
    <n v="1952"/>
    <s v="zlll"/>
    <s v="Lal,Za Tin"/>
    <n v="9.66"/>
    <n v="1707"/>
    <n v="176.63"/>
    <n v="202.0703933747412"/>
    <n v="0.87410133196721307"/>
    <s v="Level 5"/>
    <s v="Mostly"/>
    <m/>
    <n v="1952"/>
    <s v="No"/>
    <s v="Yes"/>
  </r>
  <r>
    <x v="5"/>
    <d v="2025-06-26T00:00:00"/>
    <n v="227"/>
    <s v="vkulvirs"/>
    <s v="singh,kulvir"/>
    <n v="1.36"/>
    <n v="152"/>
    <n v="111.36"/>
    <n v="166.91176470588235"/>
    <n v="0.66717885462555071"/>
    <s v="Level 5"/>
    <s v="No"/>
    <s v="7:00 - 8:22"/>
    <n v="1952"/>
    <s v="No"/>
    <s v="No"/>
  </r>
  <r>
    <x v="6"/>
    <d v="2025-06-26T00:00:00"/>
    <n v="1952"/>
    <s v="ngensu"/>
    <s v="Ngen,Sui"/>
    <n v="9.75"/>
    <n v="1601"/>
    <n v="164.25"/>
    <n v="200.2051282051282"/>
    <n v="0.82040855532786883"/>
    <s v="Level 2"/>
    <s v="Mostly"/>
    <m/>
    <n v="1952"/>
    <s v="No"/>
    <s v="Yes"/>
  </r>
  <r>
    <x v="7"/>
    <d v="2025-06-26T00:00:00"/>
    <n v="360"/>
    <s v="runhngel"/>
    <s v="Hngel,Run"/>
    <n v="1.59"/>
    <n v="179"/>
    <n v="112.8"/>
    <n v="226.41509433962264"/>
    <n v="0.49819999999999998"/>
    <s v="Level 5"/>
    <s v="No"/>
    <s v="3:39 - EOS"/>
    <n v="1952"/>
    <s v="No"/>
    <s v="No"/>
  </r>
  <r>
    <x v="9"/>
    <d v="2025-06-26T00:00:00"/>
    <n v="2036"/>
    <s v="enolian"/>
    <s v="Lian,No"/>
    <n v="9.64"/>
    <n v="1814"/>
    <n v="188.09"/>
    <n v="211.20331950207466"/>
    <n v="0.89056365422396866"/>
    <s v="Level 5"/>
    <s v="Mostly"/>
    <m/>
    <n v="2036"/>
    <s v="No"/>
    <s v="Yes"/>
  </r>
  <r>
    <x v="10"/>
    <d v="2025-06-26T00:00:00"/>
    <n v="226"/>
    <s v="qengsung"/>
    <s v="Sung,Eng"/>
    <n v="2.2999999999999998"/>
    <n v="203"/>
    <n v="88.09"/>
    <n v="98.260869565217405"/>
    <n v="0.89649115044247774"/>
    <s v="Level 5"/>
    <s v="No"/>
    <s v="7:06 - 9:15; 9:34 - 9:45"/>
    <n v="2036"/>
    <s v="No"/>
    <s v="No"/>
  </r>
  <r>
    <x v="10"/>
    <d v="2025-06-26T00:00:00"/>
    <n v="416"/>
    <s v="zolianah"/>
    <s v="HMAR,ZOLIANA"/>
    <n v="1.64"/>
    <n v="214"/>
    <n v="130.11000000000001"/>
    <n v="253.65853658536588"/>
    <n v="0.51293365384615386"/>
    <s v="Level 5"/>
    <s v="No"/>
    <s v="3:36 - EOS"/>
    <n v="2036"/>
    <s v="No"/>
    <s v="No"/>
  </r>
  <r>
    <x v="11"/>
    <d v="2025-06-26T00:00:00"/>
    <n v="2815"/>
    <s v="ocltatia"/>
    <s v="Clark,Tatianna"/>
    <n v="9.3699999999999992"/>
    <n v="1503"/>
    <n v="160.43"/>
    <n v="300.42689434364996"/>
    <n v="0.53400678507992894"/>
    <s v="Level 1"/>
    <s v="No"/>
    <m/>
    <n v="2815"/>
    <s v="Yes"/>
    <s v="Yes"/>
  </r>
  <r>
    <x v="12"/>
    <d v="2025-06-26T00:00:00"/>
    <n v="2815"/>
    <s v="tappan"/>
    <s v="Tappan,Breyanna"/>
    <n v="9.75"/>
    <n v="1270"/>
    <n v="130.29"/>
    <n v="288.71794871794873"/>
    <n v="0.45127087033747776"/>
    <s v="Level 2"/>
    <s v="No"/>
    <m/>
    <n v="2815"/>
    <s v="Yes"/>
    <s v="Yes"/>
  </r>
  <r>
    <x v="13"/>
    <d v="2025-06-26T00:00:00"/>
    <n v="1910"/>
    <s v="chamkasz"/>
    <s v="Singh,Chamkaur"/>
    <n v="9.75"/>
    <n v="1699"/>
    <n v="174.32"/>
    <n v="195.89743589743588"/>
    <n v="0.8898534031413613"/>
    <s v="Level 5"/>
    <s v="Yes"/>
    <m/>
    <n v="1910"/>
    <s v="Sometimes"/>
    <s v="Yes"/>
  </r>
  <r>
    <x v="16"/>
    <d v="2025-06-26T00:00:00"/>
    <n v="1007"/>
    <s v="ljeanbam"/>
    <s v="Amouzoun,Jean-Baptiste"/>
    <n v="3.23"/>
    <n v="948"/>
    <n v="293.12"/>
    <n v="311.76470588235293"/>
    <n v="0.94019622641509437"/>
    <s v="Level 5"/>
    <s v="Yes"/>
    <s v="2:00 - EOS"/>
    <n v="1910"/>
    <s v="Sometimes"/>
    <s v="No"/>
  </r>
  <r>
    <x v="15"/>
    <m/>
    <m/>
    <m/>
    <m/>
    <m/>
    <m/>
    <m/>
    <m/>
    <m/>
    <m/>
    <m/>
    <m/>
    <m/>
    <m/>
    <m/>
  </r>
  <r>
    <x v="0"/>
    <d v="2025-06-27T00:00:00"/>
    <n v="2755"/>
    <s v="hnemca"/>
    <s v="Hnem,Ca"/>
    <n v="9.5299999999999994"/>
    <n v="1385"/>
    <n v="145.31"/>
    <n v="289.08709338929697"/>
    <n v="0.50265128856624319"/>
    <s v="Level 5"/>
    <s v="No"/>
    <s v="7:13 - EOS"/>
    <n v="2759"/>
    <s v="Yes"/>
    <s v="Yes"/>
  </r>
  <r>
    <x v="1"/>
    <d v="2025-06-27T00:00:00"/>
    <n v="2759"/>
    <s v="domdona"/>
    <s v="Dominique,Donald"/>
    <n v="9.75"/>
    <n v="1333"/>
    <n v="136.75"/>
    <n v="282.97435897435895"/>
    <n v="0.48325933309169994"/>
    <s v="Level 2"/>
    <s v="No"/>
    <m/>
    <n v="2759"/>
    <s v="Yes"/>
    <s v="Yes"/>
  </r>
  <r>
    <x v="2"/>
    <d v="2025-06-27T00:00:00"/>
    <n v="2895"/>
    <s v="tappan"/>
    <s v="Tappan,Breyanna"/>
    <n v="9.1199999999999992"/>
    <n v="1372"/>
    <n v="150.38999999999999"/>
    <n v="317.43421052631584"/>
    <n v="0.47376746113989626"/>
    <s v="Level 2"/>
    <s v="No"/>
    <s v="7:00 - 8:45; 8:52 - EOS"/>
    <n v="2938"/>
    <s v="Yes"/>
    <s v="Yes"/>
  </r>
  <r>
    <x v="3"/>
    <d v="2025-06-27T00:00:00"/>
    <n v="2938"/>
    <s v="ocltatia"/>
    <s v="Clark,Tatianna"/>
    <n v="9.75"/>
    <n v="1531"/>
    <n v="157.07"/>
    <n v="301.33333333333331"/>
    <n v="0.52124999999999999"/>
    <s v="Level 1"/>
    <s v="No"/>
    <m/>
    <n v="2938"/>
    <s v="Yes"/>
    <s v="Yes"/>
  </r>
  <r>
    <x v="4"/>
    <d v="2025-06-27T00:00:00"/>
    <n v="1256"/>
    <s v="lalrem"/>
    <s v="ruati,lal"/>
    <n v="6.18"/>
    <n v="926"/>
    <n v="149.88999999999999"/>
    <n v="203.23624595469258"/>
    <n v="0.73751608280254766"/>
    <s v="Level 1"/>
    <s v="Yes"/>
    <s v="10:30 - EOS"/>
    <n v="1637"/>
    <s v="No"/>
    <s v="No"/>
  </r>
  <r>
    <x v="4"/>
    <d v="2025-06-27T00:00:00"/>
    <n v="365"/>
    <s v="lalrem"/>
    <s v="ruati,lal"/>
    <n v="2.2799999999999998"/>
    <n v="210"/>
    <n v="92.09"/>
    <n v="160.08771929824562"/>
    <n v="0.57524712328767125"/>
    <s v="Level 1"/>
    <s v="No"/>
    <s v="7:00 - 9:15"/>
    <n v="1637"/>
    <s v="No"/>
    <s v="No"/>
  </r>
  <r>
    <x v="5"/>
    <d v="2025-06-27T00:00:00"/>
    <n v="20"/>
    <s v="sabinuly"/>
    <s v="Ulysse,Sabinior"/>
    <n v="0.1"/>
    <n v="8"/>
    <n v="79.78"/>
    <n v="200"/>
    <n v="0.39890000000000003"/>
    <s v="Level 3"/>
    <s v="No"/>
    <s v="7:09 - 7:15"/>
    <n v="1637"/>
    <s v="No"/>
    <s v="No"/>
  </r>
  <r>
    <x v="6"/>
    <d v="2025-06-27T00:00:00"/>
    <n v="70"/>
    <s v="cmmcgla"/>
    <s v="McGlaun,Christopher Kyle"/>
    <n v="0.67"/>
    <n v="61"/>
    <n v="90.82"/>
    <n v="104.4776119402985"/>
    <n v="0.86927714285714286"/>
    <s v="Level 1"/>
    <s v="Yes"/>
    <s v="7:00 - 7:40"/>
    <n v="1730"/>
    <s v="No"/>
    <s v="No"/>
  </r>
  <r>
    <x v="6"/>
    <d v="2025-06-27T00:00:00"/>
    <n v="1127"/>
    <s v="sabinuly"/>
    <s v="Ulysse,Sabinior"/>
    <n v="5.33"/>
    <n v="943"/>
    <n v="176.92"/>
    <n v="211.44465290806755"/>
    <n v="0.83672014196983135"/>
    <s v="Level 3"/>
    <s v="Mostly"/>
    <s v="9:35 - 3:25"/>
    <n v="1730"/>
    <s v="No"/>
    <s v="No"/>
  </r>
  <r>
    <x v="7"/>
    <d v="2025-06-27T00:00:00"/>
    <n v="981"/>
    <s v="kaurfma"/>
    <s v="Kaur,Mandeep"/>
    <n v="4.1399999999999997"/>
    <n v="524"/>
    <n v="126.47"/>
    <n v="236.95652173913047"/>
    <n v="0.53372660550458706"/>
    <s v="Level 5"/>
    <s v="Sometimes"/>
    <s v="1:06 - EOS"/>
    <n v="1730"/>
    <s v="No"/>
    <s v="No"/>
  </r>
  <r>
    <x v="7"/>
    <d v="2025-06-27T00:00:00"/>
    <n v="245"/>
    <s v="lalrem"/>
    <s v="ruati,lal"/>
    <n v="1"/>
    <n v="62"/>
    <n v="62.05"/>
    <n v="245"/>
    <n v="0.25326530612244896"/>
    <s v="Level 1"/>
    <s v="No"/>
    <s v="9:30 - 10:30"/>
    <n v="1730"/>
    <s v="No"/>
    <s v="No"/>
  </r>
  <r>
    <x v="9"/>
    <d v="2025-06-27T00:00:00"/>
    <n v="2505"/>
    <s v="hbaw"/>
    <s v="hu,bawi"/>
    <n v="9.75"/>
    <n v="1850"/>
    <n v="189.79"/>
    <n v="256.92307692307691"/>
    <n v="0.73870359281437126"/>
    <s v="Level 1"/>
    <s v="Sometimes"/>
    <m/>
    <n v="2505"/>
    <s v="Mostly"/>
    <s v="Yes"/>
  </r>
  <r>
    <x v="10"/>
    <d v="2025-06-27T00:00:00"/>
    <n v="1300"/>
    <s v="kchemman"/>
    <s v="Charly Saint Louis,Emmanuel"/>
    <n v="4.75"/>
    <n v="1109"/>
    <n v="233.61"/>
    <n v="273.68421052631578"/>
    <n v="0.85357500000000008"/>
    <s v="Level 5"/>
    <s v="Mostly"/>
    <s v="12:30 - EOS"/>
    <n v="2505"/>
    <s v="Mostly"/>
    <s v="No"/>
  </r>
  <r>
    <x v="11"/>
    <d v="2025-06-27T00:00:00"/>
    <n v="2596"/>
    <s v="zphun"/>
    <s v="Zam Sr, Phun"/>
    <n v="9.75"/>
    <n v="1361"/>
    <n v="139.63"/>
    <n v="266.25641025641028"/>
    <n v="0.52441929892141748"/>
    <s v="Level 1"/>
    <s v="No"/>
    <s v="worked on 6B and 8A too"/>
    <n v="2596"/>
    <s v="Yes"/>
    <s v="Yes"/>
  </r>
  <r>
    <x v="12"/>
    <d v="2025-06-27T00:00:00"/>
    <n v="1764"/>
    <s v="duhthat"/>
    <s v="Hahtun,SP"/>
    <n v="9.27"/>
    <n v="1283"/>
    <n v="138.34"/>
    <n v="190.29126213592235"/>
    <n v="0.72699081632653051"/>
    <s v="Level 1"/>
    <s v="Sometimes"/>
    <s v="7:00 - 11:36; 12:35 - EOS"/>
    <n v="2596"/>
    <s v="Yes"/>
    <s v="Yes"/>
  </r>
  <r>
    <x v="12"/>
    <d v="2025-06-27T00:00:00"/>
    <n v="95"/>
    <s v="ngeis"/>
    <s v="Sung,Ngeih"/>
    <n v="0.54"/>
    <n v="86"/>
    <n v="159.41999999999999"/>
    <n v="175.92592592592592"/>
    <n v="0.90617684210526306"/>
    <s v="Level 1"/>
    <s v="Yes"/>
    <s v="7:00 - 7:32"/>
    <n v="2596"/>
    <s v="Yes"/>
    <s v="No"/>
  </r>
  <r>
    <x v="14"/>
    <d v="2025-06-27T00:00:00"/>
    <n v="2543"/>
    <s v="ngensu"/>
    <s v="Ngen,Sui"/>
    <n v="9.68"/>
    <n v="1963"/>
    <n v="202.85"/>
    <n v="262.70661157024796"/>
    <n v="0.77215414864333454"/>
    <s v="Level 2"/>
    <s v="Yes"/>
    <m/>
    <n v="2543"/>
    <s v="No"/>
    <s v="Yes"/>
  </r>
  <r>
    <x v="16"/>
    <d v="2025-06-27T00:00:00"/>
    <n v="1501"/>
    <s v="mphat"/>
    <s v="Ma,Phat"/>
    <n v="9.68"/>
    <n v="1408"/>
    <n v="145.5"/>
    <n v="155.0619834710744"/>
    <n v="0.93833444370419705"/>
    <s v="Level 2"/>
    <s v="Yes"/>
    <m/>
    <n v="1501"/>
    <s v="No"/>
    <s v="Yes"/>
  </r>
  <r>
    <x v="15"/>
    <m/>
    <m/>
    <m/>
    <m/>
    <m/>
    <m/>
    <m/>
    <m/>
    <m/>
    <m/>
    <m/>
    <m/>
    <m/>
    <m/>
    <m/>
  </r>
  <r>
    <x v="0"/>
    <d v="2025-06-28T00:00:00"/>
    <n v="2495"/>
    <s v="jzungpar"/>
    <s v="Par,Zung Tin"/>
    <n v="10.25"/>
    <n v="2137"/>
    <n v="208.53"/>
    <n v="243.41463414634146"/>
    <n v="0.85668637274549098"/>
    <s v="Level 5"/>
    <s v="Mostly"/>
    <m/>
    <n v="2495"/>
    <s v="No"/>
    <s v="Yes"/>
  </r>
  <r>
    <x v="1"/>
    <d v="2025-06-28T00:00:00"/>
    <n v="334"/>
    <s v="tappan"/>
    <s v="Tappan,Breyanna"/>
    <n v="1.23"/>
    <n v="154"/>
    <n v="125.37"/>
    <n v="271.54471544715449"/>
    <n v="0.46169191616766464"/>
    <s v="Level 2"/>
    <s v="No"/>
    <s v="2:45 - 4:00"/>
    <n v="2496"/>
    <s v="No"/>
    <s v="No"/>
  </r>
  <r>
    <x v="2"/>
    <d v="2025-06-28T00:00:00"/>
    <n v="2173"/>
    <s v="lakhwinx"/>
    <s v="kaur,lakhwinder"/>
    <n v="10.25"/>
    <n v="1156"/>
    <n v="112.81"/>
    <n v="212"/>
    <n v="0.532122641509434"/>
    <s v="Level 1"/>
    <s v="No"/>
    <m/>
    <n v="2173"/>
    <s v="Yes"/>
    <s v="Yes"/>
  </r>
  <r>
    <x v="3"/>
    <d v="2025-06-28T00:00:00"/>
    <n v="2173"/>
    <s v="kxsurjee"/>
    <s v="Kaur,surjeet"/>
    <n v="10.25"/>
    <n v="896"/>
    <n v="87.44"/>
    <n v="212"/>
    <n v="0.41245283018867923"/>
    <s v="Level 1"/>
    <s v="No"/>
    <m/>
    <n v="2173"/>
    <s v="Yes"/>
    <s v="Yes"/>
  </r>
  <r>
    <x v="4"/>
    <d v="2025-06-28T00:00:00"/>
    <n v="1768"/>
    <s v="kauramay"/>
    <s v="Kaur,Amandeep"/>
    <n v="5.46"/>
    <n v="641"/>
    <n v="117.29"/>
    <n v="323.8095238095238"/>
    <n v="0.36221911764705883"/>
    <s v="Level 1"/>
    <s v="No"/>
    <s v="6:30 - 12:00"/>
    <n v="2767"/>
    <s v="Yes"/>
    <s v="No"/>
  </r>
  <r>
    <x v="4"/>
    <d v="2025-06-28T00:00:00"/>
    <n v="701"/>
    <s v="amardekb"/>
    <s v="Kaur,Amardeep"/>
    <n v="2.25"/>
    <n v="403"/>
    <n v="179.16"/>
    <n v="311.55555555555554"/>
    <n v="0.57504992867332383"/>
    <s v="Level 5"/>
    <s v="No"/>
    <s v="2:45 - EOS"/>
    <n v="2767"/>
    <s v="Yes"/>
    <s v="No"/>
  </r>
  <r>
    <x v="5"/>
    <d v="2025-06-28T00:00:00"/>
    <n v="1086"/>
    <s v="kauramay"/>
    <s v="Kaur,Amandeep"/>
    <n v="4.75"/>
    <n v="625"/>
    <n v="131.6"/>
    <n v="228.63157894736841"/>
    <n v="0.57559852670349909"/>
    <s v="Level 1"/>
    <s v="Sometimes"/>
    <s v="12:30 - EOS"/>
    <n v="2767"/>
    <s v="Yes"/>
    <s v="No"/>
  </r>
  <r>
    <x v="5"/>
    <d v="2025-06-28T00:00:00"/>
    <n v="1787"/>
    <s v="jeanwins"/>
    <s v="Jean,Winsley"/>
    <n v="5.93"/>
    <n v="1190"/>
    <n v="200.7"/>
    <n v="301.34907251264758"/>
    <n v="0.66600503637381081"/>
    <s v="Level 5"/>
    <s v="No"/>
    <s v="6:30 - 12:55"/>
    <n v="2767"/>
    <s v="Yes"/>
    <s v="No"/>
  </r>
  <r>
    <x v="6"/>
    <d v="2025-06-28T00:00:00"/>
    <n v="1477"/>
    <s v="kasukhdj"/>
    <s v="Kaur,Sukhdeep"/>
    <n v="10.25"/>
    <n v="1089"/>
    <n v="106.27"/>
    <n v="144.09756097560975"/>
    <n v="0.73748645903859178"/>
    <s v="Level 1"/>
    <s v="Sometimes"/>
    <m/>
    <n v="1477"/>
    <s v="No"/>
    <s v="Yes"/>
  </r>
  <r>
    <x v="7"/>
    <d v="2025-06-28T00:00:00"/>
    <n v="445"/>
    <s v="sukhwmun"/>
    <s v="Mundi,Sukhwinder"/>
    <n v="2.25"/>
    <n v="244"/>
    <n v="108.47"/>
    <n v="197.77777777777777"/>
    <n v="0.54844382022471916"/>
    <s v="Level 5"/>
    <s v="No"/>
    <s v="12:30 - 2:45"/>
    <n v="1478"/>
    <s v="No"/>
    <s v="No"/>
  </r>
  <r>
    <x v="18"/>
    <d v="2025-06-28T00:00:00"/>
    <n v="1888"/>
    <s v="tappan"/>
    <s v="Tappan,Breyanna"/>
    <n v="6"/>
    <n v="992"/>
    <n v="165.41"/>
    <n v="314.66666666666669"/>
    <n v="0.5256673728813559"/>
    <s v="Level 2"/>
    <s v="No"/>
    <s v="8:15 - 2:45"/>
    <n v="1888"/>
    <s v="Yes"/>
    <s v="No"/>
  </r>
  <r>
    <x v="8"/>
    <d v="2025-06-28T00:00:00"/>
    <n v="1888"/>
    <s v="amardekb"/>
    <s v="Kaur,Amardeep"/>
    <n v="6"/>
    <n v="850"/>
    <n v="141.69999999999999"/>
    <n v="314.66666666666669"/>
    <n v="0.45031779661016941"/>
    <s v="Level 5"/>
    <s v="No"/>
    <s v="8:15 - 2:45"/>
    <n v="1888"/>
    <s v="Yes"/>
    <s v="No"/>
  </r>
  <r>
    <x v="9"/>
    <d v="2025-06-28T00:00:00"/>
    <n v="560"/>
    <s v="remrdu"/>
    <s v="Rem,Duh"/>
    <n v="3.5"/>
    <n v="388"/>
    <n v="110.89"/>
    <n v="160"/>
    <n v="0.69306250000000003"/>
    <s v="Level 2"/>
    <s v="Yes"/>
    <s v="12:30 - 4:00"/>
    <n v="1560"/>
    <s v="Yes"/>
    <s v="No"/>
  </r>
  <r>
    <x v="9"/>
    <d v="2025-06-28T00:00:00"/>
    <n v="700"/>
    <s v="roijangm"/>
    <s v="Jangmaw,Roi Ji"/>
    <n v="2.25"/>
    <n v="637"/>
    <n v="283.14999999999998"/>
    <n v="311.11111111111109"/>
    <n v="0.91012499999999996"/>
    <s v="Level 5"/>
    <s v="Yes"/>
    <s v="3:00 - EOS"/>
    <n v="1560"/>
    <s v="Yes"/>
    <s v="No"/>
  </r>
  <r>
    <x v="9"/>
    <d v="2025-06-28T00:00:00"/>
    <n v="1560"/>
    <s v="kulkaurv"/>
    <s v="Kaur,Kulwinder"/>
    <n v="5.0199999999999996"/>
    <n v="559"/>
    <n v="111.32"/>
    <n v="310.75697211155381"/>
    <n v="0.35822205128205126"/>
    <s v="Level 1"/>
    <s v="No"/>
    <s v="7:01 - 12:00"/>
    <n v="1560"/>
    <s v="Yes"/>
    <s v="No"/>
  </r>
  <r>
    <x v="10"/>
    <d v="2025-06-28T00:00:00"/>
    <n v="1560"/>
    <s v="kauamare"/>
    <s v="Kaur,Amarjit"/>
    <n v="4.9800000000000004"/>
    <n v="544"/>
    <n v="109.25"/>
    <n v="313.25301204819277"/>
    <n v="0.34875961538461536"/>
    <s v="Level 1"/>
    <s v="No"/>
    <s v="6:58 - 12:00"/>
    <n v="1560"/>
    <s v="Yes"/>
    <s v="No"/>
  </r>
  <r>
    <x v="11"/>
    <d v="2025-06-28T00:00:00"/>
    <n v="2538"/>
    <s v="roijangm"/>
    <s v="Jangmaw,Roi Ji"/>
    <n v="7.75"/>
    <n v="1279"/>
    <n v="165.09"/>
    <n v="327.48387096774195"/>
    <n v="0.50411643026004727"/>
    <s v="Level 5"/>
    <s v="No"/>
    <s v="6:30 - 2:45"/>
    <n v="3077"/>
    <s v="Yes"/>
    <s v="No"/>
  </r>
  <r>
    <x v="12"/>
    <d v="2025-06-28T00:00:00"/>
    <n v="2979"/>
    <s v="skaupalw"/>
    <s v="Kaur,Palwinder"/>
    <n v="9.07"/>
    <n v="1593"/>
    <n v="175.62"/>
    <n v="328.44542447629544"/>
    <n v="0.53470070493454191"/>
    <s v="Level 3"/>
    <s v="No"/>
    <s v="7:40 - EOS"/>
    <n v="3077"/>
    <s v="Yes"/>
    <s v="Yes"/>
  </r>
  <r>
    <x v="13"/>
    <d v="2025-06-28T00:00:00"/>
    <n v="374"/>
    <s v="tappan"/>
    <s v="Tappan,Breyanna"/>
    <n v="1.72"/>
    <n v="224"/>
    <n v="130.55000000000001"/>
    <n v="217.44186046511629"/>
    <n v="0.60039037433155085"/>
    <s v="Level 2"/>
    <s v="No"/>
    <s v="6:30 - 8:15"/>
    <n v="1824"/>
    <s v="Yes"/>
    <s v="No"/>
  </r>
  <r>
    <x v="14"/>
    <d v="2025-06-28T00:00:00"/>
    <n v="79"/>
    <s v="amardekb"/>
    <s v="Kaur,Amardeep"/>
    <n v="0.6"/>
    <n v="40"/>
    <n v="66.88"/>
    <n v="131.66666666666669"/>
    <n v="0.5079493670886075"/>
    <s v="Level 5"/>
    <s v="No"/>
    <s v="7:39 - 8:15"/>
    <n v="1824"/>
    <s v="Yes"/>
    <s v="No"/>
  </r>
  <r>
    <x v="13"/>
    <d v="2025-06-28T00:00:00"/>
    <n v="1367"/>
    <s v="mbusarwa"/>
    <s v="Buttar,SARWAT"/>
    <n v="6.7"/>
    <n v="653"/>
    <n v="97.5"/>
    <n v="204.02985074626866"/>
    <n v="0.47787125091441113"/>
    <s v="Level 5"/>
    <s v="No"/>
    <s v="9:48 - 5:00"/>
    <n v="1824"/>
    <s v="Yes"/>
    <s v="No"/>
  </r>
  <r>
    <x v="14"/>
    <d v="2025-06-28T00:00:00"/>
    <n v="926"/>
    <s v="sndhuja"/>
    <s v="Sandhu,Jaswinder"/>
    <n v="5.36"/>
    <n v="396"/>
    <n v="73.849999999999994"/>
    <n v="172.76119402985074"/>
    <n v="0.42746868250539954"/>
    <s v="Level 3"/>
    <s v="No"/>
    <s v="9:10 - 2:45"/>
    <n v="1824"/>
    <s v="Yes"/>
    <s v="No"/>
  </r>
  <r>
    <x v="14"/>
    <d v="2025-06-28T00:00:00"/>
    <n v="527"/>
    <s v="sukhwmun"/>
    <s v="Mundi,Sukhwinder"/>
    <n v="2.25"/>
    <n v="314"/>
    <n v="139.61000000000001"/>
    <n v="234.22222222222223"/>
    <n v="0.59605787476280836"/>
    <s v="Level 5"/>
    <s v="No"/>
    <s v="3:00 - EOS"/>
    <n v="1824"/>
    <s v="Yes"/>
    <s v="No"/>
  </r>
  <r>
    <x v="16"/>
    <d v="2025-06-28T00:00:00"/>
    <n v="1547"/>
    <s v="ocltatia"/>
    <s v="Clark,Tatianna"/>
    <n v="5.08"/>
    <n v="1204"/>
    <n v="236.9"/>
    <n v="304.5275590551181"/>
    <n v="0.7779263089851326"/>
    <s v="Level 1"/>
    <s v="Mostly"/>
    <s v="6:30 - 12:00 (switched from 9A to 9B after lunch)"/>
    <n v="2591"/>
    <s v="Yes"/>
    <s v="No"/>
  </r>
  <r>
    <x v="16"/>
    <d v="2025-06-28T00:00:00"/>
    <n v="1022"/>
    <s v="happyshe"/>
    <s v="Sharma,Happy"/>
    <n v="4.7300000000000004"/>
    <n v="326"/>
    <n v="68.91"/>
    <n v="216.06765327695558"/>
    <n v="0.31892788649706461"/>
    <s v="Level 5"/>
    <s v="No"/>
    <s v="1:06 - EOS"/>
    <n v="2591"/>
    <s v="Yes"/>
    <s v="No"/>
  </r>
  <r>
    <x v="17"/>
    <d v="2025-06-28T00:00:00"/>
    <n v="832"/>
    <s v="domdona"/>
    <s v="Dominique,Donald"/>
    <n v="2.37"/>
    <n v="330"/>
    <n v="139.47"/>
    <n v="351.05485232067508"/>
    <n v="0.39728834134615387"/>
    <s v="Level 2"/>
    <s v="No"/>
    <s v="7:11 - 9:33"/>
    <n v="2591"/>
    <s v="Yes"/>
    <s v="No"/>
  </r>
  <r>
    <x v="17"/>
    <d v="2025-06-28T00:00:00"/>
    <n v="1061"/>
    <s v="ocltatia"/>
    <s v="Clark,Tatianna"/>
    <n v="4.75"/>
    <n v="657"/>
    <n v="138.34"/>
    <n v="223.36842105263159"/>
    <n v="0.61933553251649387"/>
    <s v="Level 1"/>
    <s v="No"/>
    <s v="12:30 - EOS"/>
    <n v="2591"/>
    <s v="Yes"/>
    <s v="No"/>
  </r>
  <r>
    <x v="15"/>
    <m/>
    <m/>
    <m/>
    <m/>
    <m/>
    <m/>
    <m/>
    <m/>
    <m/>
    <m/>
    <m/>
    <m/>
    <m/>
    <m/>
    <m/>
  </r>
  <r>
    <x v="0"/>
    <d v="2025-07-02T00:00:00"/>
    <n v="673"/>
    <s v="jphyupso"/>
    <s v="Soe,Phyu Phyu Sandi"/>
    <n v="4.6500000000000004"/>
    <n v="333"/>
    <n v="71.64"/>
    <n v="144.73118279569891"/>
    <n v="0.49498662704309065"/>
    <s v="Level 1"/>
    <s v="No"/>
    <s v="7:00 - 12:00"/>
    <s v="N/A"/>
    <s v="N/A"/>
    <s v="No"/>
  </r>
  <r>
    <x v="1"/>
    <d v="2025-07-02T00:00:00"/>
    <n v="576"/>
    <s v="letherma"/>
    <s v="Hermandez,Leticia"/>
    <n v="4.75"/>
    <n v="489"/>
    <n v="102.97"/>
    <n v="121.26315789473684"/>
    <n v="0.84914496527777783"/>
    <s v="Level 5"/>
    <s v="Yes"/>
    <s v="12:30 - ?"/>
    <s v="N/A"/>
    <s v="N/A"/>
    <s v="No"/>
  </r>
  <r>
    <x v="3"/>
    <d v="2025-07-02T00:00:00"/>
    <n v="1553"/>
    <s v="sabinuly"/>
    <s v="Ulysse,Sabinior"/>
    <n v="9.75"/>
    <n v="1286"/>
    <n v="131.93"/>
    <n v="159.28205128205127"/>
    <n v="0.82827913715389578"/>
    <s v="Level 3"/>
    <s v="Yes"/>
    <m/>
    <n v="1533"/>
    <s v="No"/>
    <s v="Yes"/>
  </r>
  <r>
    <x v="4"/>
    <d v="2025-07-02T00:00:00"/>
    <n v="1570"/>
    <s v="tappan"/>
    <s v="Tappan,Breyanna"/>
    <n v="8.7100000000000009"/>
    <n v="1727"/>
    <n v="198.2"/>
    <n v="180.25258323765786"/>
    <n v="1.099568152866242"/>
    <s v="Level 2"/>
    <s v="Yes"/>
    <s v="7:00 - 3:00"/>
    <s v="N/A"/>
    <s v="N/A"/>
    <s v="No"/>
  </r>
  <r>
    <x v="6"/>
    <d v="2025-07-02T00:00:00"/>
    <n v="3328"/>
    <s v="ngensu"/>
    <s v="Ngen,Sui"/>
    <n v="9.75"/>
    <n v="1372"/>
    <n v="140.75"/>
    <n v="341.33333333333331"/>
    <n v="0.412353515625"/>
    <s v="Level 2"/>
    <s v="No"/>
    <m/>
    <n v="3328"/>
    <s v="Yes"/>
    <s v="Yes"/>
  </r>
  <r>
    <x v="7"/>
    <d v="2025-07-02T00:00:00"/>
    <n v="2024"/>
    <s v="rdmarier"/>
    <s v="Raymond,Marie Rosemonde"/>
    <n v="5.6"/>
    <n v="1317"/>
    <n v="235.04"/>
    <n v="361.42857142857144"/>
    <n v="0.65030830039525689"/>
    <s v="Level 5"/>
    <s v="No"/>
    <s v="7:00 - 1:06"/>
    <n v="3328"/>
    <s v="Yes"/>
    <s v="No"/>
  </r>
  <r>
    <x v="7"/>
    <d v="2025-07-02T00:00:00"/>
    <n v="1339"/>
    <s v="msung"/>
    <s v="men,Sung"/>
    <n v="4.26"/>
    <n v="584"/>
    <n v="136.96"/>
    <n v="314.31924882629107"/>
    <n v="0.4357353248693055"/>
    <s v="Level 3"/>
    <s v="No"/>
    <s v="12:59 - ?"/>
    <n v="3328"/>
    <s v="Yes"/>
    <s v="No"/>
  </r>
  <r>
    <x v="18"/>
    <d v="2025-07-02T00:00:00"/>
    <n v="1982"/>
    <s v="tinghang"/>
    <s v="Ting,Hang Nem"/>
    <n v="9.75"/>
    <n v="1382"/>
    <n v="141.80000000000001"/>
    <n v="203.28205128205127"/>
    <n v="0.69755297679112016"/>
    <s v="Level 5"/>
    <s v="Sometimes"/>
    <m/>
    <n v="1982"/>
    <s v="No"/>
    <s v="Yes"/>
  </r>
  <r>
    <x v="8"/>
    <d v="2025-07-02T00:00:00"/>
    <n v="925"/>
    <s v="lianmawi"/>
    <s v="mawii,lian"/>
    <n v="4.4800000000000004"/>
    <n v="439"/>
    <n v="97.95"/>
    <n v="206.47321428571428"/>
    <n v="0.4743956756756757"/>
    <s v="Level 4"/>
    <s v="No"/>
    <s v="7:00 - 11:29"/>
    <n v="1982"/>
    <s v="No"/>
    <s v="No"/>
  </r>
  <r>
    <x v="9"/>
    <d v="2025-07-02T00:00:00"/>
    <n v="1959"/>
    <s v="clauvidu"/>
    <s v="Duverna,Clauvis"/>
    <n v="9.4499999999999993"/>
    <n v="1638"/>
    <n v="173.39"/>
    <n v="207.30158730158732"/>
    <n v="0.83641424196018366"/>
    <s v="Level 5"/>
    <s v="Yes"/>
    <m/>
    <n v="1959"/>
    <s v="No"/>
    <s v="Yes"/>
  </r>
  <r>
    <x v="12"/>
    <d v="2025-07-02T00:00:00"/>
    <n v="2721"/>
    <s v="ocltatia"/>
    <s v="Clark,Tatianna"/>
    <n v="9.75"/>
    <n v="2346"/>
    <n v="240.66"/>
    <n v="279.07692307692309"/>
    <n v="0.86234288864388087"/>
    <s v="Level 1"/>
    <s v="Yes"/>
    <m/>
    <n v="2721"/>
    <s v="No"/>
    <s v="Yes"/>
  </r>
  <r>
    <x v="13"/>
    <d v="2025-07-02T00:00:00"/>
    <n v="2765"/>
    <s v="domdona"/>
    <s v="Dominique,Donald"/>
    <n v="9.4"/>
    <n v="1638"/>
    <n v="174.18"/>
    <n v="294.14893617021278"/>
    <n v="0.59214900542495474"/>
    <s v="Level 2"/>
    <s v="No"/>
    <m/>
    <n v="2765"/>
    <s v="Mostly"/>
    <s v="Yes"/>
  </r>
  <r>
    <x v="14"/>
    <d v="2025-07-02T00:00:00"/>
    <n v="2061"/>
    <s v="rtluang"/>
    <s v="tluang,robert"/>
    <n v="6.32"/>
    <n v="860"/>
    <n v="136.16999999999999"/>
    <n v="326.10759493670884"/>
    <n v="0.41756157205240174"/>
    <s v="Level 5"/>
    <s v="No"/>
    <s v="10:14 - ?"/>
    <n v="2765"/>
    <s v="Mostly"/>
    <s v="No"/>
  </r>
  <r>
    <x v="16"/>
    <d v="2025-07-02T00:00:00"/>
    <n v="1782"/>
    <s v="crnkoche"/>
    <s v="crnkovich,Miles"/>
    <n v="6.54"/>
    <n v="1183"/>
    <n v="180.89"/>
    <n v="272.47706422018348"/>
    <n v="0.66387239057239056"/>
    <s v="Level 1"/>
    <s v="Sometimes"/>
    <s v="10:12 - ?"/>
    <n v="1782"/>
    <s v="Sometimes"/>
    <s v="No"/>
  </r>
  <r>
    <x v="17"/>
    <d v="2025-07-02T00:00:00"/>
    <n v="1320"/>
    <s v="phinvest"/>
    <s v="Vester,Phindy"/>
    <n v="5.0199999999999996"/>
    <n v="1023"/>
    <n v="203.97"/>
    <n v="262.94820717131478"/>
    <n v="0.77570409090909076"/>
    <s v="Level 2"/>
    <s v="Sometimes"/>
    <s v="7:00 - 12:05"/>
    <n v="1782"/>
    <s v="Sometimes"/>
    <s v="No"/>
  </r>
  <r>
    <x v="15"/>
    <m/>
    <m/>
    <m/>
    <m/>
    <m/>
    <m/>
    <m/>
    <m/>
    <m/>
    <m/>
    <m/>
    <m/>
    <m/>
    <m/>
    <m/>
  </r>
  <r>
    <x v="0"/>
    <d v="2025-07-03T00:00:00"/>
    <n v="1407"/>
    <s v="liahenry"/>
    <s v="Liana,Henry"/>
    <n v="5"/>
    <n v="582"/>
    <n v="116.43"/>
    <n v="281.39999999999998"/>
    <n v="0.4137526652452026"/>
    <s v="Level 4"/>
    <s v="No"/>
    <s v="7:00 - 12:00"/>
    <m/>
    <m/>
    <s v="No"/>
  </r>
  <r>
    <x v="1"/>
    <d v="2025-07-03T00:00:00"/>
    <n v="2790"/>
    <s v="khamanth"/>
    <s v="Kham,Anthony"/>
    <n v="9.75"/>
    <n v="1752"/>
    <n v="179.74"/>
    <n v="286.15384615384613"/>
    <n v="0.62812365591397856"/>
    <s v="Level 5"/>
    <s v="No"/>
    <m/>
    <n v="2790"/>
    <s v="No"/>
    <s v="Yes"/>
  </r>
  <r>
    <x v="2"/>
    <d v="2025-07-03T00:00:00"/>
    <n v="2806"/>
    <s v="khokpeng"/>
    <s v="Khok,Peng"/>
    <n v="9.75"/>
    <n v="1702"/>
    <n v="174.6"/>
    <n v="287.79487179487177"/>
    <n v="0.60668210976478976"/>
    <s v="Level 5"/>
    <s v="No"/>
    <m/>
    <n v="2806"/>
    <s v="Yes"/>
    <s v="Yes"/>
  </r>
  <r>
    <x v="3"/>
    <d v="2025-07-03T00:00:00"/>
    <n v="2370"/>
    <s v="ljeanbam"/>
    <s v="Amouzoun,Jean-Baptiste"/>
    <n v="8"/>
    <n v="1492"/>
    <n v="186.56"/>
    <n v="296.25"/>
    <n v="0.62973839662447262"/>
    <s v="Level 5"/>
    <s v="No"/>
    <s v="8:53 - ?"/>
    <m/>
    <m/>
    <s v="No"/>
  </r>
  <r>
    <x v="4"/>
    <d v="2025-07-03T00:00:00"/>
    <n v="441"/>
    <s v="ljeanbam"/>
    <s v="Amouzoun,Jean-Baptiste"/>
    <n v="1.75"/>
    <n v="414"/>
    <n v="236.68"/>
    <n v="252"/>
    <n v="0.93920634920634927"/>
    <s v="Level 5"/>
    <s v="Yes"/>
    <s v="7:00 - 8:45"/>
    <m/>
    <m/>
    <s v="No"/>
  </r>
  <r>
    <x v="4"/>
    <d v="2025-07-03T00:00:00"/>
    <n v="2669"/>
    <s v="ttial"/>
    <s v="THANG,TIAL"/>
    <n v="6.79"/>
    <n v="1422"/>
    <n v="211.16"/>
    <n v="393.07805596465391"/>
    <n v="0.53719610340951662"/>
    <s v="Level 5"/>
    <s v="No"/>
    <s v="9:57 - ?"/>
    <m/>
    <m/>
    <s v="No"/>
  </r>
  <r>
    <x v="5"/>
    <d v="2025-07-03T00:00:00"/>
    <n v="2994"/>
    <s v="crnkoche"/>
    <s v="crnkovich,Miles"/>
    <n v="8.43"/>
    <n v="1484"/>
    <n v="176.03"/>
    <n v="355.16014234875445"/>
    <n v="0.49563557114228457"/>
    <s v="Level 1"/>
    <s v="No"/>
    <s v="8:19 - ?"/>
    <m/>
    <m/>
    <s v="No"/>
  </r>
  <r>
    <x v="6"/>
    <d v="2025-07-03T00:00:00"/>
    <n v="2219"/>
    <s v="suixmang"/>
    <s v="mang,sui"/>
    <n v="8.75"/>
    <n v="1527"/>
    <n v="174.55"/>
    <n v="253.6"/>
    <n v="0.68828864353312313"/>
    <s v="Level 5"/>
    <s v="No"/>
    <s v="8:00 - ?"/>
    <m/>
    <m/>
    <s v="No"/>
  </r>
  <r>
    <x v="7"/>
    <d v="2025-07-03T00:00:00"/>
    <n v="1678"/>
    <s v="rtluang"/>
    <s v="tluang,robert"/>
    <n v="6.97"/>
    <n v="650"/>
    <n v="93.23"/>
    <n v="240.74605451936873"/>
    <n v="0.38725452920143028"/>
    <s v="Level 5"/>
    <s v="No"/>
    <s v="8:32 - 4:01"/>
    <m/>
    <m/>
    <s v="No"/>
  </r>
  <r>
    <x v="18"/>
    <d v="2025-07-03T00:00:00"/>
    <n v="280"/>
    <s v="suixmang"/>
    <s v="mang,sui"/>
    <n v="1"/>
    <n v="258"/>
    <n v="258"/>
    <n v="280"/>
    <n v="0.92142857142857137"/>
    <s v="Level 5"/>
    <s v="Yes"/>
    <s v="7:00 - 8:00"/>
    <m/>
    <m/>
    <s v="No"/>
  </r>
  <r>
    <x v="9"/>
    <d v="2025-07-03T00:00:00"/>
    <n v="1807"/>
    <s v="kccin"/>
    <s v="cin,khua"/>
    <n v="7.25"/>
    <n v="1142"/>
    <n v="157.56"/>
    <n v="249.24137931034483"/>
    <n v="0.63215827338129493"/>
    <s v="Level 5"/>
    <s v="No"/>
    <s v="9:30 - ?"/>
    <m/>
    <m/>
    <s v="No"/>
  </r>
  <r>
    <x v="10"/>
    <d v="2025-07-03T00:00:00"/>
    <n v="1705"/>
    <s v="jzungpar"/>
    <s v="Par,Zung Tin"/>
    <n v="8"/>
    <n v="1227"/>
    <n v="153.41999999999999"/>
    <n v="213.125"/>
    <n v="0.71985923753665682"/>
    <s v="Level 5"/>
    <s v="No"/>
    <s v="7:00 - 3:30"/>
    <m/>
    <m/>
    <s v="No"/>
  </r>
  <r>
    <x v="11"/>
    <d v="2025-07-03T00:00:00"/>
    <n v="770"/>
    <s v="kccin"/>
    <s v="cin,khua"/>
    <n v="2.25"/>
    <n v="362"/>
    <n v="160.97"/>
    <n v="342.22222222222223"/>
    <n v="0.47036688311688313"/>
    <s v="Level 5"/>
    <s v="No"/>
    <s v="7:00 - 9:15"/>
    <m/>
    <m/>
    <s v="No"/>
  </r>
  <r>
    <x v="11"/>
    <d v="2025-07-03T00:00:00"/>
    <n v="1267"/>
    <s v="lingngun"/>
    <s v="Awi,Thla"/>
    <n v="4.6100000000000003"/>
    <n v="653"/>
    <n v="141.77000000000001"/>
    <n v="274.83731019522776"/>
    <n v="0.51583243883188645"/>
    <s v="Level 2"/>
    <s v="No"/>
    <s v="9:56 - 3:00?"/>
    <m/>
    <m/>
    <s v="No"/>
  </r>
  <r>
    <x v="12"/>
    <d v="2025-07-03T00:00:00"/>
    <n v="2143"/>
    <s v="pmmung"/>
    <s v="MUNG,PAU LAM"/>
    <n v="7.74"/>
    <n v="951"/>
    <n v="122.89"/>
    <n v="276.87338501291987"/>
    <n v="0.44384909006066264"/>
    <s v="Level 5"/>
    <s v="No"/>
    <s v="7:00 - 3:18"/>
    <m/>
    <m/>
    <s v="No"/>
  </r>
  <r>
    <x v="11"/>
    <d v="2025-07-03T00:00:00"/>
    <n v="693"/>
    <s v="jzungpar"/>
    <s v="Par,Zung Tin"/>
    <n v="1.75"/>
    <n v="406"/>
    <n v="232"/>
    <n v="396"/>
    <n v="0.58585858585858586"/>
    <s v="Level 5"/>
    <s v="No"/>
    <s v="3:30 - ?"/>
    <m/>
    <m/>
    <s v="No"/>
  </r>
  <r>
    <x v="12"/>
    <d v="2025-07-03T00:00:00"/>
    <n v="711"/>
    <s v="thiongun"/>
    <s v="Thio,Ngun"/>
    <n v="1.86"/>
    <n v="287"/>
    <n v="154.51"/>
    <n v="382.25806451612902"/>
    <n v="0.40420337552742613"/>
    <s v="Level 3"/>
    <s v="No"/>
    <s v="3:23 - ?"/>
    <m/>
    <m/>
    <s v="No"/>
  </r>
  <r>
    <x v="13"/>
    <d v="2025-07-03T00:00:00"/>
    <n v="2999"/>
    <s v="domdona"/>
    <s v="Dominique,Donald"/>
    <n v="9.75"/>
    <n v="1412"/>
    <n v="144.85"/>
    <n v="307.58974358974359"/>
    <n v="0.4709194731577192"/>
    <s v="Level 2"/>
    <s v="No"/>
    <m/>
    <n v="2999"/>
    <s v="Yes"/>
    <s v="Yes"/>
  </r>
  <r>
    <x v="14"/>
    <d v="2025-07-03T00:00:00"/>
    <n v="2999"/>
    <s v="catulewa"/>
    <s v="Catule,Walner"/>
    <n v="9.75"/>
    <n v="1563"/>
    <n v="160.34"/>
    <n v="307.58974358974359"/>
    <n v="0.52127875958652881"/>
    <s v="Level 5"/>
    <s v="No"/>
    <m/>
    <n v="2999"/>
    <s v="Yes"/>
    <s v="Yes"/>
  </r>
  <r>
    <x v="16"/>
    <d v="2025-07-03T00:00:00"/>
    <n v="555"/>
    <s v="tialhlei"/>
    <s v="Hlei,Tial"/>
    <n v="2.13"/>
    <n v="225"/>
    <n v="105.8"/>
    <n v="260.56338028169017"/>
    <n v="0.4060432432432432"/>
    <s v="Level 5"/>
    <s v="No"/>
    <s v="10:03 - 12:40"/>
    <m/>
    <m/>
    <s v="No"/>
  </r>
  <r>
    <x v="16"/>
    <d v="2025-07-03T00:00:00"/>
    <n v="466"/>
    <s v="tappan"/>
    <s v="Tappan,Breyanna"/>
    <n v="1.33"/>
    <n v="121"/>
    <n v="91.21"/>
    <n v="350.37593984962405"/>
    <n v="0.26032038626609444"/>
    <s v="Level 3"/>
    <s v="No"/>
    <s v="4:00 - ?"/>
    <m/>
    <m/>
    <s v="No"/>
  </r>
  <r>
    <x v="17"/>
    <d v="2025-07-03T00:00:00"/>
    <n v="2702"/>
    <s v="ocltatia"/>
    <s v="Clark,Tatiana"/>
    <n v="9.75"/>
    <n v="2057"/>
    <n v="211.02"/>
    <n v="277.12820512820514"/>
    <n v="0.76145262768319766"/>
    <s v="Level 2"/>
    <s v="No"/>
    <m/>
    <n v="2702"/>
    <s v="Yes"/>
    <s v="Yes"/>
  </r>
  <r>
    <x v="15"/>
    <m/>
    <m/>
    <m/>
    <m/>
    <m/>
    <m/>
    <m/>
    <m/>
    <m/>
    <m/>
    <m/>
    <m/>
    <m/>
    <m/>
    <m/>
  </r>
  <r>
    <x v="0"/>
    <d v="2025-07-04T00:00:00"/>
    <n v="1760"/>
    <s v="crnkoche"/>
    <s v="crnkovich,Miles"/>
    <n v="5.93"/>
    <n v="1477"/>
    <n v="248.87"/>
    <n v="296.79595278246205"/>
    <n v="0.83852221590909093"/>
    <s v="Level 1"/>
    <s v="Yes"/>
    <s v="7:00 - 10:55; 12:30 - EOS"/>
    <m/>
    <m/>
    <s v="No"/>
  </r>
  <r>
    <x v="2"/>
    <d v="2025-07-04T00:00:00"/>
    <n v="287"/>
    <s v="nanoshan"/>
    <s v="Nandha,Sohan"/>
    <n v="1.07"/>
    <n v="122"/>
    <n v="114.08"/>
    <n v="268.22429906542055"/>
    <n v="0.4253156794425087"/>
    <s v="Level 1"/>
    <s v="No"/>
    <s v="9:52 - 10:56"/>
    <m/>
    <m/>
    <s v="No"/>
  </r>
  <r>
    <x v="3"/>
    <d v="2025-07-04T00:00:00"/>
    <n v="1831"/>
    <s v="ocltatia"/>
    <s v="Clark,Tatiana"/>
    <n v="6.92"/>
    <n v="1616"/>
    <n v="233.65"/>
    <n v="264.59537572254334"/>
    <n v="0.88304642271982525"/>
    <s v="Level 2"/>
    <s v="Mostly"/>
    <s v="EOS"/>
    <m/>
    <m/>
    <s v="No"/>
  </r>
  <r>
    <x v="4"/>
    <d v="2025-07-04T00:00:00"/>
    <n v="2124"/>
    <s v="zrunhlaw"/>
    <s v="Zing,Run Hlawn"/>
    <n v="6.96"/>
    <n v="1342"/>
    <n v="192.91"/>
    <n v="305.17241379310343"/>
    <n v="0.6321344632768362"/>
    <s v="Level 5"/>
    <s v="No"/>
    <s v="EOS"/>
    <m/>
    <m/>
    <s v="No"/>
  </r>
  <r>
    <x v="5"/>
    <d v="2025-07-04T00:00:00"/>
    <n v="1076"/>
    <s v="runhngel"/>
    <s v="Hngel,Run"/>
    <n v="3.32"/>
    <n v="485"/>
    <n v="145.93"/>
    <n v="324.09638554216872"/>
    <n v="0.45026728624535312"/>
    <s v="Level 1"/>
    <s v="No"/>
    <s v="9:38 - 10:56; 12:30 - EOS"/>
    <m/>
    <m/>
    <s v="No"/>
  </r>
  <r>
    <x v="5"/>
    <d v="2025-07-04T00:00:00"/>
    <n v="683"/>
    <s v="sathawng"/>
    <s v="thawng,sang"/>
    <n v="2.13"/>
    <n v="451"/>
    <n v="212.12"/>
    <n v="320.65727699530515"/>
    <n v="0.66151625183016105"/>
    <s v="Level 5"/>
    <s v="No"/>
    <s v="7:00 - 9:07"/>
    <m/>
    <m/>
    <s v="No"/>
  </r>
  <r>
    <x v="6"/>
    <d v="2025-07-04T00:00:00"/>
    <n v="498"/>
    <s v="robnlo"/>
    <s v="Lo,Robin Kam"/>
    <n v="2.25"/>
    <n v="472"/>
    <n v="209.83"/>
    <n v="221.33333333333334"/>
    <n v="0.94802710843373494"/>
    <s v="Level 5"/>
    <s v="Yes"/>
    <s v="7:00 - 9:15"/>
    <m/>
    <m/>
    <s v="No"/>
  </r>
  <r>
    <x v="7"/>
    <d v="2025-07-04T00:00:00"/>
    <n v="192"/>
    <s v="robnlo"/>
    <s v="Lo,Robin Kam"/>
    <n v="1.42"/>
    <n v="221"/>
    <n v="155.79"/>
    <n v="135.21126760563382"/>
    <n v="1.1521968749999998"/>
    <s v="Level 5"/>
    <s v="Yes"/>
    <s v="9:30 - 10:55"/>
    <m/>
    <m/>
    <s v="No"/>
  </r>
  <r>
    <x v="7"/>
    <d v="2025-07-04T00:00:00"/>
    <n v="359"/>
    <s v="nanoshan"/>
    <s v="Nandha,Sohan"/>
    <n v="2"/>
    <n v="331"/>
    <n v="165.52"/>
    <n v="179.5"/>
    <n v="0.92211699164345406"/>
    <s v="Level 2"/>
    <s v="Yes"/>
    <s v="12:30 - EOS"/>
    <m/>
    <m/>
    <s v="No"/>
  </r>
  <r>
    <x v="9"/>
    <d v="2025-07-04T00:00:00"/>
    <n v="1887"/>
    <s v="roijangm"/>
    <s v="Jangmaw,Roi Ji"/>
    <n v="5.84"/>
    <n v="1490"/>
    <n v="255.33"/>
    <n v="323.11643835616439"/>
    <n v="0.79021049284578693"/>
    <s v="Level 5"/>
    <s v="Yes"/>
    <s v="7:00 - 10:55; 12:30 - EOS"/>
    <m/>
    <m/>
    <s v="No"/>
  </r>
  <r>
    <x v="10"/>
    <d v="2025-07-04T00:00:00"/>
    <n v="1283"/>
    <s v="zolianah"/>
    <s v="HMAR,ZOLIANA"/>
    <n v="3.4"/>
    <n v="567"/>
    <n v="166.64"/>
    <n v="377.35294117647061"/>
    <n v="0.44160249415432573"/>
    <s v="Level 1"/>
    <s v="No"/>
    <s v="9:33 - 10:55; 12:30 - EOS"/>
    <m/>
    <m/>
    <s v="No"/>
  </r>
  <r>
    <x v="11"/>
    <d v="2025-07-04T00:00:00"/>
    <n v="1095"/>
    <s v="domdona"/>
    <s v="Dominique,Donald"/>
    <n v="5.88"/>
    <n v="933"/>
    <n v="158.54"/>
    <n v="186.22448979591837"/>
    <n v="0.85133808219178075"/>
    <s v="Level 2"/>
    <s v="Yes"/>
    <s v="7:00 - 10:55; 12:30 - EOS"/>
    <m/>
    <m/>
    <s v="No"/>
  </r>
  <r>
    <x v="12"/>
    <d v="2025-07-04T00:00:00"/>
    <n v="236"/>
    <s v="ngensu"/>
    <s v="Ngen,Sui"/>
    <n v="0.8"/>
    <n v="149"/>
    <n v="185.48"/>
    <n v="295"/>
    <n v="0.62874576271186433"/>
    <s v="Level 2"/>
    <s v="No"/>
    <s v="11:11 - 12:00"/>
    <m/>
    <m/>
    <s v="No"/>
  </r>
  <r>
    <x v="13"/>
    <d v="2025-07-04T00:00:00"/>
    <n v="863"/>
    <s v="ngensu"/>
    <s v="Ngen,Sui"/>
    <n v="3.92"/>
    <n v="547"/>
    <n v="139.58000000000001"/>
    <n v="220.15306122448979"/>
    <n v="0.63401344148319827"/>
    <s v="Level 2"/>
    <s v="No"/>
    <s v="7:00 - 10:55"/>
    <m/>
    <m/>
    <s v="No"/>
  </r>
  <r>
    <x v="13"/>
    <d v="2025-07-04T00:00:00"/>
    <n v="355"/>
    <s v="ngensu"/>
    <s v="Ngen,Sui"/>
    <n v="2"/>
    <n v="409"/>
    <n v="204.53"/>
    <n v="177.5"/>
    <n v="1.152281690140845"/>
    <s v="Level 2"/>
    <s v="Yes"/>
    <s v="12:30 - EOS"/>
    <m/>
    <m/>
    <s v="No"/>
  </r>
  <r>
    <x v="14"/>
    <d v="2025-07-04T00:00:00"/>
    <n v="733"/>
    <s v="pasui"/>
    <s v="Par,Sui Chin"/>
    <n v="3.36"/>
    <n v="328"/>
    <n v="97.68"/>
    <n v="218.15476190476193"/>
    <n v="0.44775552523874484"/>
    <s v="Level 1"/>
    <s v="No"/>
    <s v="7:38 - 11:00"/>
    <m/>
    <m/>
    <s v="No"/>
  </r>
  <r>
    <x v="16"/>
    <d v="2025-07-04T00:00:00"/>
    <n v="758"/>
    <s v="kaoravin"/>
    <s v="Kaur,Ravinder"/>
    <n v="3.47"/>
    <n v="556"/>
    <n v="160.41999999999999"/>
    <n v="218.44380403458212"/>
    <n v="0.73437651715039576"/>
    <s v="Level 5"/>
    <s v="Yes"/>
    <s v="7:00 - 10:30"/>
    <m/>
    <m/>
    <s v="No"/>
  </r>
  <r>
    <x v="17"/>
    <d v="2025-07-04T00:00:00"/>
    <m/>
    <s v="kaoravin"/>
    <s v="Kaur,Ravinder"/>
    <n v="0.42"/>
    <n v="64"/>
    <n v="152.47999999999999"/>
    <n v="0"/>
    <e v="#DIV/0!"/>
    <s v="Level 5"/>
    <m/>
    <s v="10:30 - 10:55"/>
    <m/>
    <m/>
    <s v="No"/>
  </r>
  <r>
    <x v="17"/>
    <d v="2025-07-04T00:00:00"/>
    <n v="419"/>
    <s v="robnlo"/>
    <s v="Lo,Robin Kam"/>
    <n v="1.97"/>
    <n v="369"/>
    <n v="187.65"/>
    <n v="212.69035532994923"/>
    <n v="0.88226849642004779"/>
    <s v="Level 5"/>
    <s v="Yes"/>
    <s v="12:30 - EOS"/>
    <m/>
    <m/>
    <s v="No"/>
  </r>
  <r>
    <x v="15"/>
    <m/>
    <m/>
    <m/>
    <m/>
    <m/>
    <m/>
    <m/>
    <m/>
    <m/>
    <m/>
    <m/>
    <m/>
    <m/>
    <m/>
    <m/>
  </r>
  <r>
    <x v="0"/>
    <d v="2025-07-05T00:00:00"/>
    <n v="1909"/>
    <s v="crnkoche"/>
    <s v="crnkovich,Miles"/>
    <n v="8.5"/>
    <n v="1865"/>
    <n v="219.47"/>
    <n v="224.58823529411765"/>
    <n v="0.97721058145625983"/>
    <s v="Level 1"/>
    <s v="Yes"/>
    <s v="7:00 - 4:00"/>
    <m/>
    <m/>
    <s v="No"/>
  </r>
  <r>
    <x v="0"/>
    <d v="2025-07-05T00:00:00"/>
    <n v="381"/>
    <s v="jeanwins"/>
    <s v="Jean,Winsley"/>
    <n v="1.25"/>
    <n v="375"/>
    <n v="300.13"/>
    <n v="304.8"/>
    <n v="0.98467847769028871"/>
    <s v="Level 5"/>
    <s v="Yes"/>
    <s v="4:00 - EOS"/>
    <m/>
    <m/>
    <s v="No"/>
  </r>
  <r>
    <x v="2"/>
    <d v="2025-07-05T00:00:00"/>
    <n v="2005"/>
    <s v="jeanwins"/>
    <s v="Jean,Winsley"/>
    <n v="8.5"/>
    <n v="1717"/>
    <n v="202.06"/>
    <n v="235.88235294117646"/>
    <n v="0.85661346633416457"/>
    <s v="Level 5"/>
    <s v="Yes"/>
    <s v="7:00 - 4:00"/>
    <m/>
    <m/>
    <s v="No"/>
  </r>
  <r>
    <x v="3"/>
    <d v="2025-07-05T00:00:00"/>
    <n v="603"/>
    <s v="herdang"/>
    <s v="Dang,Hery Hlawn"/>
    <n v="2.12"/>
    <n v="307"/>
    <n v="144.58000000000001"/>
    <n v="284.43396226415092"/>
    <n v="0.50830779436152584"/>
    <s v="Level 5"/>
    <s v="Sometimes"/>
    <s v="3:07 - EOS"/>
    <m/>
    <m/>
    <s v="No"/>
  </r>
  <r>
    <x v="4"/>
    <d v="2025-07-05T00:00:00"/>
    <n v="2332"/>
    <s v="jzungpar"/>
    <s v="Par,Zung Tin"/>
    <n v="9.75"/>
    <n v="2100"/>
    <n v="215.43"/>
    <n v="239.17948717948718"/>
    <n v="0.9007043310463122"/>
    <s v="Level 5"/>
    <s v="Mostly"/>
    <m/>
    <n v="2332"/>
    <s v="No"/>
    <s v="Yes"/>
  </r>
  <r>
    <x v="5"/>
    <d v="2025-07-05T00:00:00"/>
    <n v="409"/>
    <s v="juanhuit"/>
    <s v="Tello,Juan Jose"/>
    <n v="1.06"/>
    <n v="284"/>
    <n v="267.5"/>
    <n v="385.84905660377359"/>
    <n v="0.69327628361858185"/>
    <s v="Level 5"/>
    <s v="No"/>
    <s v="4:11 - EOS"/>
    <m/>
    <m/>
    <s v="No"/>
  </r>
  <r>
    <x v="5"/>
    <d v="2025-07-05T00:00:00"/>
    <n v="131"/>
    <s v="khokpeng"/>
    <s v="Khok,Peng"/>
    <n v="0.73"/>
    <n v="111"/>
    <n v="152.81"/>
    <n v="179.45205479452056"/>
    <n v="0.85153664122137396"/>
    <s v="Level 5"/>
    <s v="Yes"/>
    <s v="7:00 - 7:43"/>
    <m/>
    <m/>
    <s v="No"/>
  </r>
  <r>
    <x v="6"/>
    <d v="2025-07-05T00:00:00"/>
    <n v="2154"/>
    <s v="kasukhdj"/>
    <s v="Kaur,Sukhdeep"/>
    <n v="9.75"/>
    <n v="1225"/>
    <n v="125.67"/>
    <n v="220.92307692307693"/>
    <n v="0.56884052924791084"/>
    <s v="Level 2"/>
    <s v="No"/>
    <m/>
    <n v="2154"/>
    <s v="Yes"/>
    <s v="Yes"/>
  </r>
  <r>
    <x v="7"/>
    <d v="2025-07-05T00:00:00"/>
    <n v="425"/>
    <s v="malsawmd"/>
    <s v="Dawnga,Malsawm"/>
    <n v="1.0900000000000001"/>
    <n v="225"/>
    <n v="206.42"/>
    <n v="389.90825688073392"/>
    <n v="0.52940658823529407"/>
    <s v="Level 5"/>
    <s v="No"/>
    <s v="4:09 - EOS"/>
    <m/>
    <m/>
    <s v="No"/>
  </r>
  <r>
    <x v="7"/>
    <d v="2025-07-05T00:00:00"/>
    <n v="1172"/>
    <s v="kauramay"/>
    <s v="Kaur,Amandeep"/>
    <n v="5"/>
    <n v="580"/>
    <n v="116.04"/>
    <n v="234.4"/>
    <n v="0.49505119453924917"/>
    <s v="Level 2"/>
    <s v="No"/>
    <s v="7:00 - 12:00"/>
    <m/>
    <m/>
    <s v="No"/>
  </r>
  <r>
    <x v="9"/>
    <d v="2025-07-05T00:00:00"/>
    <n v="1262"/>
    <s v="sndhuja"/>
    <s v="Sandhu,Jaswinder"/>
    <n v="4.62"/>
    <n v="499"/>
    <n v="108.1"/>
    <n v="273.16017316017314"/>
    <n v="0.39573851030110935"/>
    <s v="Level 3"/>
    <s v="No"/>
    <s v="7:22 - 12:00"/>
    <m/>
    <m/>
    <s v="No"/>
  </r>
  <r>
    <x v="9"/>
    <d v="2025-07-05T00:00:00"/>
    <n v="882"/>
    <s v="stepolea"/>
    <s v="Olea,Stephany"/>
    <n v="4.0199999999999996"/>
    <n v="410"/>
    <n v="102.07"/>
    <n v="219.40298507462688"/>
    <n v="0.46521700680272104"/>
    <s v="Level 1"/>
    <s v="No"/>
    <s v="1:14 - ?"/>
    <m/>
    <m/>
    <s v="No"/>
  </r>
  <r>
    <x v="10"/>
    <d v="2025-07-05T00:00:00"/>
    <n v="2263"/>
    <s v="skaupalw"/>
    <s v="Kaur,Palwinder"/>
    <n v="9.36"/>
    <n v="1260"/>
    <n v="134.58000000000001"/>
    <n v="241.7735042735043"/>
    <n v="0.55663667697746355"/>
    <s v="Level 3"/>
    <s v="No"/>
    <s v="7:22 - ?"/>
    <n v="2263"/>
    <s v="Yes"/>
    <s v="Yes"/>
  </r>
  <r>
    <x v="11"/>
    <d v="2025-07-05T00:00:00"/>
    <n v="2043"/>
    <s v="gopalnra"/>
    <s v="Gopal,Ram"/>
    <n v="9.75"/>
    <n v="1455"/>
    <n v="149.26"/>
    <n v="209.53846153846155"/>
    <n v="0.71232745961820843"/>
    <s v="Level 5"/>
    <s v="Sometimes"/>
    <m/>
    <n v="2043"/>
    <s v="No"/>
    <s v="Yes"/>
  </r>
  <r>
    <x v="12"/>
    <d v="2025-07-05T00:00:00"/>
    <n v="1093"/>
    <s v="vaudrjea"/>
    <s v="Jean Charles,Vaudre"/>
    <n v="4.7"/>
    <n v="482"/>
    <n v="102.58"/>
    <n v="232.55319148936169"/>
    <n v="0.44110338517840808"/>
    <s v="Level 3"/>
    <s v="No"/>
    <s v="12:33 - ?"/>
    <m/>
    <m/>
    <s v="No"/>
  </r>
  <r>
    <x v="13"/>
    <d v="2025-07-05T00:00:00"/>
    <n v="2638"/>
    <s v="trucrama"/>
    <s v="Raman,Ruchi"/>
    <n v="8.6"/>
    <n v="1034"/>
    <n v="120.17"/>
    <n v="306.74418604651163"/>
    <n v="0.39175966641394999"/>
    <s v="Level 4"/>
    <s v="No"/>
    <s v="7:21 - 4:23"/>
    <m/>
    <m/>
    <s v="No"/>
  </r>
  <r>
    <x v="14"/>
    <d v="2025-07-05T00:00:00"/>
    <n v="3071"/>
    <s v="ocltatia"/>
    <s v="Clark,Tatiana"/>
    <n v="9.75"/>
    <n v="2020"/>
    <n v="207.22"/>
    <n v="314.97435897435895"/>
    <n v="0.65789482253337683"/>
    <s v="Level 2"/>
    <s v="Sometimes"/>
    <m/>
    <m/>
    <s v="Yes"/>
    <s v="Yes"/>
  </r>
  <r>
    <x v="17"/>
    <d v="2025-07-05T00:00:00"/>
    <n v="1110"/>
    <s v="nmmana"/>
    <s v="Mana,Nai"/>
    <n v="9.18"/>
    <n v="1160"/>
    <n v="126.38"/>
    <n v="120.91503267973856"/>
    <n v="1.0451967567567568"/>
    <s v="Level 5"/>
    <s v="Yes"/>
    <m/>
    <m/>
    <s v="No"/>
    <s v="Yes"/>
  </r>
  <r>
    <x v="15"/>
    <m/>
    <m/>
    <m/>
    <m/>
    <m/>
    <m/>
    <m/>
    <m/>
    <m/>
    <m/>
    <m/>
    <m/>
    <m/>
    <m/>
    <m/>
  </r>
  <r>
    <x v="0"/>
    <d v="2025-07-09T00:00:00"/>
    <n v="1396"/>
    <s v="ocltatia"/>
    <s v="Clark,Tatiana"/>
    <n v="4.75"/>
    <n v="1195"/>
    <n v="251.65"/>
    <n v="293.89473684210526"/>
    <n v="0.85625895415472786"/>
    <s v="Level 2"/>
    <s v="Yes"/>
    <s v="12:30 - ?"/>
    <m/>
    <m/>
    <s v="No"/>
  </r>
  <r>
    <x v="1"/>
    <d v="2025-07-09T00:00:00"/>
    <n v="1232"/>
    <s v="ocltatia"/>
    <s v="Clark,Tatiana"/>
    <n v="4.9800000000000004"/>
    <n v="1158"/>
    <n v="232.43"/>
    <n v="247.38955823293171"/>
    <n v="0.93953035714285726"/>
    <s v="Level 2"/>
    <s v="Yes"/>
    <s v="7:00 - 12:00"/>
    <m/>
    <m/>
    <s v="No"/>
  </r>
  <r>
    <x v="2"/>
    <d v="2025-07-09T00:00:00"/>
    <n v="3020"/>
    <s v="tappan"/>
    <s v="Tappan,Breyanna"/>
    <n v="9.75"/>
    <n v="1970"/>
    <n v="202.09"/>
    <n v="309.74358974358972"/>
    <n v="0.65244288079470203"/>
    <s v="Level 3"/>
    <s v="Sometimes"/>
    <m/>
    <n v="3020"/>
    <s v="Yes"/>
    <s v="Yes"/>
  </r>
  <r>
    <x v="3"/>
    <d v="2025-07-09T00:00:00"/>
    <n v="2115"/>
    <s v="tialhlei"/>
    <s v="Hlei,Tial"/>
    <n v="6.44"/>
    <n v="822"/>
    <n v="127.68"/>
    <n v="328.41614906832297"/>
    <n v="0.38877503546099296"/>
    <s v="Level 5"/>
    <s v="No"/>
    <s v="8:14 - 3:11"/>
    <m/>
    <m/>
    <s v="No"/>
  </r>
  <r>
    <x v="4"/>
    <d v="2025-07-09T00:00:00"/>
    <n v="795"/>
    <s v="jzungpar"/>
    <s v="Par,Zung Tin"/>
    <n v="2.48"/>
    <n v="550"/>
    <n v="221.53"/>
    <n v="320.56451612903226"/>
    <n v="0.69106213836477992"/>
    <s v="Level 5"/>
    <s v="Sometimes"/>
    <s v="9:30 - 12:00"/>
    <m/>
    <m/>
    <s v="No"/>
  </r>
  <r>
    <x v="4"/>
    <d v="2025-07-09T00:00:00"/>
    <n v="1336"/>
    <s v="muancing"/>
    <s v="Muan,Miki"/>
    <n v="4.05"/>
    <n v="942"/>
    <n v="232.64"/>
    <n v="329.87654320987656"/>
    <n v="0.70523353293413171"/>
    <s v="Level 5"/>
    <s v="Sometimes"/>
    <s v="12:30 - 4:30"/>
    <m/>
    <m/>
    <s v="No"/>
  </r>
  <r>
    <x v="5"/>
    <d v="2025-07-09T00:00:00"/>
    <n v="757"/>
    <s v="jzungpar"/>
    <s v="Par,Zung Tin"/>
    <n v="2.5"/>
    <n v="542"/>
    <n v="216.85"/>
    <n v="302.8"/>
    <n v="0.71614927344782031"/>
    <s v="Level 5"/>
    <s v="Sometimes"/>
    <s v="7:00 - 9:30"/>
    <m/>
    <m/>
    <s v="No"/>
  </r>
  <r>
    <x v="5"/>
    <d v="2025-07-09T00:00:00"/>
    <n v="1527"/>
    <s v="jzungpar"/>
    <s v="Par,Zung Tin"/>
    <n v="4.75"/>
    <n v="864"/>
    <n v="181.93"/>
    <n v="321.4736842105263"/>
    <n v="0.56592501637197123"/>
    <s v="Level 5"/>
    <s v="No"/>
    <s v="12:30 - ?; helped on 1B"/>
    <m/>
    <m/>
    <s v="No"/>
  </r>
  <r>
    <x v="6"/>
    <d v="2025-07-09T00:00:00"/>
    <n v="2574"/>
    <s v="peirroli"/>
    <s v="Olivier,Pierre"/>
    <n v="9.75"/>
    <n v="1604"/>
    <n v="164.57"/>
    <n v="264"/>
    <n v="0.62337121212121205"/>
    <s v="Level 5"/>
    <s v="Sometimes"/>
    <s v="helped on other lines too but was using handscanner the entire time"/>
    <n v="2574"/>
    <s v="Yes"/>
    <s v="Yes"/>
  </r>
  <r>
    <x v="7"/>
    <d v="2025-07-09T00:00:00"/>
    <n v="2574"/>
    <s v="rdmarier"/>
    <s v="Raymond,Marie Rosemonde"/>
    <n v="9.75"/>
    <n v="1580"/>
    <n v="162.07"/>
    <n v="264"/>
    <n v="0.61390151515151514"/>
    <s v="Level 5"/>
    <s v="Sometimes"/>
    <m/>
    <n v="2574"/>
    <s v="Yes"/>
    <s v="Yes"/>
  </r>
  <r>
    <x v="18"/>
    <d v="2025-07-09T00:00:00"/>
    <n v="1435"/>
    <s v="kauhmahi"/>
    <s v="Kaur,Mahinderjit"/>
    <n v="9.75"/>
    <n v="1297"/>
    <n v="133.06"/>
    <n v="147.17948717948718"/>
    <n v="0.9040662020905923"/>
    <s v="Level 1"/>
    <s v="No"/>
    <m/>
    <n v="1435"/>
    <s v="No"/>
    <s v="Yes"/>
  </r>
  <r>
    <x v="9"/>
    <d v="2025-07-09T00:00:00"/>
    <n v="2268"/>
    <s v="rtluang"/>
    <s v="tluang,robert"/>
    <n v="8.6300000000000008"/>
    <n v="1249"/>
    <n v="144.72999999999999"/>
    <n v="262.80417149478563"/>
    <n v="0.55071424162257487"/>
    <s v="Level 5"/>
    <s v="No"/>
    <s v="8:07 - ?"/>
    <m/>
    <m/>
    <s v="No"/>
  </r>
  <r>
    <x v="10"/>
    <d v="2025-07-09T00:00:00"/>
    <n v="1141"/>
    <s v="qengsung"/>
    <s v="Sung,Eng"/>
    <n v="4.03"/>
    <n v="636"/>
    <n v="157.94"/>
    <n v="283.12655086848633"/>
    <n v="0.55784241893076247"/>
    <s v="Level 5"/>
    <s v="No"/>
    <s v="12:30 - 4:32"/>
    <m/>
    <m/>
    <s v="No"/>
  </r>
  <r>
    <x v="10"/>
    <d v="2025-07-09T00:00:00"/>
    <n v="799"/>
    <s v="qengsung"/>
    <s v="Sung,Eng"/>
    <n v="2.5"/>
    <n v="519"/>
    <n v="207.65"/>
    <n v="319.60000000000002"/>
    <n v="0.64971839799749687"/>
    <s v="Level 5"/>
    <s v="Sometimes"/>
    <s v="7:00 - 9:30"/>
    <m/>
    <m/>
    <s v="No"/>
  </r>
  <r>
    <x v="11"/>
    <d v="2025-07-09T00:00:00"/>
    <n v="2771"/>
    <s v="harjsinf"/>
    <s v="Singh,Harjinder"/>
    <n v="9.75"/>
    <n v="1507"/>
    <n v="154.59"/>
    <n v="284.20512820512823"/>
    <n v="0.54393810898592565"/>
    <s v="Level 5"/>
    <s v="No"/>
    <m/>
    <n v="2771"/>
    <s v="Yes"/>
    <s v="Yes"/>
  </r>
  <r>
    <x v="12"/>
    <d v="2025-07-09T00:00:00"/>
    <n v="2465"/>
    <s v="hnemca"/>
    <s v="Hnem,Ca"/>
    <n v="8.39"/>
    <n v="1203"/>
    <n v="143.4"/>
    <n v="293.80214541120381"/>
    <n v="0.48808356997971603"/>
    <s v="Level 5"/>
    <s v="No"/>
    <s v="8:21 - ?"/>
    <m/>
    <m/>
    <s v="No"/>
  </r>
  <r>
    <x v="13"/>
    <d v="2025-07-09T00:00:00"/>
    <n v="1583"/>
    <s v="clauvidu"/>
    <s v="Duverna,Clauvis"/>
    <n v="9.74"/>
    <n v="1353"/>
    <n v="138.84"/>
    <n v="162.52566735112936"/>
    <n v="0.85426506632975374"/>
    <s v="Level 5"/>
    <s v="Yes"/>
    <s v="helped on 6B &amp; 9B too"/>
    <n v="1583"/>
    <s v="No"/>
    <s v="Yes"/>
  </r>
  <r>
    <x v="14"/>
    <d v="2025-07-09T00:00:00"/>
    <n v="594"/>
    <s v="qengsung"/>
    <s v="Sung,Eng"/>
    <n v="2.5"/>
    <n v="443"/>
    <n v="177.24"/>
    <n v="237.6"/>
    <n v="0.74595959595959604"/>
    <s v="Level 5"/>
    <s v="Sometimes"/>
    <s v="9:30 - 12:00"/>
    <m/>
    <m/>
    <s v="No"/>
  </r>
  <r>
    <x v="16"/>
    <d v="2025-07-09T00:00:00"/>
    <n v="2426"/>
    <s v="crnkoche"/>
    <s v="crnkovich,Miles"/>
    <n v="9.75"/>
    <n v="2106"/>
    <n v="216.05"/>
    <n v="248.82051282051282"/>
    <n v="0.86829657873042054"/>
    <s v="Level 1"/>
    <s v="Yes"/>
    <m/>
    <n v="2426"/>
    <s v="No"/>
    <s v="Yes"/>
  </r>
  <r>
    <x v="15"/>
    <m/>
    <m/>
    <m/>
    <m/>
    <m/>
    <m/>
    <m/>
    <m/>
    <m/>
    <m/>
    <m/>
    <m/>
    <m/>
    <m/>
    <m/>
  </r>
  <r>
    <x v="0"/>
    <d v="2025-07-10T00:00:00"/>
    <n v="534"/>
    <s v="domdona"/>
    <s v="Dominique,Donald"/>
    <n v="3.27"/>
    <n v="412"/>
    <n v="125.91"/>
    <n v="163.30275229357798"/>
    <n v="0.77102191011235954"/>
    <s v="Level 3"/>
    <s v="Mostly"/>
    <s v="7:00 - 10:17"/>
    <m/>
    <m/>
    <s v="No"/>
  </r>
  <r>
    <x v="0"/>
    <d v="2025-07-10T00:00:00"/>
    <n v="421"/>
    <s v="diazreom"/>
    <s v="Diaz Reyes,Omar G"/>
    <n v="1.75"/>
    <n v="363"/>
    <n v="207.43"/>
    <n v="240.57142857142858"/>
    <n v="0.86223871733966739"/>
    <s v="Level 2"/>
    <s v="Yes"/>
    <s v="10:20 - ?"/>
    <m/>
    <m/>
    <s v="No"/>
  </r>
  <r>
    <x v="0"/>
    <d v="2025-07-10T00:00:00"/>
    <n v="66"/>
    <s v="domdona"/>
    <s v="Dominique,Donald"/>
    <n v="1.48"/>
    <n v="110"/>
    <n v="74.319999999999993"/>
    <n v="44.594594594594597"/>
    <n v="1.6665696969696968"/>
    <s v="Level 3"/>
    <m/>
    <s v="12:30 - 12:56; 2:20 - 3:35"/>
    <m/>
    <m/>
    <s v="No"/>
  </r>
  <r>
    <x v="1"/>
    <d v="2025-07-10T00:00:00"/>
    <n v="34"/>
    <s v="diazreom"/>
    <s v="Diaz Reyes,Omar G"/>
    <n v="0.47"/>
    <n v="41"/>
    <n v="87.23"/>
    <n v="72.340425531914903"/>
    <n v="1.2058264705882351"/>
    <s v="Level 2"/>
    <s v="Mostly"/>
    <s v="9:46 - 10:20"/>
    <m/>
    <m/>
    <s v="No"/>
  </r>
  <r>
    <x v="2"/>
    <d v="2025-07-10T00:00:00"/>
    <n v="1999"/>
    <s v="crnkoche"/>
    <s v="crnkovich,Miles"/>
    <n v="7.53"/>
    <n v="1333"/>
    <n v="177.01"/>
    <n v="265.47144754316071"/>
    <n v="0.66677603801900942"/>
    <s v="Level 2"/>
    <s v="No"/>
    <s v="7:00 - 12:56; 3:02 - 5:15"/>
    <m/>
    <m/>
    <s v="No"/>
  </r>
  <r>
    <x v="3"/>
    <d v="2025-07-10T00:00:00"/>
    <n v="1652"/>
    <s v="hninceu"/>
    <s v="Hnin,Ceu"/>
    <n v="5.46"/>
    <n v="771"/>
    <n v="141.33000000000001"/>
    <n v="302.56410256410254"/>
    <n v="0.46710762711864412"/>
    <s v="Level 3"/>
    <s v="No"/>
    <s v="7:29 - 12:57"/>
    <m/>
    <m/>
    <s v="No"/>
  </r>
  <r>
    <x v="4"/>
    <d v="2025-07-10T00:00:00"/>
    <n v="2205"/>
    <s v="ljeanbam"/>
    <s v="Amouzoun,Jean-Baptiste"/>
    <n v="5.96"/>
    <n v="1261"/>
    <n v="211.7"/>
    <n v="369.96644295302013"/>
    <n v="0.57221405895691602"/>
    <s v="Level 5"/>
    <s v="No"/>
    <s v="7:00 - 12:56; 3:05 - 3:36"/>
    <m/>
    <m/>
    <s v="No"/>
  </r>
  <r>
    <x v="5"/>
    <d v="2025-07-10T00:00:00"/>
    <n v="2926"/>
    <s v="vkulvirs"/>
    <s v="singh,kulvir"/>
    <n v="7.46"/>
    <n v="1319"/>
    <n v="176.86"/>
    <n v="392.22520107238608"/>
    <n v="0.4509144224196856"/>
    <s v="Level 5"/>
    <s v="No"/>
    <m/>
    <m/>
    <m/>
    <s v="No"/>
  </r>
  <r>
    <x v="6"/>
    <d v="2025-07-10T00:00:00"/>
    <n v="552"/>
    <s v="siangkuk"/>
    <s v="Tirra,Given Lalhriat"/>
    <n v="2.84"/>
    <n v="237"/>
    <n v="83.31"/>
    <n v="194.36619718309859"/>
    <n v="0.42862391304347824"/>
    <s v="Level 1"/>
    <s v="No"/>
    <s v="12:30 - 1:00; 1:21 - 3:38"/>
    <m/>
    <m/>
    <s v="No"/>
  </r>
  <r>
    <x v="7"/>
    <d v="2025-07-10T00:00:00"/>
    <n v="1591"/>
    <s v="amzbalbi"/>
    <s v="Singh,Balbir"/>
    <n v="7.72"/>
    <n v="1363"/>
    <n v="176.63"/>
    <n v="206.0880829015544"/>
    <n v="0.85706071653048399"/>
    <s v="Level 5"/>
    <s v="Mostly"/>
    <s v="7:00 - 12:56; 1:20 - 3:35"/>
    <m/>
    <m/>
    <s v="No"/>
  </r>
  <r>
    <x v="9"/>
    <d v="2025-07-10T00:00:00"/>
    <n v="1393"/>
    <s v="zrunhlaw"/>
    <s v="Zing,Run Hlawn"/>
    <n v="7.47"/>
    <n v="1357"/>
    <n v="181.58"/>
    <n v="186.47925033467203"/>
    <n v="0.97372763819095476"/>
    <s v="Level 5"/>
    <s v="Yes"/>
    <s v="7:00 - 12:56; 3:05 - 3:35; 3:45 - 5:15"/>
    <m/>
    <m/>
    <s v="No"/>
  </r>
  <r>
    <x v="11"/>
    <d v="2025-07-10T00:00:00"/>
    <n v="1772"/>
    <s v="ngensu"/>
    <s v="Ngen,Sui"/>
    <n v="7.76"/>
    <n v="1040"/>
    <n v="134.04"/>
    <n v="228.35051546391753"/>
    <n v="0.58699232505643339"/>
    <s v="Level 3"/>
    <s v="No"/>
    <s v="7:00 - 12:56; 1:17 - 3:35"/>
    <m/>
    <m/>
    <s v="No"/>
  </r>
  <r>
    <x v="12"/>
    <d v="2025-07-10T00:00:00"/>
    <n v="331"/>
    <s v="sparamz"/>
    <s v="Par,Sui Hnem"/>
    <n v="2.04"/>
    <n v="148"/>
    <n v="72.44"/>
    <n v="162.25490196078431"/>
    <n v="0.44645800604229607"/>
    <s v="Level 3"/>
    <s v="No"/>
    <s v="1:16 - 3:19"/>
    <m/>
    <m/>
    <s v="No"/>
  </r>
  <r>
    <x v="12"/>
    <d v="2025-07-10T00:00:00"/>
    <n v="1361"/>
    <s v="uklian"/>
    <s v="uk,lian"/>
    <n v="5"/>
    <n v="632"/>
    <n v="126.44"/>
    <n v="272.2"/>
    <n v="0.46451138868479058"/>
    <s v="Level 5"/>
    <s v="No"/>
    <s v="7:30 - 12:00"/>
    <m/>
    <m/>
    <s v="No"/>
  </r>
  <r>
    <x v="13"/>
    <d v="2025-07-10T00:00:00"/>
    <n v="2032"/>
    <s v="pejoh"/>
    <s v="SANG,SUI NGUN"/>
    <n v="9.17"/>
    <n v="1143"/>
    <n v="124.65"/>
    <n v="221.59214830970555"/>
    <n v="0.56251993110236231"/>
    <s v="Level 5"/>
    <s v="No"/>
    <s v="7:29 - EOS"/>
    <n v="2032"/>
    <s v="Yes"/>
    <s v="Yes"/>
  </r>
  <r>
    <x v="14"/>
    <d v="2025-07-10T00:00:00"/>
    <n v="2245"/>
    <s v="catulewa"/>
    <s v="Catule,Walner"/>
    <n v="7.42"/>
    <n v="1248"/>
    <n v="168.23"/>
    <n v="302.56064690026955"/>
    <n v="0.55602075723830735"/>
    <s v="Level 5"/>
    <s v="No"/>
    <s v="7:00 - 12:56; 3:07 - 5:15"/>
    <m/>
    <m/>
    <s v="No"/>
  </r>
  <r>
    <x v="16"/>
    <d v="2025-07-10T00:00:00"/>
    <n v="64"/>
    <s v="psui"/>
    <s v="Par,Sui Tin"/>
    <n v="1.1100000000000001"/>
    <n v="63"/>
    <n v="56.56"/>
    <n v="57.657657657657651"/>
    <n v="0.98096250000000018"/>
    <s v="Level 5"/>
    <s v="No"/>
    <s v="12:30 - 12:56; 3:00 - 3:40"/>
    <m/>
    <m/>
    <s v="No"/>
  </r>
  <r>
    <x v="17"/>
    <d v="2025-07-10T00:00:00"/>
    <n v="1706"/>
    <s v="roijangm"/>
    <s v="Jangmaw,Roi Ji"/>
    <n v="7.69"/>
    <n v="1381"/>
    <n v="179.53"/>
    <n v="221.84655396618984"/>
    <n v="0.80925304806565068"/>
    <s v="Level 5"/>
    <s v="Yes"/>
    <s v="7:00 - 12:56; 1:20 - 3:35"/>
    <m/>
    <m/>
    <s v="No"/>
  </r>
  <r>
    <x v="15"/>
    <m/>
    <m/>
    <m/>
    <m/>
    <m/>
    <m/>
    <m/>
    <m/>
    <m/>
    <m/>
    <m/>
    <m/>
    <m/>
    <m/>
    <m/>
  </r>
  <r>
    <x v="0"/>
    <d v="2025-07-11T00:00:00"/>
    <n v="1889"/>
    <s v="ayeti"/>
    <s v="Aye,Tin T"/>
    <n v="9.75"/>
    <n v="1792"/>
    <n v="183.83"/>
    <n v="193.74358974358975"/>
    <n v="0.94883139227104285"/>
    <s v="Level 5"/>
    <s v="Yes"/>
    <m/>
    <n v="1889"/>
    <s v="No"/>
    <s v="Yes"/>
  </r>
  <r>
    <x v="2"/>
    <d v="2025-07-11T00:00:00"/>
    <n v="2302"/>
    <s v="robnlo"/>
    <s v="Lo,Robin Kam"/>
    <n v="8.9700000000000006"/>
    <n v="1390"/>
    <n v="154.9"/>
    <n v="256.63322185061315"/>
    <n v="0.60358514335360558"/>
    <s v="Level 5"/>
    <s v="No"/>
    <s v="7:00 - 11:15; 12:30 - EOS"/>
    <m/>
    <m/>
    <s v="No"/>
  </r>
  <r>
    <x v="3"/>
    <d v="2025-07-11T00:00:00"/>
    <n v="313"/>
    <s v="siangtha"/>
    <s v="thang,siang KUNG"/>
    <n v="3.78"/>
    <n v="477"/>
    <n v="126.06"/>
    <n v="82.804232804232811"/>
    <n v="1.5223859424920128"/>
    <s v="Level 5"/>
    <s v="No"/>
    <s v="4:10 - ?"/>
    <m/>
    <m/>
    <s v="No"/>
  </r>
  <r>
    <x v="3"/>
    <d v="2025-07-11T00:00:00"/>
    <n v="1360"/>
    <s v="duhthat"/>
    <s v="Hahtun,SP"/>
    <n v="4.28"/>
    <n v="747"/>
    <n v="174.59"/>
    <n v="317.75700934579436"/>
    <n v="0.54944500000000007"/>
    <s v="Level 1"/>
    <s v="No"/>
    <s v="7:43 - 12:00"/>
    <m/>
    <m/>
    <s v="No"/>
  </r>
  <r>
    <x v="4"/>
    <d v="2025-07-11T00:00:00"/>
    <n v="3294"/>
    <s v="parlian"/>
    <s v="Par,Lian"/>
    <n v="8.91"/>
    <n v="2202"/>
    <n v="247.01"/>
    <n v="369.69696969696969"/>
    <n v="0.66814180327868855"/>
    <s v="Level 5"/>
    <s v="No"/>
    <s v="7:00 - 4:25"/>
    <n v="3294"/>
    <s v="Yes"/>
    <s v="Yes"/>
  </r>
  <r>
    <x v="4"/>
    <d v="2025-07-11T00:00:00"/>
    <n v="280"/>
    <s v="sinlei"/>
    <s v="Sin,Lei"/>
    <n v="0.75"/>
    <n v="86"/>
    <n v="114.67"/>
    <n v="373.33333333333331"/>
    <n v="0.30715178571428575"/>
    <s v="Level 5"/>
    <s v="No"/>
    <s v="4:30 - EOS"/>
    <m/>
    <m/>
    <s v="No"/>
  </r>
  <r>
    <x v="5"/>
    <d v="2025-07-11T00:00:00"/>
    <n v="3620"/>
    <s v="jzungpar"/>
    <s v="Par,Zung Tin"/>
    <n v="9.75"/>
    <n v="1941"/>
    <n v="199.13"/>
    <n v="371.28205128205127"/>
    <n v="0.53633080110497233"/>
    <s v="Level 5"/>
    <s v="No"/>
    <m/>
    <n v="3620"/>
    <s v="Yes"/>
    <s v="Yes"/>
  </r>
  <r>
    <x v="6"/>
    <d v="2025-07-11T00:00:00"/>
    <n v="1883"/>
    <s v="thiongun"/>
    <s v="Thio,Ngun"/>
    <n v="9.75"/>
    <n v="1185"/>
    <n v="121.58"/>
    <n v="193.12820512820514"/>
    <n v="0.62953000531067438"/>
    <s v="Level 3"/>
    <s v="No"/>
    <m/>
    <n v="1883"/>
    <s v="Yes"/>
    <s v="Yes"/>
  </r>
  <r>
    <x v="9"/>
    <d v="2025-07-11T00:00:00"/>
    <n v="2171"/>
    <s v="suixmang"/>
    <s v="mang,sui"/>
    <n v="7.98"/>
    <n v="1722"/>
    <n v="215.76"/>
    <n v="272.05513784461152"/>
    <n v="0.79307452786734223"/>
    <s v="Level 5"/>
    <s v="No"/>
    <s v="8:45 - ?"/>
    <m/>
    <m/>
    <s v="No"/>
  </r>
  <r>
    <x v="10"/>
    <d v="2025-07-11T00:00:00"/>
    <n v="110"/>
    <s v="sinlei"/>
    <s v="Sin,Lei"/>
    <n v="0.34"/>
    <n v="53"/>
    <n v="157.69"/>
    <n v="323.52941176470586"/>
    <n v="0.48740545454545459"/>
    <s v="Level 5"/>
    <s v="No"/>
    <s v="4:10 - 4:30"/>
    <m/>
    <m/>
    <s v="No"/>
  </r>
  <r>
    <x v="10"/>
    <d v="2025-07-11T00:00:00"/>
    <n v="1867"/>
    <s v="zlakhvir"/>
    <s v="Singh,Lakhvir"/>
    <n v="8"/>
    <n v="1536"/>
    <n v="192.08"/>
    <n v="233.375"/>
    <n v="0.8230530262453134"/>
    <s v="Level 5"/>
    <s v="Sometimes"/>
    <s v="7:00 - 3:30"/>
    <m/>
    <m/>
    <s v="No"/>
  </r>
  <r>
    <x v="11"/>
    <d v="2025-07-11T00:00:00"/>
    <n v="1865"/>
    <s v="chsantok"/>
    <s v="Chahal,Santokh Singh"/>
    <n v="9.18"/>
    <n v="1338"/>
    <n v="145.69"/>
    <n v="203.15904139433553"/>
    <n v="0.71712289544235919"/>
    <s v="Level 5"/>
    <s v="Mostly"/>
    <s v="7:00 - 4:40"/>
    <n v="1865"/>
    <s v="No"/>
    <s v="Yes"/>
  </r>
  <r>
    <x v="11"/>
    <d v="2025-07-11T00:00:00"/>
    <n v="328"/>
    <s v="msung"/>
    <s v="men,Sung"/>
    <n v="1.51"/>
    <n v="179"/>
    <n v="118.91"/>
    <n v="217.21854304635761"/>
    <n v="0.54742103658536589"/>
    <s v="Level 3"/>
    <s v="No"/>
    <s v="3:45 - ?"/>
    <m/>
    <m/>
    <s v="No"/>
  </r>
  <r>
    <x v="12"/>
    <d v="2025-07-11T00:00:00"/>
    <n v="374"/>
    <s v="amardekb"/>
    <s v="Kaur,Amardeep"/>
    <n v="1.74"/>
    <n v="229"/>
    <n v="131.86000000000001"/>
    <n v="214.94252873563218"/>
    <n v="0.61346631016042785"/>
    <s v="Level 5"/>
    <s v="No"/>
    <s v="3:30 - ?"/>
    <m/>
    <m/>
    <s v="No"/>
  </r>
  <r>
    <x v="12"/>
    <d v="2025-07-11T00:00:00"/>
    <n v="569"/>
    <s v="ocltatia"/>
    <s v="Clark,Tatiana"/>
    <n v="2.5"/>
    <n v="354"/>
    <n v="141.63"/>
    <n v="227.6"/>
    <n v="0.62227592267135323"/>
    <s v="Level 3"/>
    <s v="No"/>
    <s v="7:00 - 9:15"/>
    <m/>
    <m/>
    <s v="No"/>
  </r>
  <r>
    <x v="13"/>
    <d v="2025-07-11T00:00:00"/>
    <n v="2190"/>
    <s v="tappan"/>
    <s v="Tappan,Breyanna"/>
    <n v="7.96"/>
    <n v="1471"/>
    <n v="184.71"/>
    <n v="275.1256281407035"/>
    <n v="0.67136602739726037"/>
    <s v="Level 3"/>
    <s v="Sometimes"/>
    <s v="7:00 - 3:30"/>
    <m/>
    <m/>
    <s v="No"/>
  </r>
  <r>
    <x v="13"/>
    <d v="2025-07-11T00:00:00"/>
    <n v="465"/>
    <s v="zlakhvir"/>
    <s v="Singh,Lakhvir"/>
    <n v="1.75"/>
    <n v="437"/>
    <n v="249.79"/>
    <n v="265.71428571428572"/>
    <n v="0.94006989247311823"/>
    <s v="Level 5"/>
    <s v="Yes"/>
    <s v="3:30 - ?"/>
    <m/>
    <m/>
    <s v="No"/>
  </r>
  <r>
    <x v="16"/>
    <d v="2025-07-11T00:00:00"/>
    <n v="1068"/>
    <s v="siangtha"/>
    <s v="thang,siang KUNG"/>
    <n v="2.69"/>
    <n v="294"/>
    <n v="109.38"/>
    <n v="397.02602230483274"/>
    <n v="0.27549831460674157"/>
    <s v="Level 5"/>
    <s v="No"/>
    <s v="7:00 - 9:41"/>
    <m/>
    <m/>
    <s v="No"/>
  </r>
  <r>
    <x v="16"/>
    <d v="2025-07-11T00:00:00"/>
    <n v="2092"/>
    <s v="ocltatia"/>
    <s v="Clark,Tatiana"/>
    <n v="7.25"/>
    <n v="1675"/>
    <n v="231.08"/>
    <n v="288.55172413793105"/>
    <n v="0.80082695984703633"/>
    <s v="Level 3"/>
    <s v="No"/>
    <s v="9:30 - 5:00?"/>
    <m/>
    <m/>
    <s v="No"/>
  </r>
  <r>
    <x v="17"/>
    <d v="2025-07-11T00:00:00"/>
    <n v="1802"/>
    <s v="crnkoche"/>
    <s v="crnkovich,Miles"/>
    <n v="5"/>
    <n v="1000"/>
    <n v="200.04"/>
    <n v="360.4"/>
    <n v="0.55504994450610434"/>
    <s v="Level 2"/>
    <s v="No"/>
    <s v="7:00 - 12:00"/>
    <m/>
    <m/>
    <s v="No"/>
  </r>
  <r>
    <x v="15"/>
    <m/>
    <m/>
    <m/>
    <m/>
    <m/>
    <m/>
    <m/>
    <m/>
    <m/>
    <m/>
    <m/>
    <m/>
    <m/>
    <m/>
    <m/>
  </r>
  <r>
    <x v="0"/>
    <d v="2025-07-12T00:00:00"/>
    <n v="1580"/>
    <s v="jkhangu"/>
    <s v="Khangura,jaspreet"/>
    <n v="9.75"/>
    <n v="1173"/>
    <n v="120.35"/>
    <n v="162.05128205128204"/>
    <n v="0.74266613924050628"/>
    <s v="Level 1"/>
    <s v="Yes"/>
    <m/>
    <n v="1580"/>
    <s v="No"/>
    <s v="Yes"/>
  </r>
  <r>
    <x v="2"/>
    <d v="2025-07-12T00:00:00"/>
    <n v="2172"/>
    <s v="nyirampu"/>
    <s v="Murekatete,Nyirampundu"/>
    <n v="7.7"/>
    <n v="1388"/>
    <n v="180.17"/>
    <n v="282.0779220779221"/>
    <n v="0.63872421731123386"/>
    <s v="Level 5"/>
    <s v="No"/>
    <s v="7:00 - 3:10"/>
    <m/>
    <m/>
    <s v="No"/>
  </r>
  <r>
    <x v="3"/>
    <d v="2025-07-12T00:00:00"/>
    <n v="2172"/>
    <s v="durozelo"/>
    <s v="Dujour Maisoneuve,Rozelore"/>
    <n v="7.7"/>
    <n v="896"/>
    <n v="116.3"/>
    <n v="282.0779220779221"/>
    <n v="0.41229742173112333"/>
    <s v="Level 1"/>
    <s v="No"/>
    <s v="7:00 - 3:10"/>
    <m/>
    <m/>
    <s v="No"/>
  </r>
  <r>
    <x v="4"/>
    <d v="2025-07-12T00:00:00"/>
    <n v="960"/>
    <s v="zphun"/>
    <s v="Zam Sr,Phun"/>
    <n v="1.96"/>
    <n v="479"/>
    <n v="243.9"/>
    <n v="489.79591836734693"/>
    <n v="0.49796250000000003"/>
    <s v="Level 5"/>
    <s v="No"/>
    <s v="3:15 - ?"/>
    <m/>
    <m/>
    <s v="No"/>
  </r>
  <r>
    <x v="5"/>
    <d v="2025-07-12T00:00:00"/>
    <n v="3149"/>
    <s v="crnkoche"/>
    <s v="crnkovich,Miles"/>
    <n v="9.75"/>
    <n v="2448"/>
    <n v="251.13"/>
    <n v="322.97435897435895"/>
    <n v="0.77755398539218801"/>
    <s v="Level 2"/>
    <s v="Yes"/>
    <m/>
    <n v="3149"/>
    <s v="No"/>
    <s v="Yes"/>
  </r>
  <r>
    <x v="6"/>
    <d v="2025-07-12T00:00:00"/>
    <n v="3328"/>
    <s v="khokpeng"/>
    <s v="Khok,Peng"/>
    <n v="9.32"/>
    <n v="1683"/>
    <n v="180.56"/>
    <n v="357.08154506437768"/>
    <n v="0.50565480769230775"/>
    <s v="Level 5"/>
    <s v="No"/>
    <s v="7:00 - 4:40"/>
    <n v="3328"/>
    <s v="Yes"/>
    <s v="Yes"/>
  </r>
  <r>
    <x v="7"/>
    <d v="2025-07-12T00:00:00"/>
    <n v="3514"/>
    <s v="ngensu"/>
    <s v="Ngen,Sui"/>
    <n v="9.75"/>
    <n v="1995"/>
    <n v="204.67"/>
    <n v="360.41025641025641"/>
    <n v="0.56788062037564024"/>
    <s v="Level 3"/>
    <s v="No"/>
    <m/>
    <n v="3514"/>
    <s v="Yes"/>
    <s v="Yes"/>
  </r>
  <r>
    <x v="18"/>
    <d v="2025-07-12T00:00:00"/>
    <n v="677"/>
    <s v="nyirampu"/>
    <s v="Murekatete,Nyirampundu"/>
    <n v="1.96"/>
    <n v="363"/>
    <n v="184.86"/>
    <n v="345.40816326530614"/>
    <n v="0.53519290989660262"/>
    <s v="Level 5"/>
    <s v="No"/>
    <s v="3:10 - ?"/>
    <m/>
    <m/>
    <s v="No"/>
  </r>
  <r>
    <x v="8"/>
    <d v="2025-07-12T00:00:00"/>
    <n v="677"/>
    <s v="durozelo"/>
    <s v="Dujour Maisoneuve,Rozelore"/>
    <n v="1.96"/>
    <n v="277"/>
    <n v="141.11000000000001"/>
    <n v="345.40816326530614"/>
    <n v="0.40853116691285085"/>
    <s v="Level 1"/>
    <s v="No"/>
    <s v="3:10 - ?"/>
    <m/>
    <m/>
    <s v="No"/>
  </r>
  <r>
    <x v="9"/>
    <d v="2025-07-12T00:00:00"/>
    <n v="2289"/>
    <s v="kaoravin"/>
    <s v="Kaur,Ravinder"/>
    <n v="7.17"/>
    <n v="1273"/>
    <n v="177.55"/>
    <n v="319.24686192468619"/>
    <n v="0.55615268676277851"/>
    <s v="Level 5"/>
    <s v="No"/>
    <s v="7:00 - 2:45"/>
    <m/>
    <m/>
    <s v="No"/>
  </r>
  <r>
    <x v="9"/>
    <d v="2025-07-12T00:00:00"/>
    <n v="639"/>
    <s v="khithein"/>
    <s v="Monthein,Khine Su"/>
    <n v="2.08"/>
    <n v="352"/>
    <n v="169.1"/>
    <n v="307.21153846153845"/>
    <n v="0.55043505477308297"/>
    <s v="Level 5"/>
    <s v="No"/>
    <s v="3:10 - ?; helped on 7B"/>
    <m/>
    <m/>
    <s v="No"/>
  </r>
  <r>
    <x v="10"/>
    <d v="2025-07-12T00:00:00"/>
    <n v="2928"/>
    <s v="catulewa"/>
    <s v="Catule,Walner"/>
    <n v="9.75"/>
    <n v="1635"/>
    <n v="167.74"/>
    <n v="300.30769230769232"/>
    <n v="0.55856045081967209"/>
    <s v="Level 5"/>
    <s v="No"/>
    <s v="helped on 7B too"/>
    <n v="2928"/>
    <s v="Yes"/>
    <s v="Yes"/>
  </r>
  <r>
    <x v="11"/>
    <d v="2025-07-12T00:00:00"/>
    <n v="2419"/>
    <s v="gersonst"/>
    <s v="ST ANGE,Gerson"/>
    <n v="9.7100000000000009"/>
    <n v="1928"/>
    <n v="198.46"/>
    <n v="249.12461380020596"/>
    <n v="0.79662943365026873"/>
    <s v="Level 5"/>
    <s v="Mostly"/>
    <m/>
    <n v="2419"/>
    <s v="No"/>
    <s v="Yes"/>
  </r>
  <r>
    <x v="13"/>
    <d v="2025-07-12T00:00:00"/>
    <n v="2661"/>
    <s v="ayeong"/>
    <s v="Aye,Nga"/>
    <n v="9.7100000000000009"/>
    <n v="1216"/>
    <n v="125.17"/>
    <n v="274.0473738414006"/>
    <n v="0.45674584742577984"/>
    <s v="Level 1"/>
    <s v="No"/>
    <m/>
    <n v="2661"/>
    <s v="Yes"/>
    <s v="Yes"/>
  </r>
  <r>
    <x v="14"/>
    <d v="2025-07-12T00:00:00"/>
    <n v="2661"/>
    <s v="sabinuly"/>
    <s v="Ulysse,Sabinior"/>
    <n v="9.75"/>
    <n v="1394"/>
    <n v="143"/>
    <n v="272.92307692307691"/>
    <n v="0.52395715896279593"/>
    <s v="Level 4"/>
    <s v="No"/>
    <m/>
    <n v="2661"/>
    <s v="Yes"/>
    <s v="Yes"/>
  </r>
  <r>
    <x v="16"/>
    <d v="2025-07-12T00:00:00"/>
    <n v="1975"/>
    <s v="zrunhlaw"/>
    <s v="Zing,Run Hlawn"/>
    <n v="9.68"/>
    <n v="1904"/>
    <n v="196.67"/>
    <n v="204.02892561983472"/>
    <n v="0.96393194936708848"/>
    <s v="Level 5"/>
    <s v="Yes"/>
    <m/>
    <n v="1975"/>
    <s v="No"/>
    <s v="Yes"/>
  </r>
  <r>
    <x v="15"/>
    <m/>
    <m/>
    <m/>
    <m/>
    <m/>
    <m/>
    <m/>
    <m/>
    <m/>
    <m/>
    <m/>
    <m/>
    <m/>
    <m/>
    <m/>
  </r>
  <r>
    <x v="0"/>
    <d v="2025-07-16T00:00:00"/>
    <n v="2242"/>
    <s v="suixmang"/>
    <s v="mang,sui"/>
    <n v="9.75"/>
    <n v="1891"/>
    <n v="194"/>
    <n v="229.94871794871796"/>
    <n v="0.84366636931311323"/>
    <s v="Level 5"/>
    <s v="Yes"/>
    <m/>
    <n v="2242"/>
    <s v="No"/>
    <s v="Yes"/>
  </r>
  <r>
    <x v="1"/>
    <d v="2025-07-16T00:00:00"/>
    <n v="74"/>
    <s v="domdona"/>
    <s v="Dominique,Donald"/>
    <n v="0.5"/>
    <n v="42"/>
    <n v="84"/>
    <n v="148"/>
    <n v="0.56756756756756754"/>
    <s v="Level 3"/>
    <s v="No"/>
    <s v="4:45 - 5:15"/>
    <m/>
    <m/>
    <s v="No"/>
  </r>
  <r>
    <x v="4"/>
    <d v="2025-07-16T00:00:00"/>
    <n v="2258"/>
    <s v="lalaam"/>
    <s v="Al,Lian"/>
    <n v="9.18"/>
    <n v="977"/>
    <n v="106.43"/>
    <n v="245.96949891067538"/>
    <n v="0.43269592559787423"/>
    <s v="Level 2"/>
    <s v="No"/>
    <m/>
    <n v="2258"/>
    <s v="Yes"/>
    <s v="Yes"/>
  </r>
  <r>
    <x v="5"/>
    <d v="2025-07-16T00:00:00"/>
    <n v="2258"/>
    <s v="mphat"/>
    <s v="Ma,Phat"/>
    <n v="9.75"/>
    <n v="1227"/>
    <n v="125.87"/>
    <n v="231.58974358974359"/>
    <n v="0.5435042072630647"/>
    <s v="Level 3"/>
    <s v="No"/>
    <m/>
    <n v="2258"/>
    <s v="Yes"/>
    <s v="Yes"/>
  </r>
  <r>
    <x v="7"/>
    <d v="2025-07-16T00:00:00"/>
    <n v="585"/>
    <s v="domdona"/>
    <s v="Dominique,Donald"/>
    <n v="2.48"/>
    <n v="284"/>
    <n v="114.71"/>
    <n v="235.88709677419354"/>
    <n v="0.48629196581196582"/>
    <s v="Level 3"/>
    <s v="Yes"/>
    <s v="1:10 - 2:35; 3:10 - 4:45; (1B 4:45 - ?)"/>
    <m/>
    <m/>
    <s v="No"/>
  </r>
  <r>
    <x v="7"/>
    <d v="2025-07-16T00:00:00"/>
    <n v="1114"/>
    <s v="ngensu"/>
    <s v="Ngen,Sui"/>
    <n v="5.6"/>
    <n v="915"/>
    <n v="163.49"/>
    <n v="198.92857142857144"/>
    <n v="0.82185278276481144"/>
    <s v="Level 3"/>
    <s v="Yes"/>
    <s v="7:00 - 1:05"/>
    <m/>
    <m/>
    <s v="No"/>
  </r>
  <r>
    <x v="9"/>
    <d v="2025-07-16T00:00:00"/>
    <n v="2029"/>
    <s v="ocltatia"/>
    <s v="Clark,Tatiana"/>
    <n v="8"/>
    <n v="1201"/>
    <n v="150.19"/>
    <n v="253.625"/>
    <n v="0.59217348447511087"/>
    <s v="Level 3"/>
    <s v="No"/>
    <s v="8:15 - 3:45; 4:05 - ?"/>
    <m/>
    <m/>
    <s v="No"/>
  </r>
  <r>
    <x v="10"/>
    <d v="2025-07-16T00:00:00"/>
    <n v="2231"/>
    <s v="crnkoche"/>
    <s v="crnkovich,Miles"/>
    <n v="9.67"/>
    <n v="1467"/>
    <n v="151.66"/>
    <n v="230.71354705274044"/>
    <n v="0.6573519497982967"/>
    <s v="Level 2"/>
    <s v="No"/>
    <m/>
    <m/>
    <s v="Yes"/>
    <s v="Yes"/>
  </r>
  <r>
    <x v="11"/>
    <d v="2025-07-16T00:00:00"/>
    <n v="1267"/>
    <s v="aibab"/>
    <s v="Baby,Ai"/>
    <n v="4.95"/>
    <n v="1061"/>
    <n v="214.4"/>
    <n v="255.95959595959596"/>
    <n v="0.83763220205209155"/>
    <s v="Level 1"/>
    <s v="Yes"/>
    <m/>
    <m/>
    <m/>
    <s v="No"/>
  </r>
  <r>
    <x v="11"/>
    <d v="2025-07-16T00:00:00"/>
    <n v="886"/>
    <s v="biakzb"/>
    <s v="Biak,Za"/>
    <n v="4.82"/>
    <n v="679"/>
    <n v="141"/>
    <n v="183.8174273858921"/>
    <n v="0.76706546275395038"/>
    <s v="Level 1"/>
    <s v="Yes"/>
    <s v="12:30 - ?"/>
    <m/>
    <m/>
    <s v="No"/>
  </r>
  <r>
    <x v="13"/>
    <d v="2025-07-16T00:00:00"/>
    <n v="1788"/>
    <s v="rdmarier"/>
    <s v="Raymond,Marie Rosemonde"/>
    <n v="9.75"/>
    <n v="1618"/>
    <n v="165.97"/>
    <n v="183.38461538461539"/>
    <n v="0.90503775167785239"/>
    <s v="Level 5"/>
    <s v="Yes"/>
    <m/>
    <m/>
    <s v="No"/>
    <s v="Yes"/>
  </r>
  <r>
    <x v="15"/>
    <m/>
    <m/>
    <m/>
    <m/>
    <m/>
    <m/>
    <m/>
    <m/>
    <m/>
    <m/>
    <m/>
    <m/>
    <m/>
    <m/>
    <m/>
  </r>
  <r>
    <x v="0"/>
    <d v="2025-07-17T00:00:00"/>
    <n v="2325"/>
    <s v="jkhangu"/>
    <s v="Khangura,jaspreet"/>
    <n v="9.75"/>
    <n v="1033"/>
    <n v="105.97"/>
    <n v="238.46153846153845"/>
    <n v="0.44439032258064515"/>
    <s v="Level 2"/>
    <s v="No"/>
    <m/>
    <m/>
    <s v="Yes"/>
    <s v="Yes"/>
  </r>
  <r>
    <x v="1"/>
    <d v="2025-07-17T00:00:00"/>
    <n v="2325"/>
    <s v="sabinuly"/>
    <s v="Ulysse,Sabinior"/>
    <n v="9.75"/>
    <n v="1321"/>
    <n v="135.52000000000001"/>
    <n v="238.46153846153845"/>
    <n v="0.5683096774193549"/>
    <s v="Level 4"/>
    <s v="No"/>
    <m/>
    <m/>
    <s v="Yes"/>
    <s v="Yes"/>
  </r>
  <r>
    <x v="4"/>
    <d v="2025-07-17T00:00:00"/>
    <n v="1665"/>
    <s v="ljeanbam"/>
    <s v="Amouzoun,Jean-Baptiste"/>
    <n v="4.9800000000000004"/>
    <n v="822"/>
    <n v="164.99"/>
    <n v="334.33734939759034"/>
    <n v="0.49348360360360366"/>
    <s v="Level 5"/>
    <s v="No"/>
    <s v="7:00 - 12:00"/>
    <m/>
    <m/>
    <s v="No"/>
  </r>
  <r>
    <x v="5"/>
    <d v="2025-07-17T00:00:00"/>
    <n v="1665"/>
    <s v="chamkasz"/>
    <s v="Singh,Chamkaur"/>
    <n v="5"/>
    <n v="857"/>
    <n v="171.44"/>
    <n v="333"/>
    <n v="0.51483483483483483"/>
    <s v="Level 5"/>
    <s v="No"/>
    <s v="7:00 - 12:00"/>
    <m/>
    <m/>
    <s v="No"/>
  </r>
  <r>
    <x v="5"/>
    <d v="2025-07-17T00:00:00"/>
    <n v="403"/>
    <s v="chamkasz"/>
    <s v="Singh,Chamkaur"/>
    <n v="2.65"/>
    <n v="378"/>
    <n v="142.66999999999999"/>
    <n v="152.0754716981132"/>
    <n v="0.93815260545905699"/>
    <s v="Level 5"/>
    <s v="Yes"/>
    <s v="12:30 - 3:00"/>
    <m/>
    <m/>
    <s v="No"/>
  </r>
  <r>
    <x v="4"/>
    <d v="2025-07-17T00:00:00"/>
    <n v="157"/>
    <s v="mnglian"/>
    <s v="lian,mang"/>
    <n v="0.75"/>
    <n v="73"/>
    <n v="97.37"/>
    <n v="209.33333333333334"/>
    <n v="0.46514331210191084"/>
    <s v="Level 5"/>
    <s v="No"/>
    <s v="4:25 - 5:15"/>
    <m/>
    <m/>
    <s v="No"/>
  </r>
  <r>
    <x v="5"/>
    <d v="2025-07-17T00:00:00"/>
    <n v="435"/>
    <s v="josephko"/>
    <s v="Ko,Joseph"/>
    <n v="1.75"/>
    <n v="308"/>
    <n v="176.03"/>
    <n v="248.57142857142858"/>
    <n v="0.70816666666666661"/>
    <s v="Level 5"/>
    <s v="Sometimes"/>
    <s v="3:30 - ?"/>
    <m/>
    <m/>
    <s v="No"/>
  </r>
  <r>
    <x v="6"/>
    <d v="2025-07-17T00:00:00"/>
    <n v="690"/>
    <s v="mnglian"/>
    <s v="lian,mang"/>
    <n v="3.94"/>
    <n v="411"/>
    <n v="104.35"/>
    <n v="175.12690355329948"/>
    <n v="0.59585362318840585"/>
    <s v="Level 5"/>
    <s v="No"/>
    <s v="1:00 - 4:25?"/>
    <m/>
    <m/>
    <s v="No"/>
  </r>
  <r>
    <x v="7"/>
    <d v="2025-07-17T00:00:00"/>
    <n v="831"/>
    <s v="ngensu"/>
    <s v="Ngen,Sui"/>
    <n v="4.75"/>
    <n v="561"/>
    <n v="118.14"/>
    <n v="174.94736842105263"/>
    <n v="0.67528880866425989"/>
    <s v="Level 3"/>
    <s v="Sometimes"/>
    <s v="12:30 - ?"/>
    <m/>
    <m/>
    <s v="No"/>
  </r>
  <r>
    <x v="7"/>
    <d v="2025-07-17T00:00:00"/>
    <n v="1034"/>
    <s v="ngensu"/>
    <s v="Ngen,Sui"/>
    <n v="5"/>
    <n v="923"/>
    <n v="184.64"/>
    <n v="206.8"/>
    <n v="0.89284332688587997"/>
    <s v="Level 3"/>
    <s v="Yes"/>
    <s v="7:00 - 12:00"/>
    <m/>
    <m/>
    <s v="No"/>
  </r>
  <r>
    <x v="9"/>
    <d v="2025-07-17T00:00:00"/>
    <n v="909"/>
    <s v="dokhup"/>
    <s v="Do,Khup Khan"/>
    <n v="5"/>
    <n v="869"/>
    <n v="173.9"/>
    <n v="181.8"/>
    <n v="0.95654565456545648"/>
    <s v="Level 1"/>
    <s v="Yes"/>
    <s v="7:00 - 12:00"/>
    <m/>
    <m/>
    <s v="No"/>
  </r>
  <r>
    <x v="9"/>
    <d v="2025-07-17T00:00:00"/>
    <n v="1051"/>
    <s v="gersonst"/>
    <s v="ST ANGE,Gerson"/>
    <n v="4.71"/>
    <n v="493"/>
    <n v="104.56"/>
    <n v="223.14225053078556"/>
    <n v="0.46858001902949575"/>
    <s v="Level 5"/>
    <s v="No"/>
    <s v="12:30 - ?"/>
    <m/>
    <m/>
    <s v="No"/>
  </r>
  <r>
    <x v="10"/>
    <d v="2025-07-17T00:00:00"/>
    <n v="1051"/>
    <s v="ljeanbam"/>
    <s v="Amouzoun,Jean-Baptiste"/>
    <n v="4.75"/>
    <n v="669"/>
    <n v="140.87"/>
    <n v="221.26315789473685"/>
    <n v="0.63666270218839205"/>
    <s v="Level 5"/>
    <s v="No"/>
    <s v="12:30 - ?"/>
    <m/>
    <m/>
    <s v="No"/>
  </r>
  <r>
    <x v="11"/>
    <d v="2025-07-17T00:00:00"/>
    <n v="152"/>
    <s v="khokpeng"/>
    <s v="Khok,Peng"/>
    <n v="1.25"/>
    <n v="144"/>
    <n v="115.23"/>
    <n v="121.6"/>
    <n v="0.9476151315789475"/>
    <s v="Level 5"/>
    <s v="Yes"/>
    <s v="4:10 - EOS"/>
    <m/>
    <m/>
    <s v="No"/>
  </r>
  <r>
    <x v="11"/>
    <d v="2025-07-17T00:00:00"/>
    <n v="2059"/>
    <s v="crnkoche"/>
    <s v="crnkovich,Miles"/>
    <n v="8.68"/>
    <n v="1530"/>
    <n v="176.3"/>
    <n v="237.21198156682027"/>
    <n v="0.74321709567751337"/>
    <s v="Level 3"/>
    <s v="Mostly"/>
    <s v="7:00 - 4:10"/>
    <m/>
    <m/>
    <s v="No"/>
  </r>
  <r>
    <x v="13"/>
    <d v="2025-07-17T00:00:00"/>
    <n v="2297"/>
    <s v="khokpeng"/>
    <s v="Khok,Peng"/>
    <n v="8.68"/>
    <n v="1318"/>
    <n v="151.87"/>
    <n v="264.63133640552996"/>
    <n v="0.57389272964736615"/>
    <s v="Level 5"/>
    <s v="No"/>
    <s v="7:00 - 4:10"/>
    <m/>
    <m/>
    <s v="No"/>
  </r>
  <r>
    <x v="14"/>
    <d v="2025-07-17T00:00:00"/>
    <n v="2531"/>
    <s v="kccin"/>
    <s v="cin,khua"/>
    <n v="9.75"/>
    <n v="1657"/>
    <n v="169.99"/>
    <n v="259.58974358974359"/>
    <n v="0.65484097194784674"/>
    <s v="Level 5"/>
    <s v="No"/>
    <s v="helped on 9A too; as of first break, did all of 9's jobs; 7B after lunch?"/>
    <m/>
    <s v="Yes"/>
    <s v="Yes"/>
  </r>
  <r>
    <x v="15"/>
    <m/>
    <m/>
    <m/>
    <m/>
    <m/>
    <m/>
    <m/>
    <m/>
    <m/>
    <m/>
    <m/>
    <m/>
    <m/>
    <m/>
    <m/>
  </r>
  <r>
    <x v="0"/>
    <d v="2025-07-18T00:00:00"/>
    <n v="961"/>
    <s v="domdona"/>
    <s v="Dominque,Donald"/>
    <n v="4.75"/>
    <n v="913"/>
    <n v="192.27"/>
    <n v="202.31578947368422"/>
    <n v="0.95034599375650364"/>
    <s v="Level 3"/>
    <s v="Yes"/>
    <s v="12:30 - ?"/>
    <m/>
    <m/>
    <s v="No"/>
  </r>
  <r>
    <x v="1"/>
    <d v="2025-07-18T00:00:00"/>
    <n v="1030"/>
    <s v="domdona"/>
    <s v="Dominque,Donald"/>
    <n v="5"/>
    <n v="963"/>
    <n v="192.64"/>
    <n v="206"/>
    <n v="0.93514563106796111"/>
    <s v="Level 3"/>
    <s v="Yes"/>
    <s v="7:00 - 12:00"/>
    <m/>
    <m/>
    <s v="No"/>
  </r>
  <r>
    <x v="4"/>
    <d v="2025-07-18T00:00:00"/>
    <n v="2540"/>
    <s v="cungduh"/>
    <s v="Cung,Duh"/>
    <n v="9.75"/>
    <n v="1411"/>
    <n v="144.75"/>
    <n v="260.5128205128205"/>
    <n v="0.55563484251968509"/>
    <s v="Level 4"/>
    <s v="No"/>
    <s v="7:30 - ?"/>
    <m/>
    <s v="Yes"/>
    <s v="Yes"/>
  </r>
  <r>
    <x v="5"/>
    <d v="2025-07-18T00:00:00"/>
    <n v="2628"/>
    <s v="rtluang"/>
    <s v="tluang,robert"/>
    <n v="9.75"/>
    <n v="1309"/>
    <n v="134.29"/>
    <n v="269.53846153846155"/>
    <n v="0.49822203196347026"/>
    <s v="Level 5"/>
    <s v="No"/>
    <s v="helped on 4 too"/>
    <m/>
    <s v="Yes"/>
    <s v="Yes"/>
  </r>
  <r>
    <x v="7"/>
    <d v="2025-07-18T00:00:00"/>
    <n v="1547"/>
    <s v="mphat"/>
    <s v="Ma,Phat"/>
    <n v="9.75"/>
    <n v="1159"/>
    <n v="118.9"/>
    <n v="158.66666666666666"/>
    <n v="0.74936974789915978"/>
    <s v="Level 3"/>
    <s v="Sometimes"/>
    <m/>
    <m/>
    <s v="Yes"/>
    <s v="Yes"/>
  </r>
  <r>
    <x v="9"/>
    <d v="2025-07-18T00:00:00"/>
    <n v="2957"/>
    <s v="qengsung"/>
    <s v="Sung,Eng"/>
    <n v="9.75"/>
    <n v="1762"/>
    <n v="180.75"/>
    <n v="303.28205128205127"/>
    <n v="0.59597987825498822"/>
    <s v="Level 5"/>
    <s v="Sometimes"/>
    <s v="also did MP6 from 7:00 - 7:25; add 27 to diverts"/>
    <m/>
    <s v="Yes"/>
    <s v="Yes"/>
  </r>
  <r>
    <x v="10"/>
    <d v="2025-07-18T00:00:00"/>
    <n v="2930"/>
    <s v="jzungpar"/>
    <s v="Par,Zung Tin"/>
    <n v="9.75"/>
    <n v="1649"/>
    <n v="169.16"/>
    <n v="300.5128205128205"/>
    <n v="0.5629044368600683"/>
    <s v="Level 5"/>
    <s v="No"/>
    <s v="worked on 7 and 8 too"/>
    <m/>
    <s v="Yes"/>
    <s v="Yes"/>
  </r>
  <r>
    <x v="11"/>
    <d v="2025-07-18T00:00:00"/>
    <n v="1872"/>
    <s v="nezun"/>
    <s v="Ne,Zung"/>
    <n v="9.75"/>
    <n v="1430"/>
    <n v="146.69999999999999"/>
    <n v="192"/>
    <n v="0.76406249999999998"/>
    <s v="Level 3"/>
    <s v="Mostly"/>
    <s v="7:25 - ?"/>
    <m/>
    <s v="No"/>
    <s v="Yes"/>
  </r>
  <r>
    <x v="13"/>
    <d v="2025-07-18T00:00:00"/>
    <n v="987"/>
    <s v="crnkoche"/>
    <s v="crnkovich,Miles"/>
    <n v="5"/>
    <n v="944"/>
    <n v="188.84"/>
    <n v="197.4"/>
    <n v="0.9566362715298885"/>
    <s v="Level 3"/>
    <s v="Yes"/>
    <m/>
    <m/>
    <m/>
    <s v="No"/>
  </r>
  <r>
    <x v="13"/>
    <d v="2025-07-18T00:00:00"/>
    <n v="1141"/>
    <s v="ocltatia"/>
    <s v="Clark,Tatiana"/>
    <n v="4.75"/>
    <n v="1045"/>
    <n v="220.05"/>
    <n v="240.21052631578948"/>
    <n v="0.91607142857142865"/>
    <s v="Level 3"/>
    <s v="Yes"/>
    <s v="12:30 - ?"/>
    <m/>
    <m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d v="2025-06-21T00:00:00"/>
    <x v="0"/>
    <s v="tappan"/>
    <s v="Tappan,Breyanna"/>
    <n v="8.08"/>
    <n v="1456"/>
    <n v="180.19"/>
    <n v="348.14356435643566"/>
    <n v="0.51757383576253102"/>
    <x v="0"/>
    <x v="0"/>
  </r>
  <r>
    <x v="0"/>
    <d v="2025-06-21T00:00:00"/>
    <x v="1"/>
    <s v="domdona"/>
    <s v="Dominique,Donald"/>
    <n v="2.25"/>
    <n v="496"/>
    <n v="220.47"/>
    <n v="177.77777777777777"/>
    <n v="1.2401437500000001"/>
    <x v="0"/>
    <x v="1"/>
  </r>
  <r>
    <x v="1"/>
    <d v="2025-06-21T00:00:00"/>
    <x v="2"/>
    <s v="amardekb"/>
    <s v="Kaur,Amardeep"/>
    <n v="7.01"/>
    <n v="1351"/>
    <n v="192.69"/>
    <n v="391.01283880171184"/>
    <n v="0.4927971178402043"/>
    <x v="1"/>
    <x v="0"/>
  </r>
  <r>
    <x v="2"/>
    <d v="2025-06-21T00:00:00"/>
    <x v="3"/>
    <s v="salomorl"/>
    <s v="Salomon,Lybi"/>
    <n v="4.6100000000000003"/>
    <n v="625"/>
    <n v="135.44"/>
    <n v="202.60303687635573"/>
    <n v="0.66849935760171308"/>
    <x v="1"/>
    <x v="0"/>
  </r>
  <r>
    <x v="2"/>
    <d v="2025-06-21T00:00:00"/>
    <x v="4"/>
    <s v="hergepau"/>
    <s v="Paul,Hergens"/>
    <n v="5.5"/>
    <n v="818"/>
    <n v="148.79"/>
    <n v="257.81818181818181"/>
    <n v="0.57711212976022563"/>
    <x v="2"/>
    <x v="0"/>
  </r>
  <r>
    <x v="3"/>
    <d v="2025-06-21T00:00:00"/>
    <x v="5"/>
    <s v="domdona"/>
    <s v="Dominique,Donald"/>
    <n v="2.73"/>
    <n v="322"/>
    <n v="117.86"/>
    <n v="247.61904761904762"/>
    <n v="0.47597307692307694"/>
    <x v="0"/>
    <x v="0"/>
  </r>
  <r>
    <x v="3"/>
    <d v="2025-06-21T00:00:00"/>
    <x v="4"/>
    <s v="roldobor"/>
    <s v="Kizio,Kizio Kizio"/>
    <n v="5.5"/>
    <n v="613"/>
    <n v="111.49"/>
    <n v="257.81818181818181"/>
    <n v="0.43243653032440055"/>
    <x v="3"/>
    <x v="0"/>
  </r>
  <r>
    <x v="4"/>
    <d v="2025-06-21T00:00:00"/>
    <x v="6"/>
    <s v="salomorl"/>
    <s v="Salomon,Lybi"/>
    <n v="4.62"/>
    <n v="880"/>
    <n v="190.66"/>
    <n v="240.04329004329003"/>
    <n v="0.79427339945897213"/>
    <x v="1"/>
    <x v="1"/>
  </r>
  <r>
    <x v="5"/>
    <d v="2025-06-21T00:00:00"/>
    <x v="7"/>
    <s v="sabinuly"/>
    <s v="Ulysse,Sabinior"/>
    <n v="2.25"/>
    <n v="336"/>
    <n v="149.35"/>
    <n v="191.11111111111111"/>
    <n v="0.78148255813953482"/>
    <x v="3"/>
    <x v="1"/>
  </r>
  <r>
    <x v="6"/>
    <d v="2025-06-21T00:00:00"/>
    <x v="8"/>
    <s v="mphat"/>
    <s v="Ma,Phat"/>
    <n v="7.16"/>
    <n v="794"/>
    <n v="110.87"/>
    <n v="355.44692737430165"/>
    <n v="0.31191717092337923"/>
    <x v="3"/>
    <x v="0"/>
  </r>
  <r>
    <x v="7"/>
    <d v="2025-06-21T00:00:00"/>
    <x v="9"/>
    <s v="sndhuja"/>
    <s v="Sandhu,Jaswinder"/>
    <n v="7.16"/>
    <n v="794"/>
    <n v="110.87"/>
    <n v="265.64245810055866"/>
    <n v="0.4173655099894848"/>
    <x v="2"/>
    <x v="0"/>
  </r>
  <r>
    <x v="8"/>
    <d v="2025-06-21T00:00:00"/>
    <x v="10"/>
    <s v="sabinuly"/>
    <s v="Ulysse,Sabinior"/>
    <n v="2.5"/>
    <n v="394"/>
    <n v="157.63999999999999"/>
    <n v="158.4"/>
    <n v="0.99520202020202009"/>
    <x v="3"/>
    <x v="1"/>
  </r>
  <r>
    <x v="8"/>
    <d v="2025-06-21T00:00:00"/>
    <x v="11"/>
    <s v="sabinuly"/>
    <s v="Ulysse,Sabinior"/>
    <n v="5.01"/>
    <n v="984"/>
    <n v="196.58"/>
    <n v="269.46107784431138"/>
    <n v="0.7295302222222223"/>
    <x v="3"/>
    <x v="1"/>
  </r>
  <r>
    <x v="9"/>
    <d v="2025-06-21T00:00:00"/>
    <x v="12"/>
    <s v="baljifka"/>
    <s v="Kaur,Baljinder"/>
    <n v="3.51"/>
    <n v="528"/>
    <n v="150.53"/>
    <n v="376.0683760683761"/>
    <n v="0.40027295454545453"/>
    <x v="1"/>
    <x v="0"/>
  </r>
  <r>
    <x v="10"/>
    <d v="2025-06-21T00:00:00"/>
    <x v="13"/>
    <s v="ngensu"/>
    <s v="Ngen,Sui"/>
    <n v="4.75"/>
    <n v="1081"/>
    <n v="227.62"/>
    <n v="302.31578947368422"/>
    <n v="0.75292130919220057"/>
    <x v="0"/>
    <x v="1"/>
  </r>
  <r>
    <x v="10"/>
    <d v="2025-06-21T00:00:00"/>
    <x v="14"/>
    <s v="domdona"/>
    <s v="Dominique,Donald"/>
    <n v="5.17"/>
    <n v="1127"/>
    <n v="217.92"/>
    <n v="362.86266924564796"/>
    <n v="0.60055778251599146"/>
    <x v="0"/>
    <x v="0"/>
  </r>
  <r>
    <x v="11"/>
    <d v="2025-06-21T00:00:00"/>
    <x v="15"/>
    <s v="kaurfma"/>
    <s v="Kaur,Mandeep"/>
    <n v="9.2200000000000006"/>
    <n v="1639"/>
    <n v="177.71"/>
    <n v="383.18872017353578"/>
    <n v="0.46376626096801588"/>
    <x v="1"/>
    <x v="0"/>
  </r>
  <r>
    <x v="12"/>
    <d v="2025-06-21T00:00:00"/>
    <x v="15"/>
    <s v="skaupalw"/>
    <s v="Kaur,Palwinder"/>
    <n v="9.34"/>
    <n v="1621"/>
    <n v="173.64"/>
    <n v="378.26552462526769"/>
    <n v="0.45904262666289264"/>
    <x v="2"/>
    <x v="0"/>
  </r>
  <r>
    <x v="13"/>
    <d v="2025-06-21T00:00:00"/>
    <x v="16"/>
    <s v="ngensu"/>
    <s v="Ngen,Sui"/>
    <n v="5.5"/>
    <n v="1039"/>
    <n v="188.95"/>
    <n v="232"/>
    <n v="0.81443965517241379"/>
    <x v="0"/>
    <x v="1"/>
  </r>
  <r>
    <x v="14"/>
    <d v="2025-06-21T00:00:00"/>
    <x v="16"/>
    <s v="tluangc"/>
    <s v="Cung,Tluang"/>
    <n v="4.6399999999999997"/>
    <n v="556"/>
    <n v="119.86"/>
    <n v="275"/>
    <n v="0.43585454545454544"/>
    <x v="2"/>
    <x v="0"/>
  </r>
  <r>
    <x v="15"/>
    <m/>
    <x v="17"/>
    <m/>
    <m/>
    <m/>
    <m/>
    <m/>
    <m/>
    <m/>
    <x v="4"/>
    <x v="2"/>
  </r>
  <r>
    <x v="0"/>
    <d v="2025-06-25T00:00:00"/>
    <x v="18"/>
    <s v="tappan"/>
    <s v="Tappan,Breyanna"/>
    <n v="9.67"/>
    <n v="1959"/>
    <n v="202.66"/>
    <n v="218.20062047569803"/>
    <n v="0.92877829383886257"/>
    <x v="0"/>
    <x v="1"/>
  </r>
  <r>
    <x v="2"/>
    <d v="2025-06-25T00:00:00"/>
    <x v="19"/>
    <s v="hnemca"/>
    <s v="Hnem,Ca"/>
    <n v="1.23"/>
    <n v="109"/>
    <n v="88.4"/>
    <n v="174.79674796747969"/>
    <n v="0.50573023255813954"/>
    <x v="0"/>
    <x v="0"/>
  </r>
  <r>
    <x v="3"/>
    <d v="2025-06-25T00:00:00"/>
    <x v="20"/>
    <s v="kccin"/>
    <s v="cin,khua"/>
    <n v="1.3"/>
    <n v="56"/>
    <n v="43.08"/>
    <n v="96.153846153846146"/>
    <n v="0.44803200000000004"/>
    <x v="0"/>
    <x v="0"/>
  </r>
  <r>
    <x v="3"/>
    <d v="2025-06-25T00:00:00"/>
    <x v="21"/>
    <s v="mbusarwa"/>
    <s v="Buttar, SARWAT"/>
    <n v="8.39"/>
    <n v="1331"/>
    <n v="158.62"/>
    <n v="237.3063170441001"/>
    <n v="0.66841878453038683"/>
    <x v="0"/>
    <x v="3"/>
  </r>
  <r>
    <x v="4"/>
    <d v="2025-06-25T00:00:00"/>
    <x v="22"/>
    <s v="hnemca"/>
    <s v="Hnem,Ca"/>
    <n v="1.69"/>
    <n v="220"/>
    <n v="129.99"/>
    <n v="233.13609467455623"/>
    <n v="0.55757131979695429"/>
    <x v="0"/>
    <x v="0"/>
  </r>
  <r>
    <x v="5"/>
    <d v="2025-06-25T00:00:00"/>
    <x v="23"/>
    <s v="jzungpar"/>
    <s v="Par,Zung Tin"/>
    <n v="8.17"/>
    <n v="1977"/>
    <n v="242.08"/>
    <n v="229.49816401468789"/>
    <n v="1.0548232533333333"/>
    <x v="1"/>
    <x v="4"/>
  </r>
  <r>
    <x v="6"/>
    <d v="2025-06-25T00:00:00"/>
    <x v="24"/>
    <s v="jzungpar"/>
    <s v="Par,Zung Tin"/>
    <n v="1.5"/>
    <n v="295"/>
    <n v="196.7"/>
    <n v="348"/>
    <n v="0.56522988505747118"/>
    <x v="1"/>
    <x v="0"/>
  </r>
  <r>
    <x v="7"/>
    <d v="2025-06-25T00:00:00"/>
    <x v="25"/>
    <s v="mphat"/>
    <s v="Ma,Phat"/>
    <n v="9.67"/>
    <n v="1623"/>
    <n v="167.9"/>
    <n v="237.22854188210962"/>
    <n v="0.70775632083696605"/>
    <x v="3"/>
    <x v="3"/>
  </r>
  <r>
    <x v="9"/>
    <d v="2025-06-25T00:00:00"/>
    <x v="26"/>
    <s v="robnlo"/>
    <s v="Lo,Robin Kam"/>
    <n v="1.58"/>
    <n v="185"/>
    <n v="117.27"/>
    <n v="166.45569620253164"/>
    <n v="0.70451178707224338"/>
    <x v="1"/>
    <x v="3"/>
  </r>
  <r>
    <x v="9"/>
    <d v="2025-06-25T00:00:00"/>
    <x v="27"/>
    <s v="ocltatia"/>
    <s v="Clark,Tatianna"/>
    <n v="1.95"/>
    <n v="235"/>
    <n v="120.6"/>
    <n v="343.58974358974359"/>
    <n v="0.35099999999999998"/>
    <x v="0"/>
    <x v="0"/>
  </r>
  <r>
    <x v="9"/>
    <d v="2025-06-25T00:00:00"/>
    <x v="28"/>
    <s v="ocltatia"/>
    <s v="Clark,Tatianna"/>
    <n v="3.15"/>
    <n v="515"/>
    <n v="163.26"/>
    <n v="333.33333333333331"/>
    <n v="0.48977999999999999"/>
    <x v="0"/>
    <x v="0"/>
  </r>
  <r>
    <x v="10"/>
    <d v="2025-06-25T00:00:00"/>
    <x v="29"/>
    <s v="domdona"/>
    <s v="Dominique,Donald"/>
    <n v="9.67"/>
    <n v="1457"/>
    <n v="150.74"/>
    <n v="233.81592554291623"/>
    <n v="0.64469517912428131"/>
    <x v="0"/>
    <x v="3"/>
  </r>
  <r>
    <x v="11"/>
    <d v="2025-06-25T00:00:00"/>
    <x v="30"/>
    <s v="ngensu"/>
    <s v="Ngen,Sui"/>
    <n v="4.67"/>
    <n v="856"/>
    <n v="183.4"/>
    <n v="308.99357601713064"/>
    <n v="0.59353984753984756"/>
    <x v="0"/>
    <x v="0"/>
  </r>
  <r>
    <x v="12"/>
    <m/>
    <x v="31"/>
    <s v="bsung"/>
    <s v="Sung,Biak"/>
    <n v="6.83"/>
    <n v="968"/>
    <n v="141.68"/>
    <n v="285.79795021961934"/>
    <n v="0.49573483606557378"/>
    <x v="0"/>
    <x v="3"/>
  </r>
  <r>
    <x v="13"/>
    <d v="2025-06-25T00:00:00"/>
    <x v="32"/>
    <s v="ngensu"/>
    <s v="Ngen,Sui"/>
    <n v="5"/>
    <n v="740"/>
    <n v="148.03"/>
    <n v="218.8"/>
    <n v="0.67655393053016455"/>
    <x v="0"/>
    <x v="3"/>
  </r>
  <r>
    <x v="14"/>
    <d v="2025-06-25T00:00:00"/>
    <x v="33"/>
    <s v="dbiak"/>
    <s v="Par,Lal Siang"/>
    <n v="1.44"/>
    <n v="266"/>
    <n v="185.08"/>
    <n v="200.69444444444446"/>
    <n v="0.92219792387543253"/>
    <x v="1"/>
    <x v="1"/>
  </r>
  <r>
    <x v="14"/>
    <d v="2025-06-25T00:00:00"/>
    <x v="34"/>
    <s v="cungsam"/>
    <s v="Cung,Sam"/>
    <n v="5.95"/>
    <n v="771"/>
    <n v="129.66999999999999"/>
    <n v="266.55462184873949"/>
    <n v="0.48646689785624209"/>
    <x v="0"/>
    <x v="0"/>
  </r>
  <r>
    <x v="16"/>
    <d v="2025-06-25T00:00:00"/>
    <x v="35"/>
    <s v="bsung"/>
    <s v="Sung,Biak"/>
    <n v="1.28"/>
    <n v="114"/>
    <n v="88.87"/>
    <n v="131.25"/>
    <n v="0.67710476190476199"/>
    <x v="0"/>
    <x v="0"/>
  </r>
  <r>
    <x v="17"/>
    <d v="2025-06-25T00:00:00"/>
    <x v="35"/>
    <s v="cungsam"/>
    <s v="Cung,Sam"/>
    <n v="0.95"/>
    <n v="82"/>
    <n v="86.29"/>
    <n v="176.84210526315789"/>
    <n v="0.48794940476190479"/>
    <x v="0"/>
    <x v="0"/>
  </r>
  <r>
    <x v="15"/>
    <m/>
    <x v="17"/>
    <m/>
    <m/>
    <m/>
    <m/>
    <m/>
    <m/>
    <m/>
    <x v="4"/>
    <x v="2"/>
  </r>
  <r>
    <x v="0"/>
    <d v="2025-06-26T00:00:00"/>
    <x v="36"/>
    <s v="suixmang"/>
    <s v="mang,sui"/>
    <n v="9.75"/>
    <n v="2049"/>
    <n v="210.2"/>
    <n v="222.46153846153845"/>
    <n v="0.94488243430152141"/>
    <x v="1"/>
    <x v="1"/>
  </r>
  <r>
    <x v="2"/>
    <d v="2025-06-26T00:00:00"/>
    <x v="37"/>
    <s v="domdona"/>
    <s v="Dominique,Donald"/>
    <n v="9.75"/>
    <n v="1545"/>
    <n v="158.5"/>
    <n v="313.33333333333331"/>
    <n v="0.50585106382978728"/>
    <x v="3"/>
    <x v="0"/>
  </r>
  <r>
    <x v="3"/>
    <d v="2025-06-26T00:00:00"/>
    <x v="37"/>
    <s v="sabinuly"/>
    <s v="Ulysse,Sabinior"/>
    <n v="9.75"/>
    <n v="1424"/>
    <n v="146.09"/>
    <n v="313.33333333333331"/>
    <n v="0.46624468085106385"/>
    <x v="3"/>
    <x v="0"/>
  </r>
  <r>
    <x v="4"/>
    <d v="2025-06-26T00:00:00"/>
    <x v="31"/>
    <s v="zlll"/>
    <s v="Lal,Za Tin"/>
    <n v="9.66"/>
    <n v="1707"/>
    <n v="176.63"/>
    <n v="202.0703933747412"/>
    <n v="0.87410133196721307"/>
    <x v="1"/>
    <x v="4"/>
  </r>
  <r>
    <x v="5"/>
    <d v="2025-06-26T00:00:00"/>
    <x v="38"/>
    <s v="vkulvirs"/>
    <s v="singh,kulvir"/>
    <n v="1.36"/>
    <n v="152"/>
    <n v="111.36"/>
    <n v="166.91176470588235"/>
    <n v="0.66717885462555071"/>
    <x v="1"/>
    <x v="0"/>
  </r>
  <r>
    <x v="6"/>
    <d v="2025-06-26T00:00:00"/>
    <x v="31"/>
    <s v="ngensu"/>
    <s v="Ngen,Sui"/>
    <n v="9.75"/>
    <n v="1601"/>
    <n v="164.25"/>
    <n v="200.2051282051282"/>
    <n v="0.82040855532786883"/>
    <x v="3"/>
    <x v="4"/>
  </r>
  <r>
    <x v="7"/>
    <d v="2025-06-26T00:00:00"/>
    <x v="39"/>
    <s v="runhngel"/>
    <s v="Hngel,Run"/>
    <n v="1.59"/>
    <n v="179"/>
    <n v="112.8"/>
    <n v="226.41509433962264"/>
    <n v="0.49819999999999998"/>
    <x v="1"/>
    <x v="0"/>
  </r>
  <r>
    <x v="9"/>
    <d v="2025-06-26T00:00:00"/>
    <x v="40"/>
    <s v="enolian"/>
    <s v="Lian,No"/>
    <n v="9.64"/>
    <n v="1814"/>
    <n v="188.09"/>
    <n v="211.20331950207466"/>
    <n v="0.89056365422396866"/>
    <x v="1"/>
    <x v="4"/>
  </r>
  <r>
    <x v="10"/>
    <d v="2025-06-26T00:00:00"/>
    <x v="41"/>
    <s v="qengsung"/>
    <s v="Sung,Eng"/>
    <n v="2.2999999999999998"/>
    <n v="203"/>
    <n v="88.09"/>
    <n v="98.260869565217405"/>
    <n v="0.89649115044247774"/>
    <x v="1"/>
    <x v="0"/>
  </r>
  <r>
    <x v="10"/>
    <d v="2025-06-26T00:00:00"/>
    <x v="42"/>
    <s v="zolianah"/>
    <s v="HMAR,ZOLIANA"/>
    <n v="1.64"/>
    <n v="214"/>
    <n v="130.11000000000001"/>
    <n v="253.65853658536588"/>
    <n v="0.51293365384615386"/>
    <x v="1"/>
    <x v="0"/>
  </r>
  <r>
    <x v="11"/>
    <d v="2025-06-26T00:00:00"/>
    <x v="43"/>
    <s v="ocltatia"/>
    <s v="Clark,Tatianna"/>
    <n v="9.3699999999999992"/>
    <n v="1503"/>
    <n v="160.43"/>
    <n v="300.42689434364996"/>
    <n v="0.53400678507992894"/>
    <x v="0"/>
    <x v="0"/>
  </r>
  <r>
    <x v="12"/>
    <d v="2025-06-26T00:00:00"/>
    <x v="43"/>
    <s v="tappan"/>
    <s v="Tappan,Breyanna"/>
    <n v="9.75"/>
    <n v="1270"/>
    <n v="130.29"/>
    <n v="288.71794871794873"/>
    <n v="0.45127087033747776"/>
    <x v="3"/>
    <x v="0"/>
  </r>
  <r>
    <x v="13"/>
    <d v="2025-06-26T00:00:00"/>
    <x v="44"/>
    <s v="chamkasz"/>
    <s v="Singh,Chamkaur"/>
    <n v="9.75"/>
    <n v="1699"/>
    <n v="174.32"/>
    <n v="195.89743589743588"/>
    <n v="0.8898534031413613"/>
    <x v="1"/>
    <x v="1"/>
  </r>
  <r>
    <x v="16"/>
    <d v="2025-06-26T00:00:00"/>
    <x v="45"/>
    <s v="ljeanbam"/>
    <s v="Amouzoun,Jean-Baptiste"/>
    <n v="3.23"/>
    <n v="948"/>
    <n v="293.12"/>
    <n v="311.76470588235293"/>
    <n v="0.94019622641509437"/>
    <x v="1"/>
    <x v="1"/>
  </r>
  <r>
    <x v="15"/>
    <m/>
    <x v="17"/>
    <m/>
    <m/>
    <m/>
    <m/>
    <m/>
    <m/>
    <m/>
    <x v="4"/>
    <x v="2"/>
  </r>
  <r>
    <x v="0"/>
    <d v="2025-06-27T00:00:00"/>
    <x v="46"/>
    <s v="hnemca"/>
    <s v="Hnem,Ca"/>
    <n v="9.5299999999999994"/>
    <n v="1385"/>
    <n v="145.31"/>
    <n v="289.08709338929697"/>
    <n v="0.50265128856624319"/>
    <x v="1"/>
    <x v="0"/>
  </r>
  <r>
    <x v="1"/>
    <d v="2025-06-27T00:00:00"/>
    <x v="47"/>
    <s v="domdona"/>
    <s v="Dominique,Donald"/>
    <n v="9.75"/>
    <n v="1333"/>
    <n v="136.75"/>
    <n v="282.97435897435895"/>
    <n v="0.48325933309169994"/>
    <x v="3"/>
    <x v="0"/>
  </r>
  <r>
    <x v="2"/>
    <d v="2025-06-27T00:00:00"/>
    <x v="48"/>
    <s v="tappan"/>
    <s v="Tappan,Breyanna"/>
    <n v="9.1199999999999992"/>
    <n v="1372"/>
    <n v="150.38999999999999"/>
    <n v="317.43421052631584"/>
    <n v="0.47376746113989626"/>
    <x v="3"/>
    <x v="0"/>
  </r>
  <r>
    <x v="3"/>
    <d v="2025-06-27T00:00:00"/>
    <x v="49"/>
    <s v="ocltatia"/>
    <s v="Clark,Tatianna"/>
    <n v="9.75"/>
    <n v="1531"/>
    <n v="157.07"/>
    <n v="301.33333333333331"/>
    <n v="0.52124999999999999"/>
    <x v="0"/>
    <x v="0"/>
  </r>
  <r>
    <x v="4"/>
    <d v="2025-06-27T00:00:00"/>
    <x v="50"/>
    <s v="lalrem"/>
    <s v="ruati,lal"/>
    <n v="6.18"/>
    <n v="926"/>
    <n v="149.88999999999999"/>
    <n v="203.23624595469258"/>
    <n v="0.73751608280254766"/>
    <x v="0"/>
    <x v="1"/>
  </r>
  <r>
    <x v="4"/>
    <d v="2025-06-27T00:00:00"/>
    <x v="51"/>
    <s v="lalrem"/>
    <s v="ruati,lal"/>
    <n v="2.2799999999999998"/>
    <n v="210"/>
    <n v="92.09"/>
    <n v="160.08771929824562"/>
    <n v="0.57524712328767125"/>
    <x v="0"/>
    <x v="0"/>
  </r>
  <r>
    <x v="5"/>
    <d v="2025-06-27T00:00:00"/>
    <x v="52"/>
    <s v="sabinuly"/>
    <s v="Ulysse,Sabinior"/>
    <n v="0.1"/>
    <n v="8"/>
    <n v="79.78"/>
    <n v="200"/>
    <n v="0.39890000000000003"/>
    <x v="2"/>
    <x v="0"/>
  </r>
  <r>
    <x v="6"/>
    <d v="2025-06-27T00:00:00"/>
    <x v="53"/>
    <s v="cmmcgla"/>
    <s v="McGlaun,Christopher Kyle"/>
    <n v="0.67"/>
    <n v="61"/>
    <n v="90.82"/>
    <n v="104.4776119402985"/>
    <n v="0.86927714285714286"/>
    <x v="0"/>
    <x v="1"/>
  </r>
  <r>
    <x v="6"/>
    <d v="2025-06-27T00:00:00"/>
    <x v="54"/>
    <s v="sabinuly"/>
    <s v="Ulysse,Sabinior"/>
    <n v="5.33"/>
    <n v="943"/>
    <n v="176.92"/>
    <n v="211.44465290806755"/>
    <n v="0.83672014196983135"/>
    <x v="2"/>
    <x v="4"/>
  </r>
  <r>
    <x v="7"/>
    <d v="2025-06-27T00:00:00"/>
    <x v="55"/>
    <s v="kaurfma"/>
    <s v="Kaur,Mandeep"/>
    <n v="4.1399999999999997"/>
    <n v="524"/>
    <n v="126.47"/>
    <n v="236.95652173913047"/>
    <n v="0.53372660550458706"/>
    <x v="1"/>
    <x v="3"/>
  </r>
  <r>
    <x v="7"/>
    <d v="2025-06-27T00:00:00"/>
    <x v="56"/>
    <s v="lalrem"/>
    <s v="ruati,lal"/>
    <n v="1"/>
    <n v="62"/>
    <n v="62.05"/>
    <n v="245"/>
    <n v="0.25326530612244896"/>
    <x v="0"/>
    <x v="0"/>
  </r>
  <r>
    <x v="9"/>
    <d v="2025-06-27T00:00:00"/>
    <x v="57"/>
    <s v="hbaw"/>
    <s v="hu,bawi"/>
    <n v="9.75"/>
    <n v="1850"/>
    <n v="189.79"/>
    <n v="256.92307692307691"/>
    <n v="0.73870359281437126"/>
    <x v="0"/>
    <x v="3"/>
  </r>
  <r>
    <x v="10"/>
    <d v="2025-06-27T00:00:00"/>
    <x v="58"/>
    <s v="kchemman"/>
    <s v="Charly Saint Louis,Emmanuel"/>
    <n v="4.75"/>
    <n v="1109"/>
    <n v="233.61"/>
    <n v="273.68421052631578"/>
    <n v="0.85357500000000008"/>
    <x v="1"/>
    <x v="4"/>
  </r>
  <r>
    <x v="11"/>
    <d v="2025-06-27T00:00:00"/>
    <x v="59"/>
    <s v="zphun"/>
    <s v="Zam Sr, Phun"/>
    <n v="9.75"/>
    <n v="1361"/>
    <n v="139.63"/>
    <n v="266.25641025641028"/>
    <n v="0.52441929892141748"/>
    <x v="0"/>
    <x v="0"/>
  </r>
  <r>
    <x v="12"/>
    <d v="2025-06-27T00:00:00"/>
    <x v="60"/>
    <s v="duhthat"/>
    <s v="Hahtun,SP"/>
    <n v="9.27"/>
    <n v="1283"/>
    <n v="138.34"/>
    <n v="190.29126213592235"/>
    <n v="0.72699081632653051"/>
    <x v="0"/>
    <x v="3"/>
  </r>
  <r>
    <x v="12"/>
    <d v="2025-06-27T00:00:00"/>
    <x v="61"/>
    <s v="ngeis"/>
    <s v="Sung,Ngeih"/>
    <n v="0.54"/>
    <n v="86"/>
    <n v="159.41999999999999"/>
    <n v="175.92592592592592"/>
    <n v="0.90617684210526306"/>
    <x v="0"/>
    <x v="1"/>
  </r>
  <r>
    <x v="14"/>
    <d v="2025-06-27T00:00:00"/>
    <x v="62"/>
    <s v="ngensu"/>
    <s v="Ngen,Sui"/>
    <n v="9.68"/>
    <n v="1963"/>
    <n v="202.85"/>
    <n v="262.70661157024796"/>
    <n v="0.77215414864333454"/>
    <x v="3"/>
    <x v="1"/>
  </r>
  <r>
    <x v="16"/>
    <d v="2025-06-27T00:00:00"/>
    <x v="63"/>
    <s v="mphat"/>
    <s v="Ma,Phat"/>
    <n v="9.68"/>
    <n v="1408"/>
    <n v="145.5"/>
    <n v="155.0619834710744"/>
    <n v="0.93833444370419705"/>
    <x v="3"/>
    <x v="1"/>
  </r>
  <r>
    <x v="15"/>
    <m/>
    <x v="17"/>
    <m/>
    <m/>
    <m/>
    <m/>
    <m/>
    <m/>
    <m/>
    <x v="4"/>
    <x v="2"/>
  </r>
  <r>
    <x v="0"/>
    <d v="2025-06-28T00:00:00"/>
    <x v="64"/>
    <s v="jzungpar"/>
    <s v="Par,Zung Tin"/>
    <n v="10.25"/>
    <n v="2137"/>
    <n v="208.53"/>
    <n v="243.41463414634146"/>
    <n v="0.85668637274549098"/>
    <x v="1"/>
    <x v="4"/>
  </r>
  <r>
    <x v="1"/>
    <d v="2025-06-28T00:00:00"/>
    <x v="65"/>
    <s v="tappan"/>
    <s v="Tappan,Breyanna"/>
    <n v="1.23"/>
    <n v="154"/>
    <n v="125.37"/>
    <n v="271.54471544715449"/>
    <n v="0.46169191616766464"/>
    <x v="3"/>
    <x v="0"/>
  </r>
  <r>
    <x v="2"/>
    <d v="2025-06-28T00:00:00"/>
    <x v="66"/>
    <s v="lakhwinx"/>
    <s v="kaur,lakhwinder"/>
    <n v="10.25"/>
    <n v="1156"/>
    <n v="112.81"/>
    <n v="212"/>
    <n v="0.532122641509434"/>
    <x v="0"/>
    <x v="0"/>
  </r>
  <r>
    <x v="3"/>
    <d v="2025-06-28T00:00:00"/>
    <x v="66"/>
    <s v="kxsurjee"/>
    <s v="Kaur,surjeet"/>
    <n v="10.25"/>
    <n v="896"/>
    <n v="87.44"/>
    <n v="212"/>
    <n v="0.41245283018867923"/>
    <x v="0"/>
    <x v="0"/>
  </r>
  <r>
    <x v="4"/>
    <d v="2025-06-28T00:00:00"/>
    <x v="67"/>
    <s v="kauramay"/>
    <s v="Kaur,Amandeep"/>
    <n v="5.46"/>
    <n v="641"/>
    <n v="117.29"/>
    <n v="323.8095238095238"/>
    <n v="0.36221911764705883"/>
    <x v="0"/>
    <x v="0"/>
  </r>
  <r>
    <x v="4"/>
    <d v="2025-06-28T00:00:00"/>
    <x v="68"/>
    <s v="amardekb"/>
    <s v="Kaur,Amardeep"/>
    <n v="2.25"/>
    <n v="403"/>
    <n v="179.16"/>
    <n v="311.55555555555554"/>
    <n v="0.57504992867332383"/>
    <x v="1"/>
    <x v="0"/>
  </r>
  <r>
    <x v="5"/>
    <d v="2025-06-28T00:00:00"/>
    <x v="69"/>
    <s v="kauramay"/>
    <s v="Kaur,Amandeep"/>
    <n v="4.75"/>
    <n v="625"/>
    <n v="131.6"/>
    <n v="228.63157894736841"/>
    <n v="0.57559852670349909"/>
    <x v="0"/>
    <x v="3"/>
  </r>
  <r>
    <x v="5"/>
    <d v="2025-06-28T00:00:00"/>
    <x v="70"/>
    <s v="jeanwins"/>
    <s v="Jean,Winsley"/>
    <n v="5.93"/>
    <n v="1190"/>
    <n v="200.7"/>
    <n v="301.34907251264758"/>
    <n v="0.66600503637381081"/>
    <x v="1"/>
    <x v="0"/>
  </r>
  <r>
    <x v="6"/>
    <d v="2025-06-28T00:00:00"/>
    <x v="71"/>
    <s v="kasukhdj"/>
    <s v="Kaur,Sukhdeep"/>
    <n v="10.25"/>
    <n v="1089"/>
    <n v="106.27"/>
    <n v="144.09756097560975"/>
    <n v="0.73748645903859178"/>
    <x v="0"/>
    <x v="3"/>
  </r>
  <r>
    <x v="7"/>
    <d v="2025-06-28T00:00:00"/>
    <x v="72"/>
    <s v="sukhwmun"/>
    <s v="Mundi,Sukhwinder"/>
    <n v="2.25"/>
    <n v="244"/>
    <n v="108.47"/>
    <n v="197.77777777777777"/>
    <n v="0.54844382022471916"/>
    <x v="1"/>
    <x v="0"/>
  </r>
  <r>
    <x v="18"/>
    <d v="2025-06-28T00:00:00"/>
    <x v="73"/>
    <s v="tappan"/>
    <s v="Tappan,Breyanna"/>
    <n v="6"/>
    <n v="992"/>
    <n v="165.41"/>
    <n v="314.66666666666669"/>
    <n v="0.5256673728813559"/>
    <x v="3"/>
    <x v="0"/>
  </r>
  <r>
    <x v="8"/>
    <d v="2025-06-28T00:00:00"/>
    <x v="73"/>
    <s v="amardekb"/>
    <s v="Kaur,Amardeep"/>
    <n v="6"/>
    <n v="850"/>
    <n v="141.69999999999999"/>
    <n v="314.66666666666669"/>
    <n v="0.45031779661016941"/>
    <x v="1"/>
    <x v="0"/>
  </r>
  <r>
    <x v="9"/>
    <d v="2025-06-28T00:00:00"/>
    <x v="74"/>
    <s v="remrdu"/>
    <s v="Rem,Duh"/>
    <n v="3.5"/>
    <n v="388"/>
    <n v="110.89"/>
    <n v="160"/>
    <n v="0.69306250000000003"/>
    <x v="3"/>
    <x v="1"/>
  </r>
  <r>
    <x v="9"/>
    <d v="2025-06-28T00:00:00"/>
    <x v="75"/>
    <s v="roijangm"/>
    <s v="Jangmaw,Roi Ji"/>
    <n v="2.25"/>
    <n v="637"/>
    <n v="283.14999999999998"/>
    <n v="311.11111111111109"/>
    <n v="0.91012499999999996"/>
    <x v="1"/>
    <x v="1"/>
  </r>
  <r>
    <x v="9"/>
    <d v="2025-06-28T00:00:00"/>
    <x v="76"/>
    <s v="kulkaurv"/>
    <s v="Kaur,Kulwinder"/>
    <n v="5.0199999999999996"/>
    <n v="559"/>
    <n v="111.32"/>
    <n v="310.75697211155381"/>
    <n v="0.35822205128205126"/>
    <x v="0"/>
    <x v="0"/>
  </r>
  <r>
    <x v="10"/>
    <d v="2025-06-28T00:00:00"/>
    <x v="76"/>
    <s v="kauamare"/>
    <s v="Kaur,Amarjit"/>
    <n v="4.9800000000000004"/>
    <n v="544"/>
    <n v="109.25"/>
    <n v="313.25301204819277"/>
    <n v="0.34875961538461536"/>
    <x v="0"/>
    <x v="0"/>
  </r>
  <r>
    <x v="11"/>
    <d v="2025-06-28T00:00:00"/>
    <x v="77"/>
    <s v="roijangm"/>
    <s v="Jangmaw,Roi Ji"/>
    <n v="7.75"/>
    <n v="1279"/>
    <n v="165.09"/>
    <n v="327.48387096774195"/>
    <n v="0.50411643026004727"/>
    <x v="1"/>
    <x v="0"/>
  </r>
  <r>
    <x v="12"/>
    <d v="2025-06-28T00:00:00"/>
    <x v="78"/>
    <s v="skaupalw"/>
    <s v="Kaur,Palwinder"/>
    <n v="9.07"/>
    <n v="1593"/>
    <n v="175.62"/>
    <n v="328.44542447629544"/>
    <n v="0.53470070493454191"/>
    <x v="2"/>
    <x v="0"/>
  </r>
  <r>
    <x v="13"/>
    <d v="2025-06-28T00:00:00"/>
    <x v="79"/>
    <s v="tappan"/>
    <s v="Tappan,Breyanna"/>
    <n v="1.72"/>
    <n v="224"/>
    <n v="130.55000000000001"/>
    <n v="217.44186046511629"/>
    <n v="0.60039037433155085"/>
    <x v="3"/>
    <x v="0"/>
  </r>
  <r>
    <x v="14"/>
    <d v="2025-06-28T00:00:00"/>
    <x v="80"/>
    <s v="amardekb"/>
    <s v="Kaur,Amardeep"/>
    <n v="0.6"/>
    <n v="40"/>
    <n v="66.88"/>
    <n v="131.66666666666669"/>
    <n v="0.5079493670886075"/>
    <x v="1"/>
    <x v="0"/>
  </r>
  <r>
    <x v="13"/>
    <d v="2025-06-28T00:00:00"/>
    <x v="81"/>
    <s v="mbusarwa"/>
    <s v="Buttar,SARWAT"/>
    <n v="6.7"/>
    <n v="653"/>
    <n v="97.5"/>
    <n v="204.02985074626866"/>
    <n v="0.47787125091441113"/>
    <x v="1"/>
    <x v="0"/>
  </r>
  <r>
    <x v="14"/>
    <d v="2025-06-28T00:00:00"/>
    <x v="82"/>
    <s v="sndhuja"/>
    <s v="Sandhu,Jaswinder"/>
    <n v="5.36"/>
    <n v="396"/>
    <n v="73.849999999999994"/>
    <n v="172.76119402985074"/>
    <n v="0.42746868250539954"/>
    <x v="2"/>
    <x v="0"/>
  </r>
  <r>
    <x v="14"/>
    <d v="2025-06-28T00:00:00"/>
    <x v="83"/>
    <s v="sukhwmun"/>
    <s v="Mundi,Sukhwinder"/>
    <n v="2.25"/>
    <n v="314"/>
    <n v="139.61000000000001"/>
    <n v="234.22222222222223"/>
    <n v="0.59605787476280836"/>
    <x v="1"/>
    <x v="0"/>
  </r>
  <r>
    <x v="16"/>
    <d v="2025-06-28T00:00:00"/>
    <x v="84"/>
    <s v="ocltatia"/>
    <s v="Clark,Tatianna"/>
    <n v="5.08"/>
    <n v="1204"/>
    <n v="236.9"/>
    <n v="304.5275590551181"/>
    <n v="0.7779263089851326"/>
    <x v="0"/>
    <x v="4"/>
  </r>
  <r>
    <x v="16"/>
    <d v="2025-06-28T00:00:00"/>
    <x v="85"/>
    <s v="happyshe"/>
    <s v="Sharma,Happy"/>
    <n v="4.7300000000000004"/>
    <n v="326"/>
    <n v="68.91"/>
    <n v="216.06765327695558"/>
    <n v="0.31892788649706461"/>
    <x v="1"/>
    <x v="0"/>
  </r>
  <r>
    <x v="17"/>
    <d v="2025-06-28T00:00:00"/>
    <x v="86"/>
    <s v="domdona"/>
    <s v="Dominique,Donald"/>
    <n v="2.37"/>
    <n v="330"/>
    <n v="139.47"/>
    <n v="351.05485232067508"/>
    <n v="0.39728834134615387"/>
    <x v="3"/>
    <x v="0"/>
  </r>
  <r>
    <x v="17"/>
    <d v="2025-06-28T00:00:00"/>
    <x v="87"/>
    <s v="ocltatia"/>
    <s v="Clark,Tatianna"/>
    <n v="4.75"/>
    <n v="657"/>
    <n v="138.34"/>
    <n v="223.36842105263159"/>
    <n v="0.61933553251649387"/>
    <x v="0"/>
    <x v="0"/>
  </r>
  <r>
    <x v="15"/>
    <m/>
    <x v="17"/>
    <m/>
    <m/>
    <m/>
    <m/>
    <m/>
    <m/>
    <m/>
    <x v="4"/>
    <x v="2"/>
  </r>
  <r>
    <x v="0"/>
    <d v="2025-07-02T00:00:00"/>
    <x v="88"/>
    <s v="jphyupso"/>
    <s v="Soe,Phyu Phyu Sandi"/>
    <n v="4.6500000000000004"/>
    <n v="333"/>
    <n v="71.64"/>
    <n v="144.73118279569891"/>
    <n v="0.49498662704309065"/>
    <x v="0"/>
    <x v="0"/>
  </r>
  <r>
    <x v="1"/>
    <d v="2025-07-02T00:00:00"/>
    <x v="89"/>
    <s v="letherma"/>
    <s v="Hermandez,Leticia"/>
    <n v="4.75"/>
    <n v="489"/>
    <n v="102.97"/>
    <n v="121.26315789473684"/>
    <n v="0.84914496527777783"/>
    <x v="1"/>
    <x v="1"/>
  </r>
  <r>
    <x v="3"/>
    <d v="2025-07-02T00:00:00"/>
    <x v="90"/>
    <s v="sabinuly"/>
    <s v="Ulysse,Sabinior"/>
    <n v="9.75"/>
    <n v="1286"/>
    <n v="131.93"/>
    <n v="159.28205128205127"/>
    <n v="0.82827913715389578"/>
    <x v="2"/>
    <x v="1"/>
  </r>
  <r>
    <x v="4"/>
    <d v="2025-07-02T00:00:00"/>
    <x v="91"/>
    <s v="tappan"/>
    <s v="Tappan,Breyanna"/>
    <n v="8.7100000000000009"/>
    <n v="1727"/>
    <n v="198.2"/>
    <n v="180.25258323765786"/>
    <n v="1.099568152866242"/>
    <x v="3"/>
    <x v="1"/>
  </r>
  <r>
    <x v="6"/>
    <d v="2025-07-02T00:00:00"/>
    <x v="92"/>
    <s v="ngensu"/>
    <s v="Ngen,Sui"/>
    <n v="9.75"/>
    <n v="1372"/>
    <n v="140.75"/>
    <n v="341.33333333333331"/>
    <n v="0.412353515625"/>
    <x v="3"/>
    <x v="0"/>
  </r>
  <r>
    <x v="7"/>
    <d v="2025-07-02T00:00:00"/>
    <x v="93"/>
    <s v="rdmarier"/>
    <s v="Raymond,Marie Rosemonde"/>
    <n v="5.6"/>
    <n v="1317"/>
    <n v="235.04"/>
    <n v="361.42857142857144"/>
    <n v="0.65030830039525689"/>
    <x v="1"/>
    <x v="0"/>
  </r>
  <r>
    <x v="7"/>
    <d v="2025-07-02T00:00:00"/>
    <x v="94"/>
    <s v="msung"/>
    <s v="men,Sung"/>
    <n v="4.26"/>
    <n v="584"/>
    <n v="136.96"/>
    <n v="314.31924882629107"/>
    <n v="0.4357353248693055"/>
    <x v="2"/>
    <x v="0"/>
  </r>
  <r>
    <x v="18"/>
    <d v="2025-07-02T00:00:00"/>
    <x v="95"/>
    <s v="tinghang"/>
    <s v="Ting,Hang Nem"/>
    <n v="9.75"/>
    <n v="1382"/>
    <n v="141.80000000000001"/>
    <n v="203.28205128205127"/>
    <n v="0.69755297679112016"/>
    <x v="1"/>
    <x v="3"/>
  </r>
  <r>
    <x v="8"/>
    <d v="2025-07-02T00:00:00"/>
    <x v="96"/>
    <s v="lianmawi"/>
    <s v="mawii,lian"/>
    <n v="4.4800000000000004"/>
    <n v="439"/>
    <n v="97.95"/>
    <n v="206.47321428571428"/>
    <n v="0.4743956756756757"/>
    <x v="5"/>
    <x v="0"/>
  </r>
  <r>
    <x v="9"/>
    <d v="2025-07-02T00:00:00"/>
    <x v="97"/>
    <s v="clauvidu"/>
    <s v="Duverna,Clauvis"/>
    <n v="9.4499999999999993"/>
    <n v="1638"/>
    <n v="173.39"/>
    <n v="207.30158730158732"/>
    <n v="0.83641424196018366"/>
    <x v="1"/>
    <x v="1"/>
  </r>
  <r>
    <x v="12"/>
    <d v="2025-07-02T00:00:00"/>
    <x v="98"/>
    <s v="ocltatia"/>
    <s v="Clark,Tatianna"/>
    <n v="9.75"/>
    <n v="2346"/>
    <n v="240.66"/>
    <n v="279.07692307692309"/>
    <n v="0.86234288864388087"/>
    <x v="0"/>
    <x v="1"/>
  </r>
  <r>
    <x v="13"/>
    <d v="2025-07-02T00:00:00"/>
    <x v="99"/>
    <s v="domdona"/>
    <s v="Dominique,Donald"/>
    <n v="9.4"/>
    <n v="1638"/>
    <n v="174.18"/>
    <n v="294.14893617021278"/>
    <n v="0.59214900542495474"/>
    <x v="3"/>
    <x v="0"/>
  </r>
  <r>
    <x v="14"/>
    <d v="2025-07-02T00:00:00"/>
    <x v="100"/>
    <s v="rtluang"/>
    <s v="tluang,robert"/>
    <n v="6.32"/>
    <n v="860"/>
    <n v="136.16999999999999"/>
    <n v="326.10759493670884"/>
    <n v="0.41756157205240174"/>
    <x v="1"/>
    <x v="0"/>
  </r>
  <r>
    <x v="16"/>
    <d v="2025-07-02T00:00:00"/>
    <x v="101"/>
    <s v="crnkoche"/>
    <s v="crnkovich,Miles"/>
    <n v="6.54"/>
    <n v="1183"/>
    <n v="180.89"/>
    <n v="272.47706422018348"/>
    <n v="0.66387239057239056"/>
    <x v="0"/>
    <x v="3"/>
  </r>
  <r>
    <x v="17"/>
    <d v="2025-07-02T00:00:00"/>
    <x v="12"/>
    <s v="phinvest"/>
    <s v="Vester,Phindy"/>
    <n v="5.0199999999999996"/>
    <n v="1023"/>
    <n v="203.97"/>
    <n v="262.94820717131478"/>
    <n v="0.77570409090909076"/>
    <x v="3"/>
    <x v="3"/>
  </r>
  <r>
    <x v="15"/>
    <m/>
    <x v="17"/>
    <m/>
    <m/>
    <m/>
    <m/>
    <m/>
    <m/>
    <m/>
    <x v="4"/>
    <x v="2"/>
  </r>
  <r>
    <x v="0"/>
    <d v="2025-07-03T00:00:00"/>
    <x v="102"/>
    <s v="liahenry"/>
    <s v="Liana,Henry"/>
    <n v="5"/>
    <n v="582"/>
    <n v="116.43"/>
    <n v="281.39999999999998"/>
    <n v="0.4137526652452026"/>
    <x v="5"/>
    <x v="0"/>
  </r>
  <r>
    <x v="1"/>
    <d v="2025-07-03T00:00:00"/>
    <x v="103"/>
    <s v="khamanth"/>
    <s v="Kham,Anthony"/>
    <n v="9.75"/>
    <n v="1752"/>
    <n v="179.74"/>
    <n v="286.15384615384613"/>
    <n v="0.62812365591397856"/>
    <x v="1"/>
    <x v="0"/>
  </r>
  <r>
    <x v="2"/>
    <d v="2025-07-03T00:00:00"/>
    <x v="104"/>
    <s v="khokpeng"/>
    <s v="Khok,Peng"/>
    <n v="9.75"/>
    <n v="1702"/>
    <n v="174.6"/>
    <n v="287.79487179487177"/>
    <n v="0.60668210976478976"/>
    <x v="1"/>
    <x v="0"/>
  </r>
  <r>
    <x v="3"/>
    <d v="2025-07-03T00:00:00"/>
    <x v="105"/>
    <s v="ljeanbam"/>
    <s v="Amouzoun,Jean-Baptiste"/>
    <n v="8"/>
    <n v="1492"/>
    <n v="186.56"/>
    <n v="296.25"/>
    <n v="0.62973839662447262"/>
    <x v="1"/>
    <x v="0"/>
  </r>
  <r>
    <x v="4"/>
    <d v="2025-07-03T00:00:00"/>
    <x v="106"/>
    <s v="ljeanbam"/>
    <s v="Amouzoun,Jean-Baptiste"/>
    <n v="1.75"/>
    <n v="414"/>
    <n v="236.68"/>
    <n v="252"/>
    <n v="0.93920634920634927"/>
    <x v="1"/>
    <x v="1"/>
  </r>
  <r>
    <x v="4"/>
    <d v="2025-07-03T00:00:00"/>
    <x v="107"/>
    <s v="ttial"/>
    <s v="THANG,TIAL"/>
    <n v="6.79"/>
    <n v="1422"/>
    <n v="211.16"/>
    <n v="393.07805596465391"/>
    <n v="0.53719610340951662"/>
    <x v="1"/>
    <x v="0"/>
  </r>
  <r>
    <x v="5"/>
    <d v="2025-07-03T00:00:00"/>
    <x v="108"/>
    <s v="crnkoche"/>
    <s v="crnkovich,Miles"/>
    <n v="8.43"/>
    <n v="1484"/>
    <n v="176.03"/>
    <n v="355.16014234875445"/>
    <n v="0.49563557114228457"/>
    <x v="0"/>
    <x v="0"/>
  </r>
  <r>
    <x v="6"/>
    <d v="2025-07-03T00:00:00"/>
    <x v="109"/>
    <s v="suixmang"/>
    <s v="mang,sui"/>
    <n v="8.75"/>
    <n v="1527"/>
    <n v="174.55"/>
    <n v="253.6"/>
    <n v="0.68828864353312313"/>
    <x v="1"/>
    <x v="0"/>
  </r>
  <r>
    <x v="7"/>
    <d v="2025-07-03T00:00:00"/>
    <x v="110"/>
    <s v="rtluang"/>
    <s v="tluang,robert"/>
    <n v="6.97"/>
    <n v="650"/>
    <n v="93.23"/>
    <n v="240.74605451936873"/>
    <n v="0.38725452920143028"/>
    <x v="1"/>
    <x v="0"/>
  </r>
  <r>
    <x v="18"/>
    <d v="2025-07-03T00:00:00"/>
    <x v="111"/>
    <s v="suixmang"/>
    <s v="mang,sui"/>
    <n v="1"/>
    <n v="258"/>
    <n v="258"/>
    <n v="280"/>
    <n v="0.92142857142857137"/>
    <x v="1"/>
    <x v="1"/>
  </r>
  <r>
    <x v="9"/>
    <d v="2025-07-03T00:00:00"/>
    <x v="112"/>
    <s v="kccin"/>
    <s v="cin,khua"/>
    <n v="7.25"/>
    <n v="1142"/>
    <n v="157.56"/>
    <n v="249.24137931034483"/>
    <n v="0.63215827338129493"/>
    <x v="1"/>
    <x v="0"/>
  </r>
  <r>
    <x v="10"/>
    <d v="2025-07-03T00:00:00"/>
    <x v="113"/>
    <s v="jzungpar"/>
    <s v="Par,Zung Tin"/>
    <n v="8"/>
    <n v="1227"/>
    <n v="153.41999999999999"/>
    <n v="213.125"/>
    <n v="0.71985923753665682"/>
    <x v="1"/>
    <x v="0"/>
  </r>
  <r>
    <x v="11"/>
    <d v="2025-07-03T00:00:00"/>
    <x v="114"/>
    <s v="kccin"/>
    <s v="cin,khua"/>
    <n v="2.25"/>
    <n v="362"/>
    <n v="160.97"/>
    <n v="342.22222222222223"/>
    <n v="0.47036688311688313"/>
    <x v="1"/>
    <x v="0"/>
  </r>
  <r>
    <x v="11"/>
    <d v="2025-07-03T00:00:00"/>
    <x v="115"/>
    <s v="lingngun"/>
    <s v="Awi,Thla"/>
    <n v="4.6100000000000003"/>
    <n v="653"/>
    <n v="141.77000000000001"/>
    <n v="274.83731019522776"/>
    <n v="0.51583243883188645"/>
    <x v="3"/>
    <x v="0"/>
  </r>
  <r>
    <x v="12"/>
    <d v="2025-07-03T00:00:00"/>
    <x v="116"/>
    <s v="pmmung"/>
    <s v="MUNG,PAU LAM"/>
    <n v="7.74"/>
    <n v="951"/>
    <n v="122.89"/>
    <n v="276.87338501291987"/>
    <n v="0.44384909006066264"/>
    <x v="1"/>
    <x v="0"/>
  </r>
  <r>
    <x v="11"/>
    <d v="2025-07-03T00:00:00"/>
    <x v="117"/>
    <s v="jzungpar"/>
    <s v="Par,Zung Tin"/>
    <n v="1.75"/>
    <n v="406"/>
    <n v="232"/>
    <n v="396"/>
    <n v="0.58585858585858586"/>
    <x v="1"/>
    <x v="0"/>
  </r>
  <r>
    <x v="12"/>
    <d v="2025-07-03T00:00:00"/>
    <x v="118"/>
    <s v="thiongun"/>
    <s v="Thio,Ngun"/>
    <n v="1.86"/>
    <n v="287"/>
    <n v="154.51"/>
    <n v="382.25806451612902"/>
    <n v="0.40420337552742613"/>
    <x v="2"/>
    <x v="0"/>
  </r>
  <r>
    <x v="13"/>
    <d v="2025-07-03T00:00:00"/>
    <x v="119"/>
    <s v="domdona"/>
    <s v="Dominique,Donald"/>
    <n v="9.75"/>
    <n v="1412"/>
    <n v="144.85"/>
    <n v="307.58974358974359"/>
    <n v="0.4709194731577192"/>
    <x v="3"/>
    <x v="0"/>
  </r>
  <r>
    <x v="14"/>
    <d v="2025-07-03T00:00:00"/>
    <x v="119"/>
    <s v="catulewa"/>
    <s v="Catule,Walner"/>
    <n v="9.75"/>
    <n v="1563"/>
    <n v="160.34"/>
    <n v="307.58974358974359"/>
    <n v="0.52127875958652881"/>
    <x v="1"/>
    <x v="0"/>
  </r>
  <r>
    <x v="16"/>
    <d v="2025-07-03T00:00:00"/>
    <x v="120"/>
    <s v="tialhlei"/>
    <s v="Hlei,Tial"/>
    <n v="2.13"/>
    <n v="225"/>
    <n v="105.8"/>
    <n v="260.56338028169017"/>
    <n v="0.4060432432432432"/>
    <x v="1"/>
    <x v="0"/>
  </r>
  <r>
    <x v="16"/>
    <d v="2025-07-03T00:00:00"/>
    <x v="121"/>
    <s v="tappan"/>
    <s v="Tappan,Breyanna"/>
    <n v="1.33"/>
    <n v="121"/>
    <n v="91.21"/>
    <n v="350.37593984962405"/>
    <n v="0.26032038626609444"/>
    <x v="2"/>
    <x v="0"/>
  </r>
  <r>
    <x v="17"/>
    <d v="2025-07-03T00:00:00"/>
    <x v="122"/>
    <s v="ocltatia"/>
    <s v="Clark,Tatiana"/>
    <n v="9.75"/>
    <n v="2057"/>
    <n v="211.02"/>
    <n v="277.12820512820514"/>
    <n v="0.76145262768319766"/>
    <x v="3"/>
    <x v="0"/>
  </r>
  <r>
    <x v="15"/>
    <m/>
    <x v="17"/>
    <m/>
    <m/>
    <m/>
    <m/>
    <m/>
    <m/>
    <m/>
    <x v="4"/>
    <x v="2"/>
  </r>
  <r>
    <x v="0"/>
    <d v="2025-07-04T00:00:00"/>
    <x v="123"/>
    <s v="crnkoche"/>
    <s v="crnkovich,Miles"/>
    <n v="5.93"/>
    <n v="1477"/>
    <n v="248.87"/>
    <n v="296.79595278246205"/>
    <n v="0.83852221590909093"/>
    <x v="0"/>
    <x v="1"/>
  </r>
  <r>
    <x v="2"/>
    <d v="2025-07-04T00:00:00"/>
    <x v="124"/>
    <s v="nanoshan"/>
    <s v="Nandha,Sohan"/>
    <n v="1.07"/>
    <n v="122"/>
    <n v="114.08"/>
    <n v="268.22429906542055"/>
    <n v="0.4253156794425087"/>
    <x v="0"/>
    <x v="0"/>
  </r>
  <r>
    <x v="3"/>
    <d v="2025-07-04T00:00:00"/>
    <x v="125"/>
    <s v="ocltatia"/>
    <s v="Clark,Tatiana"/>
    <n v="6.92"/>
    <n v="1616"/>
    <n v="233.65"/>
    <n v="264.59537572254334"/>
    <n v="0.88304642271982525"/>
    <x v="3"/>
    <x v="4"/>
  </r>
  <r>
    <x v="4"/>
    <d v="2025-07-04T00:00:00"/>
    <x v="126"/>
    <s v="zrunhlaw"/>
    <s v="Zing,Run Hlawn"/>
    <n v="6.96"/>
    <n v="1342"/>
    <n v="192.91"/>
    <n v="305.17241379310343"/>
    <n v="0.6321344632768362"/>
    <x v="1"/>
    <x v="0"/>
  </r>
  <r>
    <x v="5"/>
    <d v="2025-07-04T00:00:00"/>
    <x v="127"/>
    <s v="runhngel"/>
    <s v="Hngel,Run"/>
    <n v="3.32"/>
    <n v="485"/>
    <n v="145.93"/>
    <n v="324.09638554216872"/>
    <n v="0.45026728624535312"/>
    <x v="0"/>
    <x v="0"/>
  </r>
  <r>
    <x v="5"/>
    <d v="2025-07-04T00:00:00"/>
    <x v="128"/>
    <s v="sathawng"/>
    <s v="thawng,sang"/>
    <n v="2.13"/>
    <n v="451"/>
    <n v="212.12"/>
    <n v="320.65727699530515"/>
    <n v="0.66151625183016105"/>
    <x v="1"/>
    <x v="0"/>
  </r>
  <r>
    <x v="6"/>
    <d v="2025-07-04T00:00:00"/>
    <x v="129"/>
    <s v="robnlo"/>
    <s v="Lo,Robin Kam"/>
    <n v="2.25"/>
    <n v="472"/>
    <n v="209.83"/>
    <n v="221.33333333333334"/>
    <n v="0.94802710843373494"/>
    <x v="1"/>
    <x v="1"/>
  </r>
  <r>
    <x v="7"/>
    <d v="2025-07-04T00:00:00"/>
    <x v="130"/>
    <s v="robnlo"/>
    <s v="Lo,Robin Kam"/>
    <n v="1.42"/>
    <n v="221"/>
    <n v="155.79"/>
    <n v="135.21126760563382"/>
    <n v="1.1521968749999998"/>
    <x v="1"/>
    <x v="1"/>
  </r>
  <r>
    <x v="7"/>
    <d v="2025-07-04T00:00:00"/>
    <x v="131"/>
    <s v="nanoshan"/>
    <s v="Nandha,Sohan"/>
    <n v="2"/>
    <n v="331"/>
    <n v="165.52"/>
    <n v="179.5"/>
    <n v="0.92211699164345406"/>
    <x v="3"/>
    <x v="1"/>
  </r>
  <r>
    <x v="9"/>
    <d v="2025-07-04T00:00:00"/>
    <x v="132"/>
    <s v="roijangm"/>
    <s v="Jangmaw,Roi Ji"/>
    <n v="5.84"/>
    <n v="1490"/>
    <n v="255.33"/>
    <n v="323.11643835616439"/>
    <n v="0.79021049284578693"/>
    <x v="1"/>
    <x v="1"/>
  </r>
  <r>
    <x v="10"/>
    <d v="2025-07-04T00:00:00"/>
    <x v="133"/>
    <s v="zolianah"/>
    <s v="HMAR,ZOLIANA"/>
    <n v="3.4"/>
    <n v="567"/>
    <n v="166.64"/>
    <n v="377.35294117647061"/>
    <n v="0.44160249415432573"/>
    <x v="0"/>
    <x v="0"/>
  </r>
  <r>
    <x v="11"/>
    <d v="2025-07-04T00:00:00"/>
    <x v="134"/>
    <s v="domdona"/>
    <s v="Dominique,Donald"/>
    <n v="5.88"/>
    <n v="933"/>
    <n v="158.54"/>
    <n v="186.22448979591837"/>
    <n v="0.85133808219178075"/>
    <x v="3"/>
    <x v="1"/>
  </r>
  <r>
    <x v="12"/>
    <d v="2025-07-04T00:00:00"/>
    <x v="135"/>
    <s v="ngensu"/>
    <s v="Ngen,Sui"/>
    <n v="0.8"/>
    <n v="149"/>
    <n v="185.48"/>
    <n v="295"/>
    <n v="0.62874576271186433"/>
    <x v="3"/>
    <x v="0"/>
  </r>
  <r>
    <x v="13"/>
    <d v="2025-07-04T00:00:00"/>
    <x v="136"/>
    <s v="ngensu"/>
    <s v="Ngen,Sui"/>
    <n v="3.92"/>
    <n v="547"/>
    <n v="139.58000000000001"/>
    <n v="220.15306122448979"/>
    <n v="0.63401344148319827"/>
    <x v="3"/>
    <x v="0"/>
  </r>
  <r>
    <x v="13"/>
    <d v="2025-07-04T00:00:00"/>
    <x v="137"/>
    <s v="ngensu"/>
    <s v="Ngen,Sui"/>
    <n v="2"/>
    <n v="409"/>
    <n v="204.53"/>
    <n v="177.5"/>
    <n v="1.152281690140845"/>
    <x v="3"/>
    <x v="1"/>
  </r>
  <r>
    <x v="14"/>
    <d v="2025-07-04T00:00:00"/>
    <x v="138"/>
    <s v="pasui"/>
    <s v="Par,Sui Chin"/>
    <n v="3.36"/>
    <n v="328"/>
    <n v="97.68"/>
    <n v="218.15476190476193"/>
    <n v="0.44775552523874484"/>
    <x v="0"/>
    <x v="0"/>
  </r>
  <r>
    <x v="16"/>
    <d v="2025-07-04T00:00:00"/>
    <x v="139"/>
    <s v="kaoravin"/>
    <s v="Kaur,Ravinder"/>
    <n v="3.47"/>
    <n v="556"/>
    <n v="160.41999999999999"/>
    <n v="218.44380403458212"/>
    <n v="0.73437651715039576"/>
    <x v="1"/>
    <x v="1"/>
  </r>
  <r>
    <x v="17"/>
    <d v="2025-07-04T00:00:00"/>
    <x v="17"/>
    <s v="kaoravin"/>
    <s v="Kaur,Ravinder"/>
    <n v="0.42"/>
    <n v="64"/>
    <n v="152.47999999999999"/>
    <n v="0"/>
    <e v="#DIV/0!"/>
    <x v="1"/>
    <x v="2"/>
  </r>
  <r>
    <x v="17"/>
    <d v="2025-07-04T00:00:00"/>
    <x v="140"/>
    <s v="robnlo"/>
    <s v="Lo,Robin Kam"/>
    <n v="1.97"/>
    <n v="369"/>
    <n v="187.65"/>
    <n v="212.69035532994923"/>
    <n v="0.88226849642004779"/>
    <x v="1"/>
    <x v="1"/>
  </r>
  <r>
    <x v="15"/>
    <m/>
    <x v="17"/>
    <m/>
    <m/>
    <m/>
    <m/>
    <m/>
    <m/>
    <m/>
    <x v="4"/>
    <x v="2"/>
  </r>
  <r>
    <x v="0"/>
    <d v="2025-07-05T00:00:00"/>
    <x v="141"/>
    <s v="crnkoche"/>
    <s v="crnkovich,Miles"/>
    <n v="8.5"/>
    <n v="1865"/>
    <n v="219.47"/>
    <n v="224.58823529411765"/>
    <n v="0.97721058145625983"/>
    <x v="0"/>
    <x v="1"/>
  </r>
  <r>
    <x v="0"/>
    <d v="2025-07-05T00:00:00"/>
    <x v="142"/>
    <s v="jeanwins"/>
    <s v="Jean,Winsley"/>
    <n v="1.25"/>
    <n v="375"/>
    <n v="300.13"/>
    <n v="304.8"/>
    <n v="0.98467847769028871"/>
    <x v="1"/>
    <x v="1"/>
  </r>
  <r>
    <x v="2"/>
    <d v="2025-07-05T00:00:00"/>
    <x v="143"/>
    <s v="jeanwins"/>
    <s v="Jean,Winsley"/>
    <n v="8.5"/>
    <n v="1717"/>
    <n v="202.06"/>
    <n v="235.88235294117646"/>
    <n v="0.85661346633416457"/>
    <x v="1"/>
    <x v="1"/>
  </r>
  <r>
    <x v="3"/>
    <d v="2025-07-05T00:00:00"/>
    <x v="144"/>
    <s v="herdang"/>
    <s v="Dang,Hery Hlawn"/>
    <n v="2.12"/>
    <n v="307"/>
    <n v="144.58000000000001"/>
    <n v="284.43396226415092"/>
    <n v="0.50830779436152584"/>
    <x v="1"/>
    <x v="3"/>
  </r>
  <r>
    <x v="4"/>
    <d v="2025-07-05T00:00:00"/>
    <x v="145"/>
    <s v="jzungpar"/>
    <s v="Par,Zung Tin"/>
    <n v="9.75"/>
    <n v="2100"/>
    <n v="215.43"/>
    <n v="239.17948717948718"/>
    <n v="0.9007043310463122"/>
    <x v="1"/>
    <x v="4"/>
  </r>
  <r>
    <x v="5"/>
    <d v="2025-07-05T00:00:00"/>
    <x v="146"/>
    <s v="juanhuit"/>
    <s v="Tello,Juan Jose"/>
    <n v="1.06"/>
    <n v="284"/>
    <n v="267.5"/>
    <n v="385.84905660377359"/>
    <n v="0.69327628361858185"/>
    <x v="1"/>
    <x v="0"/>
  </r>
  <r>
    <x v="5"/>
    <d v="2025-07-05T00:00:00"/>
    <x v="147"/>
    <s v="khokpeng"/>
    <s v="Khok,Peng"/>
    <n v="0.73"/>
    <n v="111"/>
    <n v="152.81"/>
    <n v="179.45205479452056"/>
    <n v="0.85153664122137396"/>
    <x v="1"/>
    <x v="1"/>
  </r>
  <r>
    <x v="6"/>
    <d v="2025-07-05T00:00:00"/>
    <x v="148"/>
    <s v="kasukhdj"/>
    <s v="Kaur,Sukhdeep"/>
    <n v="9.75"/>
    <n v="1225"/>
    <n v="125.67"/>
    <n v="220.92307692307693"/>
    <n v="0.56884052924791084"/>
    <x v="3"/>
    <x v="0"/>
  </r>
  <r>
    <x v="7"/>
    <d v="2025-07-05T00:00:00"/>
    <x v="149"/>
    <s v="malsawmd"/>
    <s v="Dawnga,Malsawm"/>
    <n v="1.0900000000000001"/>
    <n v="225"/>
    <n v="206.42"/>
    <n v="389.90825688073392"/>
    <n v="0.52940658823529407"/>
    <x v="1"/>
    <x v="0"/>
  </r>
  <r>
    <x v="7"/>
    <d v="2025-07-05T00:00:00"/>
    <x v="150"/>
    <s v="kauramay"/>
    <s v="Kaur,Amandeep"/>
    <n v="5"/>
    <n v="580"/>
    <n v="116.04"/>
    <n v="234.4"/>
    <n v="0.49505119453924917"/>
    <x v="3"/>
    <x v="0"/>
  </r>
  <r>
    <x v="9"/>
    <d v="2025-07-05T00:00:00"/>
    <x v="151"/>
    <s v="sndhuja"/>
    <s v="Sandhu,Jaswinder"/>
    <n v="4.62"/>
    <n v="499"/>
    <n v="108.1"/>
    <n v="273.16017316017314"/>
    <n v="0.39573851030110935"/>
    <x v="2"/>
    <x v="0"/>
  </r>
  <r>
    <x v="9"/>
    <d v="2025-07-05T00:00:00"/>
    <x v="152"/>
    <s v="stepolea"/>
    <s v="Olea,Stephany"/>
    <n v="4.0199999999999996"/>
    <n v="410"/>
    <n v="102.07"/>
    <n v="219.40298507462688"/>
    <n v="0.46521700680272104"/>
    <x v="0"/>
    <x v="0"/>
  </r>
  <r>
    <x v="10"/>
    <d v="2025-07-05T00:00:00"/>
    <x v="153"/>
    <s v="skaupalw"/>
    <s v="Kaur,Palwinder"/>
    <n v="9.36"/>
    <n v="1260"/>
    <n v="134.58000000000001"/>
    <n v="241.7735042735043"/>
    <n v="0.55663667697746355"/>
    <x v="2"/>
    <x v="0"/>
  </r>
  <r>
    <x v="11"/>
    <d v="2025-07-05T00:00:00"/>
    <x v="154"/>
    <s v="gopalnra"/>
    <s v="Gopal,Ram"/>
    <n v="9.75"/>
    <n v="1455"/>
    <n v="149.26"/>
    <n v="209.53846153846155"/>
    <n v="0.71232745961820843"/>
    <x v="1"/>
    <x v="3"/>
  </r>
  <r>
    <x v="12"/>
    <d v="2025-07-05T00:00:00"/>
    <x v="155"/>
    <s v="vaudrjea"/>
    <s v="Jean Charles,Vaudre"/>
    <n v="4.7"/>
    <n v="482"/>
    <n v="102.58"/>
    <n v="232.55319148936169"/>
    <n v="0.44110338517840808"/>
    <x v="2"/>
    <x v="0"/>
  </r>
  <r>
    <x v="13"/>
    <d v="2025-07-05T00:00:00"/>
    <x v="156"/>
    <s v="trucrama"/>
    <s v="Raman,Ruchi"/>
    <n v="8.6"/>
    <n v="1034"/>
    <n v="120.17"/>
    <n v="306.74418604651163"/>
    <n v="0.39175966641394999"/>
    <x v="5"/>
    <x v="0"/>
  </r>
  <r>
    <x v="14"/>
    <d v="2025-07-05T00:00:00"/>
    <x v="157"/>
    <s v="ocltatia"/>
    <s v="Clark,Tatiana"/>
    <n v="9.75"/>
    <n v="2020"/>
    <n v="207.22"/>
    <n v="314.97435897435895"/>
    <n v="0.65789482253337683"/>
    <x v="3"/>
    <x v="3"/>
  </r>
  <r>
    <x v="17"/>
    <d v="2025-07-05T00:00:00"/>
    <x v="158"/>
    <s v="nmmana"/>
    <s v="Mana,Nai"/>
    <n v="9.18"/>
    <n v="1160"/>
    <n v="126.38"/>
    <n v="120.91503267973856"/>
    <n v="1.0451967567567568"/>
    <x v="1"/>
    <x v="1"/>
  </r>
  <r>
    <x v="15"/>
    <m/>
    <x v="17"/>
    <m/>
    <m/>
    <m/>
    <m/>
    <m/>
    <m/>
    <m/>
    <x v="4"/>
    <x v="2"/>
  </r>
  <r>
    <x v="0"/>
    <d v="2025-07-09T00:00:00"/>
    <x v="159"/>
    <s v="ocltatia"/>
    <s v="Clark,Tatiana"/>
    <n v="4.75"/>
    <n v="1195"/>
    <n v="251.65"/>
    <n v="293.89473684210526"/>
    <n v="0.85625895415472786"/>
    <x v="3"/>
    <x v="1"/>
  </r>
  <r>
    <x v="1"/>
    <d v="2025-07-09T00:00:00"/>
    <x v="160"/>
    <s v="ocltatia"/>
    <s v="Clark,Tatiana"/>
    <n v="4.9800000000000004"/>
    <n v="1158"/>
    <n v="232.43"/>
    <n v="247.38955823293171"/>
    <n v="0.93953035714285726"/>
    <x v="3"/>
    <x v="1"/>
  </r>
  <r>
    <x v="2"/>
    <d v="2025-07-09T00:00:00"/>
    <x v="161"/>
    <s v="tappan"/>
    <s v="Tappan,Breyanna"/>
    <n v="9.75"/>
    <n v="1970"/>
    <n v="202.09"/>
    <n v="309.74358974358972"/>
    <n v="0.65244288079470203"/>
    <x v="2"/>
    <x v="3"/>
  </r>
  <r>
    <x v="3"/>
    <d v="2025-07-09T00:00:00"/>
    <x v="162"/>
    <s v="tialhlei"/>
    <s v="Hlei,Tial"/>
    <n v="6.44"/>
    <n v="822"/>
    <n v="127.68"/>
    <n v="328.41614906832297"/>
    <n v="0.38877503546099296"/>
    <x v="1"/>
    <x v="0"/>
  </r>
  <r>
    <x v="4"/>
    <d v="2025-07-09T00:00:00"/>
    <x v="163"/>
    <s v="jzungpar"/>
    <s v="Par,Zung Tin"/>
    <n v="2.48"/>
    <n v="550"/>
    <n v="221.53"/>
    <n v="320.56451612903226"/>
    <n v="0.69106213836477992"/>
    <x v="1"/>
    <x v="3"/>
  </r>
  <r>
    <x v="4"/>
    <d v="2025-07-09T00:00:00"/>
    <x v="164"/>
    <s v="muancing"/>
    <s v="Muan,Miki"/>
    <n v="4.05"/>
    <n v="942"/>
    <n v="232.64"/>
    <n v="329.87654320987656"/>
    <n v="0.70523353293413171"/>
    <x v="1"/>
    <x v="3"/>
  </r>
  <r>
    <x v="5"/>
    <d v="2025-07-09T00:00:00"/>
    <x v="165"/>
    <s v="jzungpar"/>
    <s v="Par,Zung Tin"/>
    <n v="2.5"/>
    <n v="542"/>
    <n v="216.85"/>
    <n v="302.8"/>
    <n v="0.71614927344782031"/>
    <x v="1"/>
    <x v="3"/>
  </r>
  <r>
    <x v="5"/>
    <d v="2025-07-09T00:00:00"/>
    <x v="166"/>
    <s v="jzungpar"/>
    <s v="Par,Zung Tin"/>
    <n v="4.75"/>
    <n v="864"/>
    <n v="181.93"/>
    <n v="321.4736842105263"/>
    <n v="0.56592501637197123"/>
    <x v="1"/>
    <x v="0"/>
  </r>
  <r>
    <x v="6"/>
    <d v="2025-07-09T00:00:00"/>
    <x v="167"/>
    <s v="peirroli"/>
    <s v="Olivier,Pierre"/>
    <n v="9.75"/>
    <n v="1604"/>
    <n v="164.57"/>
    <n v="264"/>
    <n v="0.62337121212121205"/>
    <x v="1"/>
    <x v="3"/>
  </r>
  <r>
    <x v="7"/>
    <d v="2025-07-09T00:00:00"/>
    <x v="167"/>
    <s v="rdmarier"/>
    <s v="Raymond,Marie Rosemonde"/>
    <n v="9.75"/>
    <n v="1580"/>
    <n v="162.07"/>
    <n v="264"/>
    <n v="0.61390151515151514"/>
    <x v="1"/>
    <x v="3"/>
  </r>
  <r>
    <x v="18"/>
    <d v="2025-07-09T00:00:00"/>
    <x v="168"/>
    <s v="kauhmahi"/>
    <s v="Kaur,Mahinderjit"/>
    <n v="9.75"/>
    <n v="1297"/>
    <n v="133.06"/>
    <n v="147.17948717948718"/>
    <n v="0.9040662020905923"/>
    <x v="0"/>
    <x v="0"/>
  </r>
  <r>
    <x v="9"/>
    <d v="2025-07-09T00:00:00"/>
    <x v="169"/>
    <s v="rtluang"/>
    <s v="tluang,robert"/>
    <n v="8.6300000000000008"/>
    <n v="1249"/>
    <n v="144.72999999999999"/>
    <n v="262.80417149478563"/>
    <n v="0.55071424162257487"/>
    <x v="1"/>
    <x v="0"/>
  </r>
  <r>
    <x v="10"/>
    <d v="2025-07-09T00:00:00"/>
    <x v="170"/>
    <s v="qengsung"/>
    <s v="Sung,Eng"/>
    <n v="4.03"/>
    <n v="636"/>
    <n v="157.94"/>
    <n v="283.12655086848633"/>
    <n v="0.55784241893076247"/>
    <x v="1"/>
    <x v="0"/>
  </r>
  <r>
    <x v="10"/>
    <d v="2025-07-09T00:00:00"/>
    <x v="171"/>
    <s v="qengsung"/>
    <s v="Sung,Eng"/>
    <n v="2.5"/>
    <n v="519"/>
    <n v="207.65"/>
    <n v="319.60000000000002"/>
    <n v="0.64971839799749687"/>
    <x v="1"/>
    <x v="3"/>
  </r>
  <r>
    <x v="11"/>
    <d v="2025-07-09T00:00:00"/>
    <x v="172"/>
    <s v="harjsinf"/>
    <s v="Singh,Harjinder"/>
    <n v="9.75"/>
    <n v="1507"/>
    <n v="154.59"/>
    <n v="284.20512820512823"/>
    <n v="0.54393810898592565"/>
    <x v="1"/>
    <x v="0"/>
  </r>
  <r>
    <x v="12"/>
    <d v="2025-07-09T00:00:00"/>
    <x v="173"/>
    <s v="hnemca"/>
    <s v="Hnem,Ca"/>
    <n v="8.39"/>
    <n v="1203"/>
    <n v="143.4"/>
    <n v="293.80214541120381"/>
    <n v="0.48808356997971603"/>
    <x v="1"/>
    <x v="0"/>
  </r>
  <r>
    <x v="13"/>
    <d v="2025-07-09T00:00:00"/>
    <x v="174"/>
    <s v="clauvidu"/>
    <s v="Duverna,Clauvis"/>
    <n v="9.74"/>
    <n v="1353"/>
    <n v="138.84"/>
    <n v="162.52566735112936"/>
    <n v="0.85426506632975374"/>
    <x v="1"/>
    <x v="1"/>
  </r>
  <r>
    <x v="14"/>
    <d v="2025-07-09T00:00:00"/>
    <x v="175"/>
    <s v="qengsung"/>
    <s v="Sung,Eng"/>
    <n v="2.5"/>
    <n v="443"/>
    <n v="177.24"/>
    <n v="237.6"/>
    <n v="0.74595959595959604"/>
    <x v="1"/>
    <x v="3"/>
  </r>
  <r>
    <x v="16"/>
    <d v="2025-07-09T00:00:00"/>
    <x v="176"/>
    <s v="crnkoche"/>
    <s v="crnkovich,Miles"/>
    <n v="9.75"/>
    <n v="2106"/>
    <n v="216.05"/>
    <n v="248.82051282051282"/>
    <n v="0.86829657873042054"/>
    <x v="0"/>
    <x v="1"/>
  </r>
  <r>
    <x v="15"/>
    <m/>
    <x v="17"/>
    <m/>
    <m/>
    <m/>
    <m/>
    <m/>
    <m/>
    <m/>
    <x v="4"/>
    <x v="2"/>
  </r>
  <r>
    <x v="0"/>
    <d v="2025-07-10T00:00:00"/>
    <x v="177"/>
    <s v="domdona"/>
    <s v="Dominique,Donald"/>
    <n v="3.27"/>
    <n v="412"/>
    <n v="125.91"/>
    <n v="163.30275229357798"/>
    <n v="0.77102191011235954"/>
    <x v="2"/>
    <x v="4"/>
  </r>
  <r>
    <x v="0"/>
    <d v="2025-07-10T00:00:00"/>
    <x v="178"/>
    <s v="diazreom"/>
    <s v="Diaz Reyes,Omar G"/>
    <n v="1.75"/>
    <n v="363"/>
    <n v="207.43"/>
    <n v="240.57142857142858"/>
    <n v="0.86223871733966739"/>
    <x v="3"/>
    <x v="1"/>
  </r>
  <r>
    <x v="0"/>
    <d v="2025-07-10T00:00:00"/>
    <x v="179"/>
    <s v="domdona"/>
    <s v="Dominique,Donald"/>
    <n v="1.48"/>
    <n v="110"/>
    <n v="74.319999999999993"/>
    <n v="44.594594594594597"/>
    <n v="1.6665696969696968"/>
    <x v="2"/>
    <x v="2"/>
  </r>
  <r>
    <x v="1"/>
    <d v="2025-07-10T00:00:00"/>
    <x v="180"/>
    <s v="diazreom"/>
    <s v="Diaz Reyes,Omar G"/>
    <n v="0.47"/>
    <n v="41"/>
    <n v="87.23"/>
    <n v="72.340425531914903"/>
    <n v="1.2058264705882351"/>
    <x v="3"/>
    <x v="4"/>
  </r>
  <r>
    <x v="2"/>
    <d v="2025-07-10T00:00:00"/>
    <x v="181"/>
    <s v="crnkoche"/>
    <s v="crnkovich,Miles"/>
    <n v="7.53"/>
    <n v="1333"/>
    <n v="177.01"/>
    <n v="265.47144754316071"/>
    <n v="0.66677603801900942"/>
    <x v="3"/>
    <x v="0"/>
  </r>
  <r>
    <x v="3"/>
    <d v="2025-07-10T00:00:00"/>
    <x v="182"/>
    <s v="hninceu"/>
    <s v="Hnin,Ceu"/>
    <n v="5.46"/>
    <n v="771"/>
    <n v="141.33000000000001"/>
    <n v="302.56410256410254"/>
    <n v="0.46710762711864412"/>
    <x v="2"/>
    <x v="0"/>
  </r>
  <r>
    <x v="4"/>
    <d v="2025-07-10T00:00:00"/>
    <x v="183"/>
    <s v="ljeanbam"/>
    <s v="Amouzoun,Jean-Baptiste"/>
    <n v="5.96"/>
    <n v="1261"/>
    <n v="211.7"/>
    <n v="369.96644295302013"/>
    <n v="0.57221405895691602"/>
    <x v="1"/>
    <x v="0"/>
  </r>
  <r>
    <x v="5"/>
    <d v="2025-07-10T00:00:00"/>
    <x v="184"/>
    <s v="vkulvirs"/>
    <s v="singh,kulvir"/>
    <n v="7.46"/>
    <n v="1319"/>
    <n v="176.86"/>
    <n v="392.22520107238608"/>
    <n v="0.4509144224196856"/>
    <x v="1"/>
    <x v="0"/>
  </r>
  <r>
    <x v="6"/>
    <d v="2025-07-10T00:00:00"/>
    <x v="185"/>
    <s v="siangkuk"/>
    <s v="Tirra,Given Lalhriat"/>
    <n v="2.84"/>
    <n v="237"/>
    <n v="83.31"/>
    <n v="194.36619718309859"/>
    <n v="0.42862391304347824"/>
    <x v="0"/>
    <x v="0"/>
  </r>
  <r>
    <x v="7"/>
    <d v="2025-07-10T00:00:00"/>
    <x v="186"/>
    <s v="amzbalbi"/>
    <s v="Singh,Balbir"/>
    <n v="7.72"/>
    <n v="1363"/>
    <n v="176.63"/>
    <n v="206.0880829015544"/>
    <n v="0.85706071653048399"/>
    <x v="1"/>
    <x v="4"/>
  </r>
  <r>
    <x v="9"/>
    <d v="2025-07-10T00:00:00"/>
    <x v="187"/>
    <s v="zrunhlaw"/>
    <s v="Zing,Run Hlawn"/>
    <n v="7.47"/>
    <n v="1357"/>
    <n v="181.58"/>
    <n v="186.47925033467203"/>
    <n v="0.97372763819095476"/>
    <x v="1"/>
    <x v="1"/>
  </r>
  <r>
    <x v="11"/>
    <d v="2025-07-10T00:00:00"/>
    <x v="188"/>
    <s v="ngensu"/>
    <s v="Ngen,Sui"/>
    <n v="7.76"/>
    <n v="1040"/>
    <n v="134.04"/>
    <n v="228.35051546391753"/>
    <n v="0.58699232505643339"/>
    <x v="2"/>
    <x v="0"/>
  </r>
  <r>
    <x v="12"/>
    <d v="2025-07-10T00:00:00"/>
    <x v="189"/>
    <s v="sparamz"/>
    <s v="Par,Sui Hnem"/>
    <n v="2.04"/>
    <n v="148"/>
    <n v="72.44"/>
    <n v="162.25490196078431"/>
    <n v="0.44645800604229607"/>
    <x v="2"/>
    <x v="0"/>
  </r>
  <r>
    <x v="12"/>
    <d v="2025-07-10T00:00:00"/>
    <x v="190"/>
    <s v="uklian"/>
    <s v="uk,lian"/>
    <n v="5"/>
    <n v="632"/>
    <n v="126.44"/>
    <n v="272.2"/>
    <n v="0.46451138868479058"/>
    <x v="1"/>
    <x v="0"/>
  </r>
  <r>
    <x v="13"/>
    <d v="2025-07-10T00:00:00"/>
    <x v="191"/>
    <s v="pejoh"/>
    <s v="SANG,SUI NGUN"/>
    <n v="9.17"/>
    <n v="1143"/>
    <n v="124.65"/>
    <n v="221.59214830970555"/>
    <n v="0.56251993110236231"/>
    <x v="1"/>
    <x v="0"/>
  </r>
  <r>
    <x v="14"/>
    <d v="2025-07-10T00:00:00"/>
    <x v="192"/>
    <s v="catulewa"/>
    <s v="Catule,Walner"/>
    <n v="7.42"/>
    <n v="1248"/>
    <n v="168.23"/>
    <n v="302.56064690026955"/>
    <n v="0.55602075723830735"/>
    <x v="1"/>
    <x v="0"/>
  </r>
  <r>
    <x v="16"/>
    <d v="2025-07-10T00:00:00"/>
    <x v="193"/>
    <s v="psui"/>
    <s v="Par,Sui Tin"/>
    <n v="1.1100000000000001"/>
    <n v="63"/>
    <n v="56.56"/>
    <n v="57.657657657657651"/>
    <n v="0.98096250000000018"/>
    <x v="1"/>
    <x v="0"/>
  </r>
  <r>
    <x v="17"/>
    <d v="2025-07-10T00:00:00"/>
    <x v="194"/>
    <s v="roijangm"/>
    <s v="Jangmaw,Roi Ji"/>
    <n v="7.69"/>
    <n v="1381"/>
    <n v="179.53"/>
    <n v="221.84655396618984"/>
    <n v="0.80925304806565068"/>
    <x v="1"/>
    <x v="1"/>
  </r>
  <r>
    <x v="15"/>
    <m/>
    <x v="17"/>
    <m/>
    <m/>
    <m/>
    <m/>
    <m/>
    <m/>
    <m/>
    <x v="4"/>
    <x v="2"/>
  </r>
  <r>
    <x v="0"/>
    <d v="2025-07-11T00:00:00"/>
    <x v="195"/>
    <s v="ayeti"/>
    <s v="Aye,Tin T"/>
    <n v="9.75"/>
    <n v="1792"/>
    <n v="183.83"/>
    <n v="193.74358974358975"/>
    <n v="0.94883139227104285"/>
    <x v="1"/>
    <x v="1"/>
  </r>
  <r>
    <x v="2"/>
    <d v="2025-07-11T00:00:00"/>
    <x v="196"/>
    <s v="robnlo"/>
    <s v="Lo,Robin Kam"/>
    <n v="8.9700000000000006"/>
    <n v="1390"/>
    <n v="154.9"/>
    <n v="256.63322185061315"/>
    <n v="0.60358514335360558"/>
    <x v="1"/>
    <x v="0"/>
  </r>
  <r>
    <x v="3"/>
    <d v="2025-07-11T00:00:00"/>
    <x v="197"/>
    <s v="siangtha"/>
    <s v="thang,siang KUNG"/>
    <n v="3.78"/>
    <n v="477"/>
    <n v="126.06"/>
    <n v="82.804232804232811"/>
    <n v="1.5223859424920128"/>
    <x v="1"/>
    <x v="0"/>
  </r>
  <r>
    <x v="3"/>
    <d v="2025-07-11T00:00:00"/>
    <x v="198"/>
    <s v="duhthat"/>
    <s v="Hahtun,SP"/>
    <n v="4.28"/>
    <n v="747"/>
    <n v="174.59"/>
    <n v="317.75700934579436"/>
    <n v="0.54944500000000007"/>
    <x v="0"/>
    <x v="0"/>
  </r>
  <r>
    <x v="4"/>
    <d v="2025-07-11T00:00:00"/>
    <x v="199"/>
    <s v="parlian"/>
    <s v="Par,Lian"/>
    <n v="8.91"/>
    <n v="2202"/>
    <n v="247.01"/>
    <n v="369.69696969696969"/>
    <n v="0.66814180327868855"/>
    <x v="1"/>
    <x v="0"/>
  </r>
  <r>
    <x v="4"/>
    <d v="2025-07-11T00:00:00"/>
    <x v="111"/>
    <s v="sinlei"/>
    <s v="Sin,Lei"/>
    <n v="0.75"/>
    <n v="86"/>
    <n v="114.67"/>
    <n v="373.33333333333331"/>
    <n v="0.30715178571428575"/>
    <x v="1"/>
    <x v="0"/>
  </r>
  <r>
    <x v="5"/>
    <d v="2025-07-11T00:00:00"/>
    <x v="200"/>
    <s v="jzungpar"/>
    <s v="Par,Zung Tin"/>
    <n v="9.75"/>
    <n v="1941"/>
    <n v="199.13"/>
    <n v="371.28205128205127"/>
    <n v="0.53633080110497233"/>
    <x v="1"/>
    <x v="0"/>
  </r>
  <r>
    <x v="6"/>
    <d v="2025-07-11T00:00:00"/>
    <x v="201"/>
    <s v="thiongun"/>
    <s v="Thio,Ngun"/>
    <n v="9.75"/>
    <n v="1185"/>
    <n v="121.58"/>
    <n v="193.12820512820514"/>
    <n v="0.62953000531067438"/>
    <x v="2"/>
    <x v="0"/>
  </r>
  <r>
    <x v="9"/>
    <d v="2025-07-11T00:00:00"/>
    <x v="202"/>
    <s v="suixmang"/>
    <s v="mang,sui"/>
    <n v="7.98"/>
    <n v="1722"/>
    <n v="215.76"/>
    <n v="272.05513784461152"/>
    <n v="0.79307452786734223"/>
    <x v="1"/>
    <x v="0"/>
  </r>
  <r>
    <x v="10"/>
    <d v="2025-07-11T00:00:00"/>
    <x v="203"/>
    <s v="sinlei"/>
    <s v="Sin,Lei"/>
    <n v="0.34"/>
    <n v="53"/>
    <n v="157.69"/>
    <n v="323.52941176470586"/>
    <n v="0.48740545454545459"/>
    <x v="1"/>
    <x v="0"/>
  </r>
  <r>
    <x v="10"/>
    <d v="2025-07-11T00:00:00"/>
    <x v="204"/>
    <s v="zlakhvir"/>
    <s v="Singh,Lakhvir"/>
    <n v="8"/>
    <n v="1536"/>
    <n v="192.08"/>
    <n v="233.375"/>
    <n v="0.8230530262453134"/>
    <x v="1"/>
    <x v="3"/>
  </r>
  <r>
    <x v="11"/>
    <d v="2025-07-11T00:00:00"/>
    <x v="205"/>
    <s v="chsantok"/>
    <s v="Chahal,Santokh Singh"/>
    <n v="9.18"/>
    <n v="1338"/>
    <n v="145.69"/>
    <n v="203.15904139433553"/>
    <n v="0.71712289544235919"/>
    <x v="1"/>
    <x v="4"/>
  </r>
  <r>
    <x v="11"/>
    <d v="2025-07-11T00:00:00"/>
    <x v="206"/>
    <s v="msung"/>
    <s v="men,Sung"/>
    <n v="1.51"/>
    <n v="179"/>
    <n v="118.91"/>
    <n v="217.21854304635761"/>
    <n v="0.54742103658536589"/>
    <x v="2"/>
    <x v="0"/>
  </r>
  <r>
    <x v="12"/>
    <d v="2025-07-11T00:00:00"/>
    <x v="79"/>
    <s v="amardekb"/>
    <s v="Kaur,Amardeep"/>
    <n v="1.74"/>
    <n v="229"/>
    <n v="131.86000000000001"/>
    <n v="214.94252873563218"/>
    <n v="0.61346631016042785"/>
    <x v="1"/>
    <x v="0"/>
  </r>
  <r>
    <x v="12"/>
    <d v="2025-07-11T00:00:00"/>
    <x v="207"/>
    <s v="ocltatia"/>
    <s v="Clark,Tatiana"/>
    <n v="2.5"/>
    <n v="354"/>
    <n v="141.63"/>
    <n v="227.6"/>
    <n v="0.62227592267135323"/>
    <x v="2"/>
    <x v="0"/>
  </r>
  <r>
    <x v="13"/>
    <d v="2025-07-11T00:00:00"/>
    <x v="208"/>
    <s v="tappan"/>
    <s v="Tappan,Breyanna"/>
    <n v="7.96"/>
    <n v="1471"/>
    <n v="184.71"/>
    <n v="275.1256281407035"/>
    <n v="0.67136602739726037"/>
    <x v="2"/>
    <x v="3"/>
  </r>
  <r>
    <x v="13"/>
    <d v="2025-07-11T00:00:00"/>
    <x v="209"/>
    <s v="zlakhvir"/>
    <s v="Singh,Lakhvir"/>
    <n v="1.75"/>
    <n v="437"/>
    <n v="249.79"/>
    <n v="265.71428571428572"/>
    <n v="0.94006989247311823"/>
    <x v="1"/>
    <x v="1"/>
  </r>
  <r>
    <x v="16"/>
    <d v="2025-07-11T00:00:00"/>
    <x v="210"/>
    <s v="siangtha"/>
    <s v="thang,siang KUNG"/>
    <n v="2.69"/>
    <n v="294"/>
    <n v="109.38"/>
    <n v="397.02602230483274"/>
    <n v="0.27549831460674157"/>
    <x v="1"/>
    <x v="0"/>
  </r>
  <r>
    <x v="16"/>
    <d v="2025-07-11T00:00:00"/>
    <x v="211"/>
    <s v="ocltatia"/>
    <s v="Clark,Tatiana"/>
    <n v="7.25"/>
    <n v="1675"/>
    <n v="231.08"/>
    <n v="288.55172413793105"/>
    <n v="0.80082695984703633"/>
    <x v="2"/>
    <x v="0"/>
  </r>
  <r>
    <x v="17"/>
    <d v="2025-07-11T00:00:00"/>
    <x v="212"/>
    <s v="crnkoche"/>
    <s v="crnkovich,Miles"/>
    <n v="5"/>
    <n v="1000"/>
    <n v="200.04"/>
    <n v="360.4"/>
    <n v="0.55504994450610434"/>
    <x v="3"/>
    <x v="0"/>
  </r>
  <r>
    <x v="15"/>
    <m/>
    <x v="17"/>
    <m/>
    <m/>
    <m/>
    <m/>
    <m/>
    <m/>
    <m/>
    <x v="4"/>
    <x v="2"/>
  </r>
  <r>
    <x v="0"/>
    <d v="2025-07-12T00:00:00"/>
    <x v="213"/>
    <s v="jkhangu"/>
    <s v="Khangura,jaspreet"/>
    <n v="9.75"/>
    <n v="1173"/>
    <n v="120.35"/>
    <n v="162.05128205128204"/>
    <n v="0.74266613924050628"/>
    <x v="0"/>
    <x v="1"/>
  </r>
  <r>
    <x v="2"/>
    <d v="2025-07-12T00:00:00"/>
    <x v="214"/>
    <s v="nyirampu"/>
    <s v="Murekatete,Nyirampundu"/>
    <n v="7.7"/>
    <n v="1388"/>
    <n v="180.17"/>
    <n v="282.0779220779221"/>
    <n v="0.63872421731123386"/>
    <x v="1"/>
    <x v="0"/>
  </r>
  <r>
    <x v="3"/>
    <d v="2025-07-12T00:00:00"/>
    <x v="214"/>
    <s v="durozelo"/>
    <s v="Dujour Maisoneuve,Rozelore"/>
    <n v="7.7"/>
    <n v="896"/>
    <n v="116.3"/>
    <n v="282.0779220779221"/>
    <n v="0.41229742173112333"/>
    <x v="0"/>
    <x v="0"/>
  </r>
  <r>
    <x v="4"/>
    <d v="2025-07-12T00:00:00"/>
    <x v="215"/>
    <s v="zphun"/>
    <s v="Zam Sr,Phun"/>
    <n v="1.96"/>
    <n v="479"/>
    <n v="243.9"/>
    <n v="489.79591836734693"/>
    <n v="0.49796250000000003"/>
    <x v="1"/>
    <x v="0"/>
  </r>
  <r>
    <x v="5"/>
    <d v="2025-07-12T00:00:00"/>
    <x v="216"/>
    <s v="crnkoche"/>
    <s v="crnkovich,Miles"/>
    <n v="9.75"/>
    <n v="2448"/>
    <n v="251.13"/>
    <n v="322.97435897435895"/>
    <n v="0.77755398539218801"/>
    <x v="3"/>
    <x v="1"/>
  </r>
  <r>
    <x v="6"/>
    <d v="2025-07-12T00:00:00"/>
    <x v="92"/>
    <s v="khokpeng"/>
    <s v="Khok,Peng"/>
    <n v="9.32"/>
    <n v="1683"/>
    <n v="180.56"/>
    <n v="357.08154506437768"/>
    <n v="0.50565480769230775"/>
    <x v="1"/>
    <x v="0"/>
  </r>
  <r>
    <x v="7"/>
    <d v="2025-07-12T00:00:00"/>
    <x v="217"/>
    <s v="ngensu"/>
    <s v="Ngen,Sui"/>
    <n v="9.75"/>
    <n v="1995"/>
    <n v="204.67"/>
    <n v="360.41025641025641"/>
    <n v="0.56788062037564024"/>
    <x v="2"/>
    <x v="0"/>
  </r>
  <r>
    <x v="18"/>
    <d v="2025-07-12T00:00:00"/>
    <x v="218"/>
    <s v="nyirampu"/>
    <s v="Murekatete,Nyirampundu"/>
    <n v="1.96"/>
    <n v="363"/>
    <n v="184.86"/>
    <n v="345.40816326530614"/>
    <n v="0.53519290989660262"/>
    <x v="1"/>
    <x v="0"/>
  </r>
  <r>
    <x v="8"/>
    <d v="2025-07-12T00:00:00"/>
    <x v="218"/>
    <s v="durozelo"/>
    <s v="Dujour Maisoneuve,Rozelore"/>
    <n v="1.96"/>
    <n v="277"/>
    <n v="141.11000000000001"/>
    <n v="345.40816326530614"/>
    <n v="0.40853116691285085"/>
    <x v="0"/>
    <x v="0"/>
  </r>
  <r>
    <x v="9"/>
    <d v="2025-07-12T00:00:00"/>
    <x v="219"/>
    <s v="kaoravin"/>
    <s v="Kaur,Ravinder"/>
    <n v="7.17"/>
    <n v="1273"/>
    <n v="177.55"/>
    <n v="319.24686192468619"/>
    <n v="0.55615268676277851"/>
    <x v="1"/>
    <x v="0"/>
  </r>
  <r>
    <x v="9"/>
    <d v="2025-07-12T00:00:00"/>
    <x v="220"/>
    <s v="khithein"/>
    <s v="Monthein,Khine Su"/>
    <n v="2.08"/>
    <n v="352"/>
    <n v="169.1"/>
    <n v="307.21153846153845"/>
    <n v="0.55043505477308297"/>
    <x v="1"/>
    <x v="0"/>
  </r>
  <r>
    <x v="10"/>
    <d v="2025-07-12T00:00:00"/>
    <x v="221"/>
    <s v="catulewa"/>
    <s v="Catule,Walner"/>
    <n v="9.75"/>
    <n v="1635"/>
    <n v="167.74"/>
    <n v="300.30769230769232"/>
    <n v="0.55856045081967209"/>
    <x v="1"/>
    <x v="0"/>
  </r>
  <r>
    <x v="11"/>
    <d v="2025-07-12T00:00:00"/>
    <x v="222"/>
    <s v="gersonst"/>
    <s v="ST ANGE,Gerson"/>
    <n v="9.7100000000000009"/>
    <n v="1928"/>
    <n v="198.46"/>
    <n v="249.12461380020596"/>
    <n v="0.79662943365026873"/>
    <x v="1"/>
    <x v="4"/>
  </r>
  <r>
    <x v="13"/>
    <d v="2025-07-12T00:00:00"/>
    <x v="223"/>
    <s v="ayeong"/>
    <s v="Aye,Nga"/>
    <n v="9.7100000000000009"/>
    <n v="1216"/>
    <n v="125.17"/>
    <n v="274.0473738414006"/>
    <n v="0.45674584742577984"/>
    <x v="0"/>
    <x v="0"/>
  </r>
  <r>
    <x v="14"/>
    <d v="2025-07-12T00:00:00"/>
    <x v="223"/>
    <s v="sabinuly"/>
    <s v="Ulysse,Sabinior"/>
    <n v="9.75"/>
    <n v="1394"/>
    <n v="143"/>
    <n v="272.92307692307691"/>
    <n v="0.52395715896279593"/>
    <x v="5"/>
    <x v="0"/>
  </r>
  <r>
    <x v="16"/>
    <d v="2025-07-12T00:00:00"/>
    <x v="224"/>
    <s v="zrunhlaw"/>
    <s v="Zing,Run Hlawn"/>
    <n v="9.68"/>
    <n v="1904"/>
    <n v="196.67"/>
    <n v="204.02892561983472"/>
    <n v="0.96393194936708848"/>
    <x v="1"/>
    <x v="1"/>
  </r>
  <r>
    <x v="15"/>
    <m/>
    <x v="17"/>
    <m/>
    <m/>
    <m/>
    <m/>
    <m/>
    <m/>
    <m/>
    <x v="4"/>
    <x v="2"/>
  </r>
  <r>
    <x v="0"/>
    <d v="2025-07-16T00:00:00"/>
    <x v="225"/>
    <s v="suixmang"/>
    <s v="mang,sui"/>
    <n v="9.75"/>
    <n v="1891"/>
    <n v="194"/>
    <n v="229.94871794871796"/>
    <n v="0.84366636931311323"/>
    <x v="1"/>
    <x v="1"/>
  </r>
  <r>
    <x v="1"/>
    <d v="2025-07-16T00:00:00"/>
    <x v="226"/>
    <s v="domdona"/>
    <s v="Dominique,Donald"/>
    <n v="0.5"/>
    <n v="42"/>
    <n v="84"/>
    <n v="148"/>
    <n v="0.56756756756756754"/>
    <x v="2"/>
    <x v="0"/>
  </r>
  <r>
    <x v="4"/>
    <d v="2025-07-16T00:00:00"/>
    <x v="227"/>
    <s v="lalaam"/>
    <s v="Al,Lian"/>
    <n v="9.18"/>
    <n v="977"/>
    <n v="106.43"/>
    <n v="245.96949891067538"/>
    <n v="0.43269592559787423"/>
    <x v="3"/>
    <x v="0"/>
  </r>
  <r>
    <x v="5"/>
    <d v="2025-07-16T00:00:00"/>
    <x v="227"/>
    <s v="mphat"/>
    <s v="Ma,Phat"/>
    <n v="9.75"/>
    <n v="1227"/>
    <n v="125.87"/>
    <n v="231.58974358974359"/>
    <n v="0.5435042072630647"/>
    <x v="2"/>
    <x v="0"/>
  </r>
  <r>
    <x v="7"/>
    <d v="2025-07-16T00:00:00"/>
    <x v="228"/>
    <s v="domdona"/>
    <s v="Dominique,Donald"/>
    <n v="2.48"/>
    <n v="284"/>
    <n v="114.71"/>
    <n v="235.88709677419354"/>
    <n v="0.48629196581196582"/>
    <x v="2"/>
    <x v="1"/>
  </r>
  <r>
    <x v="7"/>
    <d v="2025-07-16T00:00:00"/>
    <x v="229"/>
    <s v="ngensu"/>
    <s v="Ngen,Sui"/>
    <n v="5.6"/>
    <n v="915"/>
    <n v="163.49"/>
    <n v="198.92857142857144"/>
    <n v="0.82185278276481144"/>
    <x v="2"/>
    <x v="1"/>
  </r>
  <r>
    <x v="9"/>
    <d v="2025-07-16T00:00:00"/>
    <x v="230"/>
    <s v="ocltatia"/>
    <s v="Clark,Tatiana"/>
    <n v="8"/>
    <n v="1201"/>
    <n v="150.19"/>
    <n v="253.625"/>
    <n v="0.59217348447511087"/>
    <x v="2"/>
    <x v="0"/>
  </r>
  <r>
    <x v="10"/>
    <d v="2025-07-16T00:00:00"/>
    <x v="231"/>
    <s v="crnkoche"/>
    <s v="crnkovich,Miles"/>
    <n v="9.67"/>
    <n v="1467"/>
    <n v="151.66"/>
    <n v="230.71354705274044"/>
    <n v="0.6573519497982967"/>
    <x v="3"/>
    <x v="0"/>
  </r>
  <r>
    <x v="11"/>
    <d v="2025-07-16T00:00:00"/>
    <x v="115"/>
    <s v="aibab"/>
    <s v="Baby,Ai"/>
    <n v="4.95"/>
    <n v="1061"/>
    <n v="214.4"/>
    <n v="255.95959595959596"/>
    <n v="0.83763220205209155"/>
    <x v="0"/>
    <x v="1"/>
  </r>
  <r>
    <x v="11"/>
    <d v="2025-07-16T00:00:00"/>
    <x v="232"/>
    <s v="biakzb"/>
    <s v="Biak,Za"/>
    <n v="4.82"/>
    <n v="679"/>
    <n v="141"/>
    <n v="183.8174273858921"/>
    <n v="0.76706546275395038"/>
    <x v="0"/>
    <x v="1"/>
  </r>
  <r>
    <x v="13"/>
    <d v="2025-07-16T00:00:00"/>
    <x v="233"/>
    <s v="rdmarier"/>
    <s v="Raymond,Marie Rosemonde"/>
    <n v="9.75"/>
    <n v="1618"/>
    <n v="165.97"/>
    <n v="183.38461538461539"/>
    <n v="0.90503775167785239"/>
    <x v="1"/>
    <x v="1"/>
  </r>
  <r>
    <x v="15"/>
    <m/>
    <x v="17"/>
    <m/>
    <m/>
    <m/>
    <m/>
    <m/>
    <m/>
    <m/>
    <x v="4"/>
    <x v="2"/>
  </r>
  <r>
    <x v="0"/>
    <d v="2025-07-17T00:00:00"/>
    <x v="234"/>
    <s v="jkhangu"/>
    <s v="Khangura,jaspreet"/>
    <n v="9.75"/>
    <n v="1033"/>
    <n v="105.97"/>
    <n v="238.46153846153845"/>
    <n v="0.44439032258064515"/>
    <x v="3"/>
    <x v="0"/>
  </r>
  <r>
    <x v="1"/>
    <d v="2025-07-17T00:00:00"/>
    <x v="234"/>
    <s v="sabinuly"/>
    <s v="Ulysse,Sabinior"/>
    <n v="9.75"/>
    <n v="1321"/>
    <n v="135.52000000000001"/>
    <n v="238.46153846153845"/>
    <n v="0.5683096774193549"/>
    <x v="5"/>
    <x v="0"/>
  </r>
  <r>
    <x v="4"/>
    <d v="2025-07-17T00:00:00"/>
    <x v="235"/>
    <s v="ljeanbam"/>
    <s v="Amouzoun,Jean-Baptiste"/>
    <n v="4.9800000000000004"/>
    <n v="822"/>
    <n v="164.99"/>
    <n v="334.33734939759034"/>
    <n v="0.49348360360360366"/>
    <x v="1"/>
    <x v="0"/>
  </r>
  <r>
    <x v="5"/>
    <d v="2025-07-17T00:00:00"/>
    <x v="235"/>
    <s v="chamkasz"/>
    <s v="Singh,Chamkaur"/>
    <n v="5"/>
    <n v="857"/>
    <n v="171.44"/>
    <n v="333"/>
    <n v="0.51483483483483483"/>
    <x v="1"/>
    <x v="0"/>
  </r>
  <r>
    <x v="5"/>
    <d v="2025-07-17T00:00:00"/>
    <x v="236"/>
    <s v="chamkasz"/>
    <s v="Singh,Chamkaur"/>
    <n v="2.65"/>
    <n v="378"/>
    <n v="142.66999999999999"/>
    <n v="152.0754716981132"/>
    <n v="0.93815260545905699"/>
    <x v="1"/>
    <x v="1"/>
  </r>
  <r>
    <x v="4"/>
    <d v="2025-07-17T00:00:00"/>
    <x v="237"/>
    <s v="mnglian"/>
    <s v="lian,mang"/>
    <n v="0.75"/>
    <n v="73"/>
    <n v="97.37"/>
    <n v="209.33333333333334"/>
    <n v="0.46514331210191084"/>
    <x v="1"/>
    <x v="0"/>
  </r>
  <r>
    <x v="5"/>
    <d v="2025-07-17T00:00:00"/>
    <x v="238"/>
    <s v="josephko"/>
    <s v="Ko,Joseph"/>
    <n v="1.75"/>
    <n v="308"/>
    <n v="176.03"/>
    <n v="248.57142857142858"/>
    <n v="0.70816666666666661"/>
    <x v="1"/>
    <x v="3"/>
  </r>
  <r>
    <x v="6"/>
    <d v="2025-07-17T00:00:00"/>
    <x v="239"/>
    <s v="mnglian"/>
    <s v="lian,mang"/>
    <n v="3.94"/>
    <n v="411"/>
    <n v="104.35"/>
    <n v="175.12690355329948"/>
    <n v="0.59585362318840585"/>
    <x v="1"/>
    <x v="0"/>
  </r>
  <r>
    <x v="7"/>
    <d v="2025-07-17T00:00:00"/>
    <x v="240"/>
    <s v="ngensu"/>
    <s v="Ngen,Sui"/>
    <n v="4.75"/>
    <n v="561"/>
    <n v="118.14"/>
    <n v="174.94736842105263"/>
    <n v="0.67528880866425989"/>
    <x v="2"/>
    <x v="3"/>
  </r>
  <r>
    <x v="7"/>
    <d v="2025-07-17T00:00:00"/>
    <x v="241"/>
    <s v="ngensu"/>
    <s v="Ngen,Sui"/>
    <n v="5"/>
    <n v="923"/>
    <n v="184.64"/>
    <n v="206.8"/>
    <n v="0.89284332688587997"/>
    <x v="2"/>
    <x v="1"/>
  </r>
  <r>
    <x v="9"/>
    <d v="2025-07-17T00:00:00"/>
    <x v="242"/>
    <s v="dokhup"/>
    <s v="Do,Khup Khan"/>
    <n v="5"/>
    <n v="869"/>
    <n v="173.9"/>
    <n v="181.8"/>
    <n v="0.95654565456545648"/>
    <x v="0"/>
    <x v="1"/>
  </r>
  <r>
    <x v="9"/>
    <d v="2025-07-17T00:00:00"/>
    <x v="243"/>
    <s v="gersonst"/>
    <s v="ST ANGE,Gerson"/>
    <n v="4.71"/>
    <n v="493"/>
    <n v="104.56"/>
    <n v="223.14225053078556"/>
    <n v="0.46858001902949575"/>
    <x v="1"/>
    <x v="0"/>
  </r>
  <r>
    <x v="10"/>
    <d v="2025-07-17T00:00:00"/>
    <x v="243"/>
    <s v="ljeanbam"/>
    <s v="Amouzoun,Jean-Baptiste"/>
    <n v="4.75"/>
    <n v="669"/>
    <n v="140.87"/>
    <n v="221.26315789473685"/>
    <n v="0.63666270218839205"/>
    <x v="1"/>
    <x v="0"/>
  </r>
  <r>
    <x v="11"/>
    <d v="2025-07-17T00:00:00"/>
    <x v="244"/>
    <s v="khokpeng"/>
    <s v="Khok,Peng"/>
    <n v="1.25"/>
    <n v="144"/>
    <n v="115.23"/>
    <n v="121.6"/>
    <n v="0.9476151315789475"/>
    <x v="1"/>
    <x v="1"/>
  </r>
  <r>
    <x v="11"/>
    <d v="2025-07-17T00:00:00"/>
    <x v="245"/>
    <s v="crnkoche"/>
    <s v="crnkovich,Miles"/>
    <n v="8.68"/>
    <n v="1530"/>
    <n v="176.3"/>
    <n v="237.21198156682027"/>
    <n v="0.74321709567751337"/>
    <x v="2"/>
    <x v="4"/>
  </r>
  <r>
    <x v="13"/>
    <d v="2025-07-17T00:00:00"/>
    <x v="246"/>
    <s v="khokpeng"/>
    <s v="Khok,Peng"/>
    <n v="8.68"/>
    <n v="1318"/>
    <n v="151.87"/>
    <n v="264.63133640552996"/>
    <n v="0.57389272964736615"/>
    <x v="1"/>
    <x v="0"/>
  </r>
  <r>
    <x v="14"/>
    <d v="2025-07-17T00:00:00"/>
    <x v="247"/>
    <s v="kccin"/>
    <s v="cin,khua"/>
    <n v="9.75"/>
    <n v="1657"/>
    <n v="169.99"/>
    <n v="259.58974358974359"/>
    <n v="0.65484097194784674"/>
    <x v="1"/>
    <x v="0"/>
  </r>
  <r>
    <x v="15"/>
    <m/>
    <x v="17"/>
    <m/>
    <m/>
    <m/>
    <m/>
    <m/>
    <m/>
    <m/>
    <x v="4"/>
    <x v="2"/>
  </r>
  <r>
    <x v="0"/>
    <d v="2025-07-18T00:00:00"/>
    <x v="248"/>
    <s v="domdona"/>
    <s v="Dominque,Donald"/>
    <n v="4.75"/>
    <n v="913"/>
    <n v="192.27"/>
    <n v="202.31578947368422"/>
    <n v="0.95034599375650364"/>
    <x v="2"/>
    <x v="1"/>
  </r>
  <r>
    <x v="1"/>
    <d v="2025-07-18T00:00:00"/>
    <x v="249"/>
    <s v="domdona"/>
    <s v="Dominque,Donald"/>
    <n v="5"/>
    <n v="963"/>
    <n v="192.64"/>
    <n v="206"/>
    <n v="0.93514563106796111"/>
    <x v="2"/>
    <x v="1"/>
  </r>
  <r>
    <x v="4"/>
    <d v="2025-07-18T00:00:00"/>
    <x v="250"/>
    <s v="cungduh"/>
    <s v="Cung,Duh"/>
    <n v="9.75"/>
    <n v="1411"/>
    <n v="144.75"/>
    <n v="260.5128205128205"/>
    <n v="0.55563484251968509"/>
    <x v="5"/>
    <x v="0"/>
  </r>
  <r>
    <x v="5"/>
    <d v="2025-07-18T00:00:00"/>
    <x v="251"/>
    <s v="rtluang"/>
    <s v="tluang,robert"/>
    <n v="9.75"/>
    <n v="1309"/>
    <n v="134.29"/>
    <n v="269.53846153846155"/>
    <n v="0.49822203196347026"/>
    <x v="1"/>
    <x v="0"/>
  </r>
  <r>
    <x v="7"/>
    <d v="2025-07-18T00:00:00"/>
    <x v="84"/>
    <s v="mphat"/>
    <s v="Ma,Phat"/>
    <n v="9.75"/>
    <n v="1159"/>
    <n v="118.9"/>
    <n v="158.66666666666666"/>
    <n v="0.74936974789915978"/>
    <x v="2"/>
    <x v="3"/>
  </r>
  <r>
    <x v="9"/>
    <d v="2025-07-18T00:00:00"/>
    <x v="252"/>
    <s v="qengsung"/>
    <s v="Sung,Eng"/>
    <n v="9.75"/>
    <n v="1762"/>
    <n v="180.75"/>
    <n v="303.28205128205127"/>
    <n v="0.59597987825498822"/>
    <x v="1"/>
    <x v="3"/>
  </r>
  <r>
    <x v="10"/>
    <d v="2025-07-18T00:00:00"/>
    <x v="253"/>
    <s v="jzungpar"/>
    <s v="Par,Zung Tin"/>
    <n v="9.75"/>
    <n v="1649"/>
    <n v="169.16"/>
    <n v="300.5128205128205"/>
    <n v="0.5629044368600683"/>
    <x v="1"/>
    <x v="0"/>
  </r>
  <r>
    <x v="11"/>
    <d v="2025-07-18T00:00:00"/>
    <x v="254"/>
    <s v="nezun"/>
    <s v="Ne,Zung"/>
    <n v="9.75"/>
    <n v="1430"/>
    <n v="146.69999999999999"/>
    <n v="192"/>
    <n v="0.76406249999999998"/>
    <x v="2"/>
    <x v="4"/>
  </r>
  <r>
    <x v="13"/>
    <d v="2025-07-18T00:00:00"/>
    <x v="255"/>
    <s v="crnkoche"/>
    <s v="crnkovich,Miles"/>
    <n v="5"/>
    <n v="944"/>
    <n v="188.84"/>
    <n v="197.4"/>
    <n v="0.9566362715298885"/>
    <x v="2"/>
    <x v="1"/>
  </r>
  <r>
    <x v="13"/>
    <d v="2025-07-18T00:00:00"/>
    <x v="170"/>
    <s v="ocltatia"/>
    <s v="Clark,Tatiana"/>
    <n v="4.75"/>
    <n v="1045"/>
    <n v="220.05"/>
    <n v="240.21052631578948"/>
    <n v="0.91607142857142865"/>
    <x v="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d v="2025-06-21T00:00:00"/>
    <n v="2813"/>
    <s v="tappan"/>
    <s v="Tappan,Breyanna"/>
    <n v="8.08"/>
    <n v="1456"/>
    <n v="180.19"/>
    <n v="348.14356435643566"/>
    <n v="0.51757383576253102"/>
    <s v="Level 1"/>
    <x v="0"/>
  </r>
  <r>
    <x v="0"/>
    <d v="2025-06-21T00:00:00"/>
    <n v="400"/>
    <s v="domdona"/>
    <s v="Dominique,Donald"/>
    <n v="2.25"/>
    <n v="496"/>
    <n v="220.47"/>
    <n v="177.77777777777777"/>
    <n v="1.2401437500000001"/>
    <s v="Level 1"/>
    <x v="1"/>
  </r>
  <r>
    <x v="1"/>
    <d v="2025-06-21T00:00:00"/>
    <n v="2741"/>
    <s v="amardekb"/>
    <s v="Kaur,Amardeep"/>
    <n v="7.01"/>
    <n v="1351"/>
    <n v="192.69"/>
    <n v="391.01283880171184"/>
    <n v="0.4927971178402043"/>
    <s v="Level 5"/>
    <x v="0"/>
  </r>
  <r>
    <x v="2"/>
    <d v="2025-06-21T00:00:00"/>
    <n v="934"/>
    <s v="salomorl"/>
    <s v="Salomon,Lybi"/>
    <n v="4.6100000000000003"/>
    <n v="625"/>
    <n v="135.44"/>
    <n v="202.60303687635573"/>
    <n v="0.66849935760171308"/>
    <s v="Level 5"/>
    <x v="0"/>
  </r>
  <r>
    <x v="2"/>
    <d v="2025-06-21T00:00:00"/>
    <n v="1418"/>
    <s v="hergepau"/>
    <s v="Paul,Hergens"/>
    <n v="5.5"/>
    <n v="818"/>
    <n v="148.79"/>
    <n v="257.81818181818181"/>
    <n v="0.57711212976022563"/>
    <s v="Level 3"/>
    <x v="0"/>
  </r>
  <r>
    <x v="3"/>
    <d v="2025-06-21T00:00:00"/>
    <n v="676"/>
    <s v="domdona"/>
    <s v="Dominique,Donald"/>
    <n v="2.73"/>
    <n v="322"/>
    <n v="117.86"/>
    <n v="247.61904761904762"/>
    <n v="0.47597307692307694"/>
    <s v="Level 1"/>
    <x v="0"/>
  </r>
  <r>
    <x v="3"/>
    <d v="2025-06-21T00:00:00"/>
    <n v="1418"/>
    <s v="roldobor"/>
    <s v="Kizio,Kizio Kizio"/>
    <n v="5.5"/>
    <n v="613"/>
    <n v="111.49"/>
    <n v="257.81818181818181"/>
    <n v="0.43243653032440055"/>
    <s v="Level 2"/>
    <x v="0"/>
  </r>
  <r>
    <x v="4"/>
    <d v="2025-06-21T00:00:00"/>
    <n v="1109"/>
    <s v="salomorl"/>
    <s v="Salomon,Lybi"/>
    <n v="4.62"/>
    <n v="880"/>
    <n v="190.66"/>
    <n v="240.04329004329003"/>
    <n v="0.79427339945897213"/>
    <s v="Level 5"/>
    <x v="1"/>
  </r>
  <r>
    <x v="5"/>
    <d v="2025-06-21T00:00:00"/>
    <n v="430"/>
    <s v="sabinuly"/>
    <s v="Ulysse,Sabinior"/>
    <n v="2.25"/>
    <n v="336"/>
    <n v="149.35"/>
    <n v="191.11111111111111"/>
    <n v="0.78148255813953482"/>
    <s v="Level 2"/>
    <x v="1"/>
  </r>
  <r>
    <x v="6"/>
    <d v="2025-06-21T00:00:00"/>
    <n v="2545"/>
    <s v="mphat"/>
    <s v="Ma,Phat"/>
    <n v="7.16"/>
    <n v="794"/>
    <n v="110.87"/>
    <n v="355.44692737430165"/>
    <n v="0.31191717092337923"/>
    <s v="Level 2"/>
    <x v="0"/>
  </r>
  <r>
    <x v="7"/>
    <d v="2025-06-21T00:00:00"/>
    <n v="1902"/>
    <s v="sndhuja"/>
    <s v="Sandhu,Jaswinder"/>
    <n v="7.16"/>
    <n v="794"/>
    <n v="110.87"/>
    <n v="265.64245810055866"/>
    <n v="0.4173655099894848"/>
    <s v="Level 3"/>
    <x v="0"/>
  </r>
  <r>
    <x v="8"/>
    <d v="2025-06-21T00:00:00"/>
    <n v="396"/>
    <s v="sabinuly"/>
    <s v="Ulysse,Sabinior"/>
    <n v="2.5"/>
    <n v="394"/>
    <n v="157.63999999999999"/>
    <n v="158.4"/>
    <n v="0.99520202020202009"/>
    <s v="Level 2"/>
    <x v="1"/>
  </r>
  <r>
    <x v="8"/>
    <d v="2025-06-21T00:00:00"/>
    <n v="1350"/>
    <s v="sabinuly"/>
    <s v="Ulysse,Sabinior"/>
    <n v="5.01"/>
    <n v="984"/>
    <n v="196.58"/>
    <n v="269.46107784431138"/>
    <n v="0.7295302222222223"/>
    <s v="Level 2"/>
    <x v="1"/>
  </r>
  <r>
    <x v="9"/>
    <d v="2025-06-21T00:00:00"/>
    <n v="1320"/>
    <s v="baljifka"/>
    <s v="Kaur,Baljinder"/>
    <n v="3.51"/>
    <n v="528"/>
    <n v="150.53"/>
    <n v="376.0683760683761"/>
    <n v="0.40027295454545453"/>
    <s v="Level 5"/>
    <x v="0"/>
  </r>
  <r>
    <x v="10"/>
    <d v="2025-06-21T00:00:00"/>
    <n v="1436"/>
    <s v="ngensu"/>
    <s v="Ngen,Sui"/>
    <n v="4.75"/>
    <n v="1081"/>
    <n v="227.62"/>
    <n v="302.31578947368422"/>
    <n v="0.75292130919220057"/>
    <s v="Level 1"/>
    <x v="1"/>
  </r>
  <r>
    <x v="10"/>
    <d v="2025-06-21T00:00:00"/>
    <n v="1876"/>
    <s v="domdona"/>
    <s v="Dominique,Donald"/>
    <n v="5.17"/>
    <n v="1127"/>
    <n v="217.92"/>
    <n v="362.86266924564796"/>
    <n v="0.60055778251599146"/>
    <s v="Level 1"/>
    <x v="0"/>
  </r>
  <r>
    <x v="11"/>
    <d v="2025-06-21T00:00:00"/>
    <n v="3533"/>
    <s v="kaurfma"/>
    <s v="Kaur,Mandeep"/>
    <n v="9.2200000000000006"/>
    <n v="1639"/>
    <n v="177.71"/>
    <n v="383.18872017353578"/>
    <n v="0.46376626096801588"/>
    <s v="Level 5"/>
    <x v="0"/>
  </r>
  <r>
    <x v="12"/>
    <d v="2025-06-21T00:00:00"/>
    <n v="3533"/>
    <s v="skaupalw"/>
    <s v="Kaur,Palwinder"/>
    <n v="9.34"/>
    <n v="1621"/>
    <n v="173.64"/>
    <n v="378.26552462526769"/>
    <n v="0.45904262666289264"/>
    <s v="Level 3"/>
    <x v="0"/>
  </r>
  <r>
    <x v="13"/>
    <d v="2025-06-21T00:00:00"/>
    <n v="1276"/>
    <s v="ngensu"/>
    <s v="Ngen,Sui"/>
    <n v="5.5"/>
    <n v="1039"/>
    <n v="188.95"/>
    <n v="232"/>
    <n v="0.81443965517241379"/>
    <s v="Level 1"/>
    <x v="1"/>
  </r>
  <r>
    <x v="14"/>
    <d v="2025-06-21T00:00:00"/>
    <n v="1276"/>
    <s v="tluangc"/>
    <s v="Cung,Tluang"/>
    <n v="4.6399999999999997"/>
    <n v="556"/>
    <n v="119.86"/>
    <n v="275"/>
    <n v="0.43585454545454544"/>
    <s v="Level 3"/>
    <x v="0"/>
  </r>
  <r>
    <x v="15"/>
    <m/>
    <m/>
    <m/>
    <m/>
    <m/>
    <m/>
    <m/>
    <m/>
    <m/>
    <m/>
    <x v="2"/>
  </r>
  <r>
    <x v="0"/>
    <d v="2025-06-25T00:00:00"/>
    <n v="2110"/>
    <s v="tappan"/>
    <s v="Tappan,Breyanna"/>
    <n v="9.67"/>
    <n v="1959"/>
    <n v="202.66"/>
    <n v="218.20062047569803"/>
    <n v="0.92877829383886257"/>
    <s v="Level 1"/>
    <x v="1"/>
  </r>
  <r>
    <x v="2"/>
    <d v="2025-06-25T00:00:00"/>
    <n v="215"/>
    <s v="hnemca"/>
    <s v="Hnem,Ca"/>
    <n v="1.23"/>
    <n v="109"/>
    <n v="88.4"/>
    <n v="174.79674796747969"/>
    <n v="0.50573023255813954"/>
    <s v="Level 1"/>
    <x v="0"/>
  </r>
  <r>
    <x v="3"/>
    <d v="2025-06-25T00:00:00"/>
    <n v="125"/>
    <s v="kccin"/>
    <s v="cin,khua"/>
    <n v="1.3"/>
    <n v="56"/>
    <n v="43.08"/>
    <n v="96.153846153846146"/>
    <n v="0.44803200000000004"/>
    <s v="Level 1"/>
    <x v="0"/>
  </r>
  <r>
    <x v="3"/>
    <d v="2025-06-25T00:00:00"/>
    <n v="1991"/>
    <s v="mbusarwa"/>
    <s v="Buttar, SARWAT"/>
    <n v="8.39"/>
    <n v="1331"/>
    <n v="158.62"/>
    <n v="237.3063170441001"/>
    <n v="0.66841878453038683"/>
    <s v="Level 1"/>
    <x v="3"/>
  </r>
  <r>
    <x v="4"/>
    <d v="2025-06-25T00:00:00"/>
    <n v="394"/>
    <s v="hnemca"/>
    <s v="Hnem,Ca"/>
    <n v="1.69"/>
    <n v="220"/>
    <n v="129.99"/>
    <n v="233.13609467455623"/>
    <n v="0.55757131979695429"/>
    <s v="Level 1"/>
    <x v="0"/>
  </r>
  <r>
    <x v="5"/>
    <d v="2025-06-25T00:00:00"/>
    <n v="1875"/>
    <s v="jzungpar"/>
    <s v="Par,Zung Tin"/>
    <n v="8.17"/>
    <n v="1977"/>
    <n v="242.08"/>
    <n v="229.49816401468789"/>
    <n v="1.0548232533333333"/>
    <s v="Level 5"/>
    <x v="4"/>
  </r>
  <r>
    <x v="6"/>
    <d v="2025-06-25T00:00:00"/>
    <n v="522"/>
    <s v="jzungpar"/>
    <s v="Par,Zung Tin"/>
    <n v="1.5"/>
    <n v="295"/>
    <n v="196.7"/>
    <n v="348"/>
    <n v="0.56522988505747118"/>
    <s v="Level 5"/>
    <x v="0"/>
  </r>
  <r>
    <x v="7"/>
    <d v="2025-06-25T00:00:00"/>
    <n v="2294"/>
    <s v="mphat"/>
    <s v="Ma,Phat"/>
    <n v="9.67"/>
    <n v="1623"/>
    <n v="167.9"/>
    <n v="237.22854188210962"/>
    <n v="0.70775632083696605"/>
    <s v="Level 2"/>
    <x v="3"/>
  </r>
  <r>
    <x v="9"/>
    <d v="2025-06-25T00:00:00"/>
    <n v="263"/>
    <s v="robnlo"/>
    <s v="Lo,Robin Kam"/>
    <n v="1.58"/>
    <n v="185"/>
    <n v="117.27"/>
    <n v="166.45569620253164"/>
    <n v="0.70451178707224338"/>
    <s v="Level 5"/>
    <x v="3"/>
  </r>
  <r>
    <x v="9"/>
    <d v="2025-06-25T00:00:00"/>
    <n v="670"/>
    <s v="ocltatia"/>
    <s v="Clark,Tatianna"/>
    <n v="1.95"/>
    <n v="235"/>
    <n v="120.6"/>
    <n v="343.58974358974359"/>
    <n v="0.35099999999999998"/>
    <s v="Level 1"/>
    <x v="0"/>
  </r>
  <r>
    <x v="9"/>
    <d v="2025-06-25T00:00:00"/>
    <n v="1050"/>
    <s v="ocltatia"/>
    <s v="Clark,Tatianna"/>
    <n v="3.15"/>
    <n v="515"/>
    <n v="163.26"/>
    <n v="333.33333333333331"/>
    <n v="0.48977999999999999"/>
    <s v="Level 1"/>
    <x v="0"/>
  </r>
  <r>
    <x v="10"/>
    <d v="2025-06-25T00:00:00"/>
    <n v="2261"/>
    <s v="domdona"/>
    <s v="Dominique,Donald"/>
    <n v="9.67"/>
    <n v="1457"/>
    <n v="150.74"/>
    <n v="233.81592554291623"/>
    <n v="0.64469517912428131"/>
    <s v="Level 1"/>
    <x v="3"/>
  </r>
  <r>
    <x v="11"/>
    <d v="2025-06-25T00:00:00"/>
    <n v="1443"/>
    <s v="ngensu"/>
    <s v="Ngen,Sui"/>
    <n v="4.67"/>
    <n v="856"/>
    <n v="183.4"/>
    <n v="308.99357601713064"/>
    <n v="0.59353984753984756"/>
    <s v="Level 1"/>
    <x v="0"/>
  </r>
  <r>
    <x v="12"/>
    <m/>
    <n v="1952"/>
    <s v="bsung"/>
    <s v="Sung,Biak"/>
    <n v="6.83"/>
    <n v="968"/>
    <n v="141.68"/>
    <n v="285.79795021961934"/>
    <n v="0.49573483606557378"/>
    <s v="Level 1"/>
    <x v="3"/>
  </r>
  <r>
    <x v="13"/>
    <d v="2025-06-25T00:00:00"/>
    <n v="1094"/>
    <s v="ngensu"/>
    <s v="Ngen,Sui"/>
    <n v="5"/>
    <n v="740"/>
    <n v="148.03"/>
    <n v="218.8"/>
    <n v="0.67655393053016455"/>
    <s v="Level 1"/>
    <x v="3"/>
  </r>
  <r>
    <x v="14"/>
    <d v="2025-06-25T00:00:00"/>
    <n v="289"/>
    <s v="dbiak"/>
    <s v="Par,Lal Siang"/>
    <n v="1.44"/>
    <n v="266"/>
    <n v="185.08"/>
    <n v="200.69444444444446"/>
    <n v="0.92219792387543253"/>
    <s v="Level 5"/>
    <x v="1"/>
  </r>
  <r>
    <x v="14"/>
    <d v="2025-06-25T00:00:00"/>
    <n v="1586"/>
    <s v="cungsam"/>
    <s v="Cung,Sam"/>
    <n v="5.95"/>
    <n v="771"/>
    <n v="129.66999999999999"/>
    <n v="266.55462184873949"/>
    <n v="0.48646689785624209"/>
    <s v="Level 1"/>
    <x v="0"/>
  </r>
  <r>
    <x v="16"/>
    <d v="2025-06-25T00:00:00"/>
    <n v="168"/>
    <s v="bsung"/>
    <s v="Sung,Biak"/>
    <n v="1.28"/>
    <n v="114"/>
    <n v="88.87"/>
    <n v="131.25"/>
    <n v="0.67710476190476199"/>
    <s v="Level 1"/>
    <x v="0"/>
  </r>
  <r>
    <x v="17"/>
    <d v="2025-06-25T00:00:00"/>
    <n v="168"/>
    <s v="cungsam"/>
    <s v="Cung,Sam"/>
    <n v="0.95"/>
    <n v="82"/>
    <n v="86.29"/>
    <n v="176.84210526315789"/>
    <n v="0.48794940476190479"/>
    <s v="Level 1"/>
    <x v="0"/>
  </r>
  <r>
    <x v="15"/>
    <m/>
    <m/>
    <m/>
    <m/>
    <m/>
    <m/>
    <m/>
    <m/>
    <m/>
    <m/>
    <x v="2"/>
  </r>
  <r>
    <x v="0"/>
    <d v="2025-06-26T00:00:00"/>
    <n v="2169"/>
    <s v="suixmang"/>
    <s v="mang,sui"/>
    <n v="9.75"/>
    <n v="2049"/>
    <n v="210.2"/>
    <n v="222.46153846153845"/>
    <n v="0.94488243430152141"/>
    <s v="Level 5"/>
    <x v="1"/>
  </r>
  <r>
    <x v="2"/>
    <d v="2025-06-26T00:00:00"/>
    <n v="3055"/>
    <s v="domdona"/>
    <s v="Dominique,Donald"/>
    <n v="9.75"/>
    <n v="1545"/>
    <n v="158.5"/>
    <n v="313.33333333333331"/>
    <n v="0.50585106382978728"/>
    <s v="Level 2"/>
    <x v="0"/>
  </r>
  <r>
    <x v="3"/>
    <d v="2025-06-26T00:00:00"/>
    <n v="3055"/>
    <s v="sabinuly"/>
    <s v="Ulysse,Sabinior"/>
    <n v="9.75"/>
    <n v="1424"/>
    <n v="146.09"/>
    <n v="313.33333333333331"/>
    <n v="0.46624468085106385"/>
    <s v="Level 2"/>
    <x v="0"/>
  </r>
  <r>
    <x v="4"/>
    <d v="2025-06-26T00:00:00"/>
    <n v="1952"/>
    <s v="zlll"/>
    <s v="Lal,Za Tin"/>
    <n v="9.66"/>
    <n v="1707"/>
    <n v="176.63"/>
    <n v="202.0703933747412"/>
    <n v="0.87410133196721307"/>
    <s v="Level 5"/>
    <x v="4"/>
  </r>
  <r>
    <x v="5"/>
    <d v="2025-06-26T00:00:00"/>
    <n v="227"/>
    <s v="vkulvirs"/>
    <s v="singh,kulvir"/>
    <n v="1.36"/>
    <n v="152"/>
    <n v="111.36"/>
    <n v="166.91176470588235"/>
    <n v="0.66717885462555071"/>
    <s v="Level 5"/>
    <x v="0"/>
  </r>
  <r>
    <x v="6"/>
    <d v="2025-06-26T00:00:00"/>
    <n v="1952"/>
    <s v="ngensu"/>
    <s v="Ngen,Sui"/>
    <n v="9.75"/>
    <n v="1601"/>
    <n v="164.25"/>
    <n v="200.2051282051282"/>
    <n v="0.82040855532786883"/>
    <s v="Level 2"/>
    <x v="4"/>
  </r>
  <r>
    <x v="7"/>
    <d v="2025-06-26T00:00:00"/>
    <n v="360"/>
    <s v="runhngel"/>
    <s v="Hngel,Run"/>
    <n v="1.59"/>
    <n v="179"/>
    <n v="112.8"/>
    <n v="226.41509433962264"/>
    <n v="0.49819999999999998"/>
    <s v="Level 5"/>
    <x v="0"/>
  </r>
  <r>
    <x v="9"/>
    <d v="2025-06-26T00:00:00"/>
    <n v="2036"/>
    <s v="enolian"/>
    <s v="Lian,No"/>
    <n v="9.64"/>
    <n v="1814"/>
    <n v="188.09"/>
    <n v="211.20331950207466"/>
    <n v="0.89056365422396866"/>
    <s v="Level 5"/>
    <x v="4"/>
  </r>
  <r>
    <x v="10"/>
    <d v="2025-06-26T00:00:00"/>
    <n v="226"/>
    <s v="qengsung"/>
    <s v="Sung,Eng"/>
    <n v="2.2999999999999998"/>
    <n v="203"/>
    <n v="88.09"/>
    <n v="98.260869565217405"/>
    <n v="0.89649115044247774"/>
    <s v="Level 5"/>
    <x v="0"/>
  </r>
  <r>
    <x v="10"/>
    <d v="2025-06-26T00:00:00"/>
    <n v="416"/>
    <s v="zolianah"/>
    <s v="HMAR,ZOLIANA"/>
    <n v="1.64"/>
    <n v="214"/>
    <n v="130.11000000000001"/>
    <n v="253.65853658536588"/>
    <n v="0.51293365384615386"/>
    <s v="Level 5"/>
    <x v="0"/>
  </r>
  <r>
    <x v="11"/>
    <d v="2025-06-26T00:00:00"/>
    <n v="2815"/>
    <s v="ocltatia"/>
    <s v="Clark,Tatianna"/>
    <n v="9.3699999999999992"/>
    <n v="1503"/>
    <n v="160.43"/>
    <n v="300.42689434364996"/>
    <n v="0.53400678507992894"/>
    <s v="Level 1"/>
    <x v="0"/>
  </r>
  <r>
    <x v="12"/>
    <d v="2025-06-26T00:00:00"/>
    <n v="2815"/>
    <s v="tappan"/>
    <s v="Tappan,Breyanna"/>
    <n v="9.75"/>
    <n v="1270"/>
    <n v="130.29"/>
    <n v="288.71794871794873"/>
    <n v="0.45127087033747776"/>
    <s v="Level 2"/>
    <x v="0"/>
  </r>
  <r>
    <x v="13"/>
    <d v="2025-06-26T00:00:00"/>
    <n v="1910"/>
    <s v="chamkasz"/>
    <s v="Singh,Chamkaur"/>
    <n v="9.75"/>
    <n v="1699"/>
    <n v="174.32"/>
    <n v="195.89743589743588"/>
    <n v="0.8898534031413613"/>
    <s v="Level 5"/>
    <x v="1"/>
  </r>
  <r>
    <x v="16"/>
    <d v="2025-06-26T00:00:00"/>
    <n v="1007"/>
    <s v="ljeanbam"/>
    <s v="Amouzoun,Jean-Baptiste"/>
    <n v="3.23"/>
    <n v="948"/>
    <n v="293.12"/>
    <n v="311.76470588235293"/>
    <n v="0.94019622641509437"/>
    <s v="Level 5"/>
    <x v="1"/>
  </r>
  <r>
    <x v="15"/>
    <m/>
    <m/>
    <m/>
    <m/>
    <m/>
    <m/>
    <m/>
    <m/>
    <m/>
    <m/>
    <x v="2"/>
  </r>
  <r>
    <x v="0"/>
    <d v="2025-06-27T00:00:00"/>
    <n v="2755"/>
    <s v="hnemca"/>
    <s v="Hnem,Ca"/>
    <n v="9.5299999999999994"/>
    <n v="1385"/>
    <n v="145.31"/>
    <n v="289.08709338929697"/>
    <n v="0.50265128856624319"/>
    <s v="Level 5"/>
    <x v="0"/>
  </r>
  <r>
    <x v="1"/>
    <d v="2025-06-27T00:00:00"/>
    <n v="2759"/>
    <s v="domdona"/>
    <s v="Dominique,Donald"/>
    <n v="9.75"/>
    <n v="1333"/>
    <n v="136.75"/>
    <n v="282.97435897435895"/>
    <n v="0.48325933309169994"/>
    <s v="Level 2"/>
    <x v="0"/>
  </r>
  <r>
    <x v="2"/>
    <d v="2025-06-27T00:00:00"/>
    <n v="2895"/>
    <s v="tappan"/>
    <s v="Tappan,Breyanna"/>
    <n v="9.1199999999999992"/>
    <n v="1372"/>
    <n v="150.38999999999999"/>
    <n v="317.43421052631584"/>
    <n v="0.47376746113989626"/>
    <s v="Level 2"/>
    <x v="0"/>
  </r>
  <r>
    <x v="3"/>
    <d v="2025-06-27T00:00:00"/>
    <n v="2938"/>
    <s v="ocltatia"/>
    <s v="Clark,Tatianna"/>
    <n v="9.75"/>
    <n v="1531"/>
    <n v="157.07"/>
    <n v="301.33333333333331"/>
    <n v="0.52124999999999999"/>
    <s v="Level 1"/>
    <x v="0"/>
  </r>
  <r>
    <x v="4"/>
    <d v="2025-06-27T00:00:00"/>
    <n v="1256"/>
    <s v="lalrem"/>
    <s v="ruati,lal"/>
    <n v="6.18"/>
    <n v="926"/>
    <n v="149.88999999999999"/>
    <n v="203.23624595469258"/>
    <n v="0.73751608280254766"/>
    <s v="Level 1"/>
    <x v="1"/>
  </r>
  <r>
    <x v="4"/>
    <d v="2025-06-27T00:00:00"/>
    <n v="365"/>
    <s v="lalrem"/>
    <s v="ruati,lal"/>
    <n v="2.2799999999999998"/>
    <n v="210"/>
    <n v="92.09"/>
    <n v="160.08771929824562"/>
    <n v="0.57524712328767125"/>
    <s v="Level 1"/>
    <x v="0"/>
  </r>
  <r>
    <x v="5"/>
    <d v="2025-06-27T00:00:00"/>
    <n v="20"/>
    <s v="sabinuly"/>
    <s v="Ulysse,Sabinior"/>
    <n v="0.1"/>
    <n v="8"/>
    <n v="79.78"/>
    <n v="200"/>
    <n v="0.39890000000000003"/>
    <s v="Level 3"/>
    <x v="0"/>
  </r>
  <r>
    <x v="6"/>
    <d v="2025-06-27T00:00:00"/>
    <n v="70"/>
    <s v="cmmcgla"/>
    <s v="McGlaun,Christopher Kyle"/>
    <n v="0.67"/>
    <n v="61"/>
    <n v="90.82"/>
    <n v="104.4776119402985"/>
    <n v="0.86927714285714286"/>
    <s v="Level 1"/>
    <x v="1"/>
  </r>
  <r>
    <x v="6"/>
    <d v="2025-06-27T00:00:00"/>
    <n v="1127"/>
    <s v="sabinuly"/>
    <s v="Ulysse,Sabinior"/>
    <n v="5.33"/>
    <n v="943"/>
    <n v="176.92"/>
    <n v="211.44465290806755"/>
    <n v="0.83672014196983135"/>
    <s v="Level 3"/>
    <x v="4"/>
  </r>
  <r>
    <x v="7"/>
    <d v="2025-06-27T00:00:00"/>
    <n v="981"/>
    <s v="kaurfma"/>
    <s v="Kaur,Mandeep"/>
    <n v="4.1399999999999997"/>
    <n v="524"/>
    <n v="126.47"/>
    <n v="236.95652173913047"/>
    <n v="0.53372660550458706"/>
    <s v="Level 5"/>
    <x v="3"/>
  </r>
  <r>
    <x v="7"/>
    <d v="2025-06-27T00:00:00"/>
    <n v="245"/>
    <s v="lalrem"/>
    <s v="ruati,lal"/>
    <n v="1"/>
    <n v="62"/>
    <n v="62.05"/>
    <n v="245"/>
    <n v="0.25326530612244896"/>
    <s v="Level 1"/>
    <x v="0"/>
  </r>
  <r>
    <x v="9"/>
    <d v="2025-06-27T00:00:00"/>
    <n v="2505"/>
    <s v="hbaw"/>
    <s v="hu,bawi"/>
    <n v="9.75"/>
    <n v="1850"/>
    <n v="189.79"/>
    <n v="256.92307692307691"/>
    <n v="0.73870359281437126"/>
    <s v="Level 1"/>
    <x v="3"/>
  </r>
  <r>
    <x v="10"/>
    <d v="2025-06-27T00:00:00"/>
    <n v="1300"/>
    <s v="kchemman"/>
    <s v="Charly Saint Louis,Emmanuel"/>
    <n v="4.75"/>
    <n v="1109"/>
    <n v="233.61"/>
    <n v="273.68421052631578"/>
    <n v="0.85357500000000008"/>
    <s v="Level 5"/>
    <x v="4"/>
  </r>
  <r>
    <x v="11"/>
    <d v="2025-06-27T00:00:00"/>
    <n v="2596"/>
    <s v="zphun"/>
    <s v="Zam Sr, Phun"/>
    <n v="9.75"/>
    <n v="1361"/>
    <n v="139.63"/>
    <n v="266.25641025641028"/>
    <n v="0.52441929892141748"/>
    <s v="Level 1"/>
    <x v="0"/>
  </r>
  <r>
    <x v="12"/>
    <d v="2025-06-27T00:00:00"/>
    <n v="1764"/>
    <s v="duhthat"/>
    <s v="Hahtun,SP"/>
    <n v="9.27"/>
    <n v="1283"/>
    <n v="138.34"/>
    <n v="190.29126213592235"/>
    <n v="0.72699081632653051"/>
    <s v="Level 1"/>
    <x v="3"/>
  </r>
  <r>
    <x v="12"/>
    <d v="2025-06-27T00:00:00"/>
    <n v="95"/>
    <s v="ngeis"/>
    <s v="Sung,Ngeih"/>
    <n v="0.54"/>
    <n v="86"/>
    <n v="159.41999999999999"/>
    <n v="175.92592592592592"/>
    <n v="0.90617684210526306"/>
    <s v="Level 1"/>
    <x v="1"/>
  </r>
  <r>
    <x v="14"/>
    <d v="2025-06-27T00:00:00"/>
    <n v="2543"/>
    <s v="ngensu"/>
    <s v="Ngen,Sui"/>
    <n v="9.68"/>
    <n v="1963"/>
    <n v="202.85"/>
    <n v="262.70661157024796"/>
    <n v="0.77215414864333454"/>
    <s v="Level 2"/>
    <x v="1"/>
  </r>
  <r>
    <x v="16"/>
    <d v="2025-06-27T00:00:00"/>
    <n v="1501"/>
    <s v="mphat"/>
    <s v="Ma,Phat"/>
    <n v="9.68"/>
    <n v="1408"/>
    <n v="145.5"/>
    <n v="155.0619834710744"/>
    <n v="0.93833444370419705"/>
    <s v="Level 2"/>
    <x v="1"/>
  </r>
  <r>
    <x v="15"/>
    <m/>
    <m/>
    <m/>
    <m/>
    <m/>
    <m/>
    <m/>
    <m/>
    <m/>
    <m/>
    <x v="2"/>
  </r>
  <r>
    <x v="0"/>
    <d v="2025-06-28T00:00:00"/>
    <n v="2495"/>
    <s v="jzungpar"/>
    <s v="Par,Zung Tin"/>
    <n v="10.25"/>
    <n v="2137"/>
    <n v="208.53"/>
    <n v="243.41463414634146"/>
    <n v="0.85668637274549098"/>
    <s v="Level 5"/>
    <x v="4"/>
  </r>
  <r>
    <x v="1"/>
    <d v="2025-06-28T00:00:00"/>
    <n v="334"/>
    <s v="tappan"/>
    <s v="Tappan,Breyanna"/>
    <n v="1.23"/>
    <n v="154"/>
    <n v="125.37"/>
    <n v="271.54471544715449"/>
    <n v="0.46169191616766464"/>
    <s v="Level 2"/>
    <x v="0"/>
  </r>
  <r>
    <x v="2"/>
    <d v="2025-06-28T00:00:00"/>
    <n v="2173"/>
    <s v="lakhwinx"/>
    <s v="kaur,lakhwinder"/>
    <n v="10.25"/>
    <n v="1156"/>
    <n v="112.81"/>
    <n v="212"/>
    <n v="0.532122641509434"/>
    <s v="Level 1"/>
    <x v="0"/>
  </r>
  <r>
    <x v="3"/>
    <d v="2025-06-28T00:00:00"/>
    <n v="2173"/>
    <s v="kxsurjee"/>
    <s v="Kaur,surjeet"/>
    <n v="10.25"/>
    <n v="896"/>
    <n v="87.44"/>
    <n v="212"/>
    <n v="0.41245283018867923"/>
    <s v="Level 1"/>
    <x v="0"/>
  </r>
  <r>
    <x v="4"/>
    <d v="2025-06-28T00:00:00"/>
    <n v="1768"/>
    <s v="kauramay"/>
    <s v="Kaur,Amandeep"/>
    <n v="5.46"/>
    <n v="641"/>
    <n v="117.29"/>
    <n v="323.8095238095238"/>
    <n v="0.36221911764705883"/>
    <s v="Level 1"/>
    <x v="0"/>
  </r>
  <r>
    <x v="4"/>
    <d v="2025-06-28T00:00:00"/>
    <n v="701"/>
    <s v="amardekb"/>
    <s v="Kaur,Amardeep"/>
    <n v="2.25"/>
    <n v="403"/>
    <n v="179.16"/>
    <n v="311.55555555555554"/>
    <n v="0.57504992867332383"/>
    <s v="Level 5"/>
    <x v="0"/>
  </r>
  <r>
    <x v="5"/>
    <d v="2025-06-28T00:00:00"/>
    <n v="1086"/>
    <s v="kauramay"/>
    <s v="Kaur,Amandeep"/>
    <n v="4.75"/>
    <n v="625"/>
    <n v="131.6"/>
    <n v="228.63157894736841"/>
    <n v="0.57559852670349909"/>
    <s v="Level 1"/>
    <x v="3"/>
  </r>
  <r>
    <x v="5"/>
    <d v="2025-06-28T00:00:00"/>
    <n v="1787"/>
    <s v="jeanwins"/>
    <s v="Jean,Winsley"/>
    <n v="5.93"/>
    <n v="1190"/>
    <n v="200.7"/>
    <n v="301.34907251264758"/>
    <n v="0.66600503637381081"/>
    <s v="Level 5"/>
    <x v="0"/>
  </r>
  <r>
    <x v="6"/>
    <d v="2025-06-28T00:00:00"/>
    <n v="1477"/>
    <s v="kasukhdj"/>
    <s v="Kaur,Sukhdeep"/>
    <n v="10.25"/>
    <n v="1089"/>
    <n v="106.27"/>
    <n v="144.09756097560975"/>
    <n v="0.73748645903859178"/>
    <s v="Level 1"/>
    <x v="3"/>
  </r>
  <r>
    <x v="7"/>
    <d v="2025-06-28T00:00:00"/>
    <n v="445"/>
    <s v="sukhwmun"/>
    <s v="Mundi,Sukhwinder"/>
    <n v="2.25"/>
    <n v="244"/>
    <n v="108.47"/>
    <n v="197.77777777777777"/>
    <n v="0.54844382022471916"/>
    <s v="Level 5"/>
    <x v="0"/>
  </r>
  <r>
    <x v="18"/>
    <d v="2025-06-28T00:00:00"/>
    <n v="1888"/>
    <s v="tappan"/>
    <s v="Tappan,Breyanna"/>
    <n v="6"/>
    <n v="992"/>
    <n v="165.41"/>
    <n v="314.66666666666669"/>
    <n v="0.5256673728813559"/>
    <s v="Level 2"/>
    <x v="0"/>
  </r>
  <r>
    <x v="8"/>
    <d v="2025-06-28T00:00:00"/>
    <n v="1888"/>
    <s v="amardekb"/>
    <s v="Kaur,Amardeep"/>
    <n v="6"/>
    <n v="850"/>
    <n v="141.69999999999999"/>
    <n v="314.66666666666669"/>
    <n v="0.45031779661016941"/>
    <s v="Level 5"/>
    <x v="0"/>
  </r>
  <r>
    <x v="9"/>
    <d v="2025-06-28T00:00:00"/>
    <n v="560"/>
    <s v="remrdu"/>
    <s v="Rem,Duh"/>
    <n v="3.5"/>
    <n v="388"/>
    <n v="110.89"/>
    <n v="160"/>
    <n v="0.69306250000000003"/>
    <s v="Level 2"/>
    <x v="1"/>
  </r>
  <r>
    <x v="9"/>
    <d v="2025-06-28T00:00:00"/>
    <n v="700"/>
    <s v="roijangm"/>
    <s v="Jangmaw,Roi Ji"/>
    <n v="2.25"/>
    <n v="637"/>
    <n v="283.14999999999998"/>
    <n v="311.11111111111109"/>
    <n v="0.91012499999999996"/>
    <s v="Level 5"/>
    <x v="1"/>
  </r>
  <r>
    <x v="9"/>
    <d v="2025-06-28T00:00:00"/>
    <n v="1560"/>
    <s v="kulkaurv"/>
    <s v="Kaur,Kulwinder"/>
    <n v="5.0199999999999996"/>
    <n v="559"/>
    <n v="111.32"/>
    <n v="310.75697211155381"/>
    <n v="0.35822205128205126"/>
    <s v="Level 1"/>
    <x v="0"/>
  </r>
  <r>
    <x v="10"/>
    <d v="2025-06-28T00:00:00"/>
    <n v="1560"/>
    <s v="kauamare"/>
    <s v="Kaur,Amarjit"/>
    <n v="4.9800000000000004"/>
    <n v="544"/>
    <n v="109.25"/>
    <n v="313.25301204819277"/>
    <n v="0.34875961538461536"/>
    <s v="Level 1"/>
    <x v="0"/>
  </r>
  <r>
    <x v="11"/>
    <d v="2025-06-28T00:00:00"/>
    <n v="2538"/>
    <s v="roijangm"/>
    <s v="Jangmaw,Roi Ji"/>
    <n v="7.75"/>
    <n v="1279"/>
    <n v="165.09"/>
    <n v="327.48387096774195"/>
    <n v="0.50411643026004727"/>
    <s v="Level 5"/>
    <x v="0"/>
  </r>
  <r>
    <x v="12"/>
    <d v="2025-06-28T00:00:00"/>
    <n v="2979"/>
    <s v="skaupalw"/>
    <s v="Kaur,Palwinder"/>
    <n v="9.07"/>
    <n v="1593"/>
    <n v="175.62"/>
    <n v="328.44542447629544"/>
    <n v="0.53470070493454191"/>
    <s v="Level 3"/>
    <x v="0"/>
  </r>
  <r>
    <x v="13"/>
    <d v="2025-06-28T00:00:00"/>
    <n v="374"/>
    <s v="tappan"/>
    <s v="Tappan,Breyanna"/>
    <n v="1.72"/>
    <n v="224"/>
    <n v="130.55000000000001"/>
    <n v="217.44186046511629"/>
    <n v="0.60039037433155085"/>
    <s v="Level 2"/>
    <x v="0"/>
  </r>
  <r>
    <x v="14"/>
    <d v="2025-06-28T00:00:00"/>
    <n v="79"/>
    <s v="amardekb"/>
    <s v="Kaur,Amardeep"/>
    <n v="0.6"/>
    <n v="40"/>
    <n v="66.88"/>
    <n v="131.66666666666669"/>
    <n v="0.5079493670886075"/>
    <s v="Level 5"/>
    <x v="0"/>
  </r>
  <r>
    <x v="13"/>
    <d v="2025-06-28T00:00:00"/>
    <n v="1367"/>
    <s v="mbusarwa"/>
    <s v="Buttar,SARWAT"/>
    <n v="6.7"/>
    <n v="653"/>
    <n v="97.5"/>
    <n v="204.02985074626866"/>
    <n v="0.47787125091441113"/>
    <s v="Level 5"/>
    <x v="0"/>
  </r>
  <r>
    <x v="14"/>
    <d v="2025-06-28T00:00:00"/>
    <n v="926"/>
    <s v="sndhuja"/>
    <s v="Sandhu,Jaswinder"/>
    <n v="5.36"/>
    <n v="396"/>
    <n v="73.849999999999994"/>
    <n v="172.76119402985074"/>
    <n v="0.42746868250539954"/>
    <s v="Level 3"/>
    <x v="0"/>
  </r>
  <r>
    <x v="14"/>
    <d v="2025-06-28T00:00:00"/>
    <n v="527"/>
    <s v="sukhwmun"/>
    <s v="Mundi,Sukhwinder"/>
    <n v="2.25"/>
    <n v="314"/>
    <n v="139.61000000000001"/>
    <n v="234.22222222222223"/>
    <n v="0.59605787476280836"/>
    <s v="Level 5"/>
    <x v="0"/>
  </r>
  <r>
    <x v="16"/>
    <d v="2025-06-28T00:00:00"/>
    <n v="1547"/>
    <s v="ocltatia"/>
    <s v="Clark,Tatianna"/>
    <n v="5.08"/>
    <n v="1204"/>
    <n v="236.9"/>
    <n v="304.5275590551181"/>
    <n v="0.7779263089851326"/>
    <s v="Level 1"/>
    <x v="4"/>
  </r>
  <r>
    <x v="16"/>
    <d v="2025-06-28T00:00:00"/>
    <n v="1022"/>
    <s v="happyshe"/>
    <s v="Sharma,Happy"/>
    <n v="4.7300000000000004"/>
    <n v="326"/>
    <n v="68.91"/>
    <n v="216.06765327695558"/>
    <n v="0.31892788649706461"/>
    <s v="Level 5"/>
    <x v="0"/>
  </r>
  <r>
    <x v="17"/>
    <d v="2025-06-28T00:00:00"/>
    <n v="832"/>
    <s v="domdona"/>
    <s v="Dominique,Donald"/>
    <n v="2.37"/>
    <n v="330"/>
    <n v="139.47"/>
    <n v="351.05485232067508"/>
    <n v="0.39728834134615387"/>
    <s v="Level 2"/>
    <x v="0"/>
  </r>
  <r>
    <x v="17"/>
    <d v="2025-06-28T00:00:00"/>
    <n v="1061"/>
    <s v="ocltatia"/>
    <s v="Clark,Tatianna"/>
    <n v="4.75"/>
    <n v="657"/>
    <n v="138.34"/>
    <n v="223.36842105263159"/>
    <n v="0.61933553251649387"/>
    <s v="Level 1"/>
    <x v="0"/>
  </r>
  <r>
    <x v="15"/>
    <m/>
    <m/>
    <m/>
    <m/>
    <m/>
    <m/>
    <m/>
    <m/>
    <m/>
    <m/>
    <x v="2"/>
  </r>
  <r>
    <x v="0"/>
    <d v="2025-07-02T00:00:00"/>
    <n v="673"/>
    <s v="jphyupso"/>
    <s v="Soe,Phyu Phyu Sandi"/>
    <n v="4.6500000000000004"/>
    <n v="333"/>
    <n v="71.64"/>
    <n v="144.73118279569891"/>
    <n v="0.49498662704309065"/>
    <s v="Level 1"/>
    <x v="0"/>
  </r>
  <r>
    <x v="1"/>
    <d v="2025-07-02T00:00:00"/>
    <n v="576"/>
    <s v="letherma"/>
    <s v="Hermandez,Leticia"/>
    <n v="4.75"/>
    <n v="489"/>
    <n v="102.97"/>
    <n v="121.26315789473684"/>
    <n v="0.84914496527777783"/>
    <s v="Level 5"/>
    <x v="1"/>
  </r>
  <r>
    <x v="3"/>
    <d v="2025-07-02T00:00:00"/>
    <n v="1553"/>
    <s v="sabinuly"/>
    <s v="Ulysse,Sabinior"/>
    <n v="9.75"/>
    <n v="1286"/>
    <n v="131.93"/>
    <n v="159.28205128205127"/>
    <n v="0.82827913715389578"/>
    <s v="Level 3"/>
    <x v="1"/>
  </r>
  <r>
    <x v="4"/>
    <d v="2025-07-02T00:00:00"/>
    <n v="1570"/>
    <s v="tappan"/>
    <s v="Tappan,Breyanna"/>
    <n v="8.7100000000000009"/>
    <n v="1727"/>
    <n v="198.2"/>
    <n v="180.25258323765786"/>
    <n v="1.099568152866242"/>
    <s v="Level 2"/>
    <x v="1"/>
  </r>
  <r>
    <x v="6"/>
    <d v="2025-07-02T00:00:00"/>
    <n v="3328"/>
    <s v="ngensu"/>
    <s v="Ngen,Sui"/>
    <n v="9.75"/>
    <n v="1372"/>
    <n v="140.75"/>
    <n v="341.33333333333331"/>
    <n v="0.412353515625"/>
    <s v="Level 2"/>
    <x v="0"/>
  </r>
  <r>
    <x v="7"/>
    <d v="2025-07-02T00:00:00"/>
    <n v="2024"/>
    <s v="rdmarier"/>
    <s v="Raymond,Marie Rosemonde"/>
    <n v="5.6"/>
    <n v="1317"/>
    <n v="235.04"/>
    <n v="361.42857142857144"/>
    <n v="0.65030830039525689"/>
    <s v="Level 5"/>
    <x v="0"/>
  </r>
  <r>
    <x v="7"/>
    <d v="2025-07-02T00:00:00"/>
    <n v="1339"/>
    <s v="msung"/>
    <s v="men,Sung"/>
    <n v="4.26"/>
    <n v="584"/>
    <n v="136.96"/>
    <n v="314.31924882629107"/>
    <n v="0.4357353248693055"/>
    <s v="Level 3"/>
    <x v="0"/>
  </r>
  <r>
    <x v="18"/>
    <d v="2025-07-02T00:00:00"/>
    <n v="1982"/>
    <s v="tinghang"/>
    <s v="Ting,Hang Nem"/>
    <n v="9.75"/>
    <n v="1382"/>
    <n v="141.80000000000001"/>
    <n v="203.28205128205127"/>
    <n v="0.69755297679112016"/>
    <s v="Level 5"/>
    <x v="3"/>
  </r>
  <r>
    <x v="8"/>
    <d v="2025-07-02T00:00:00"/>
    <n v="925"/>
    <s v="lianmawi"/>
    <s v="mawii,lian"/>
    <n v="4.4800000000000004"/>
    <n v="439"/>
    <n v="97.95"/>
    <n v="206.47321428571428"/>
    <n v="0.4743956756756757"/>
    <s v="Level 4"/>
    <x v="0"/>
  </r>
  <r>
    <x v="9"/>
    <d v="2025-07-02T00:00:00"/>
    <n v="1959"/>
    <s v="clauvidu"/>
    <s v="Duverna,Clauvis"/>
    <n v="9.4499999999999993"/>
    <n v="1638"/>
    <n v="173.39"/>
    <n v="207.30158730158732"/>
    <n v="0.83641424196018366"/>
    <s v="Level 5"/>
    <x v="1"/>
  </r>
  <r>
    <x v="12"/>
    <d v="2025-07-02T00:00:00"/>
    <n v="2721"/>
    <s v="ocltatia"/>
    <s v="Clark,Tatianna"/>
    <n v="9.75"/>
    <n v="2346"/>
    <n v="240.66"/>
    <n v="279.07692307692309"/>
    <n v="0.86234288864388087"/>
    <s v="Level 1"/>
    <x v="1"/>
  </r>
  <r>
    <x v="13"/>
    <d v="2025-07-02T00:00:00"/>
    <n v="2765"/>
    <s v="domdona"/>
    <s v="Dominique,Donald"/>
    <n v="9.4"/>
    <n v="1638"/>
    <n v="174.18"/>
    <n v="294.14893617021278"/>
    <n v="0.59214900542495474"/>
    <s v="Level 2"/>
    <x v="0"/>
  </r>
  <r>
    <x v="14"/>
    <d v="2025-07-02T00:00:00"/>
    <n v="2061"/>
    <s v="rtluang"/>
    <s v="tluang,robert"/>
    <n v="6.32"/>
    <n v="860"/>
    <n v="136.16999999999999"/>
    <n v="326.10759493670884"/>
    <n v="0.41756157205240174"/>
    <s v="Level 5"/>
    <x v="0"/>
  </r>
  <r>
    <x v="16"/>
    <d v="2025-07-02T00:00:00"/>
    <n v="1782"/>
    <s v="crnkoche"/>
    <s v="crnkovich,Miles"/>
    <n v="6.54"/>
    <n v="1183"/>
    <n v="180.89"/>
    <n v="272.47706422018348"/>
    <n v="0.66387239057239056"/>
    <s v="Level 1"/>
    <x v="3"/>
  </r>
  <r>
    <x v="17"/>
    <d v="2025-07-02T00:00:00"/>
    <n v="1320"/>
    <s v="phinvest"/>
    <s v="Vester,Phindy"/>
    <n v="5.0199999999999996"/>
    <n v="1023"/>
    <n v="203.97"/>
    <n v="262.94820717131478"/>
    <n v="0.77570409090909076"/>
    <s v="Level 2"/>
    <x v="3"/>
  </r>
  <r>
    <x v="15"/>
    <m/>
    <m/>
    <m/>
    <m/>
    <m/>
    <m/>
    <m/>
    <m/>
    <m/>
    <m/>
    <x v="2"/>
  </r>
  <r>
    <x v="0"/>
    <d v="2025-07-03T00:00:00"/>
    <n v="1407"/>
    <s v="liahenry"/>
    <s v="Liana,Henry"/>
    <n v="5"/>
    <n v="582"/>
    <n v="116.43"/>
    <n v="281.39999999999998"/>
    <n v="0.4137526652452026"/>
    <s v="Level 4"/>
    <x v="0"/>
  </r>
  <r>
    <x v="1"/>
    <d v="2025-07-03T00:00:00"/>
    <n v="2790"/>
    <s v="khamanth"/>
    <s v="Kham,Anthony"/>
    <n v="9.75"/>
    <n v="1752"/>
    <n v="179.74"/>
    <n v="286.15384615384613"/>
    <n v="0.62812365591397856"/>
    <s v="Level 5"/>
    <x v="0"/>
  </r>
  <r>
    <x v="2"/>
    <d v="2025-07-03T00:00:00"/>
    <n v="2806"/>
    <s v="khokpeng"/>
    <s v="Khok,Peng"/>
    <n v="9.75"/>
    <n v="1702"/>
    <n v="174.6"/>
    <n v="287.79487179487177"/>
    <n v="0.60668210976478976"/>
    <s v="Level 5"/>
    <x v="0"/>
  </r>
  <r>
    <x v="3"/>
    <d v="2025-07-03T00:00:00"/>
    <n v="2370"/>
    <s v="ljeanbam"/>
    <s v="Amouzoun,Jean-Baptiste"/>
    <n v="8"/>
    <n v="1492"/>
    <n v="186.56"/>
    <n v="296.25"/>
    <n v="0.62973839662447262"/>
    <s v="Level 5"/>
    <x v="0"/>
  </r>
  <r>
    <x v="4"/>
    <d v="2025-07-03T00:00:00"/>
    <n v="441"/>
    <s v="ljeanbam"/>
    <s v="Amouzoun,Jean-Baptiste"/>
    <n v="1.75"/>
    <n v="414"/>
    <n v="236.68"/>
    <n v="252"/>
    <n v="0.93920634920634927"/>
    <s v="Level 5"/>
    <x v="1"/>
  </r>
  <r>
    <x v="4"/>
    <d v="2025-07-03T00:00:00"/>
    <n v="2669"/>
    <s v="ttial"/>
    <s v="THANG,TIAL"/>
    <n v="6.79"/>
    <n v="1422"/>
    <n v="211.16"/>
    <n v="393.07805596465391"/>
    <n v="0.53719610340951662"/>
    <s v="Level 5"/>
    <x v="0"/>
  </r>
  <r>
    <x v="5"/>
    <d v="2025-07-03T00:00:00"/>
    <n v="2994"/>
    <s v="crnkoche"/>
    <s v="crnkovich,Miles"/>
    <n v="8.43"/>
    <n v="1484"/>
    <n v="176.03"/>
    <n v="355.16014234875445"/>
    <n v="0.49563557114228457"/>
    <s v="Level 1"/>
    <x v="0"/>
  </r>
  <r>
    <x v="6"/>
    <d v="2025-07-03T00:00:00"/>
    <n v="2219"/>
    <s v="suixmang"/>
    <s v="mang,sui"/>
    <n v="8.75"/>
    <n v="1527"/>
    <n v="174.55"/>
    <n v="253.6"/>
    <n v="0.68828864353312313"/>
    <s v="Level 5"/>
    <x v="0"/>
  </r>
  <r>
    <x v="7"/>
    <d v="2025-07-03T00:00:00"/>
    <n v="1678"/>
    <s v="rtluang"/>
    <s v="tluang,robert"/>
    <n v="6.97"/>
    <n v="650"/>
    <n v="93.23"/>
    <n v="240.74605451936873"/>
    <n v="0.38725452920143028"/>
    <s v="Level 5"/>
    <x v="0"/>
  </r>
  <r>
    <x v="18"/>
    <d v="2025-07-03T00:00:00"/>
    <n v="280"/>
    <s v="suixmang"/>
    <s v="mang,sui"/>
    <n v="1"/>
    <n v="258"/>
    <n v="258"/>
    <n v="280"/>
    <n v="0.92142857142857137"/>
    <s v="Level 5"/>
    <x v="1"/>
  </r>
  <r>
    <x v="9"/>
    <d v="2025-07-03T00:00:00"/>
    <n v="1807"/>
    <s v="kccin"/>
    <s v="cin,khua"/>
    <n v="7.25"/>
    <n v="1142"/>
    <n v="157.56"/>
    <n v="249.24137931034483"/>
    <n v="0.63215827338129493"/>
    <s v="Level 5"/>
    <x v="0"/>
  </r>
  <r>
    <x v="10"/>
    <d v="2025-07-03T00:00:00"/>
    <n v="1705"/>
    <s v="jzungpar"/>
    <s v="Par,Zung Tin"/>
    <n v="8"/>
    <n v="1227"/>
    <n v="153.41999999999999"/>
    <n v="213.125"/>
    <n v="0.71985923753665682"/>
    <s v="Level 5"/>
    <x v="0"/>
  </r>
  <r>
    <x v="11"/>
    <d v="2025-07-03T00:00:00"/>
    <n v="770"/>
    <s v="kccin"/>
    <s v="cin,khua"/>
    <n v="2.25"/>
    <n v="362"/>
    <n v="160.97"/>
    <n v="342.22222222222223"/>
    <n v="0.47036688311688313"/>
    <s v="Level 5"/>
    <x v="0"/>
  </r>
  <r>
    <x v="11"/>
    <d v="2025-07-03T00:00:00"/>
    <n v="1267"/>
    <s v="lingngun"/>
    <s v="Awi,Thla"/>
    <n v="4.6100000000000003"/>
    <n v="653"/>
    <n v="141.77000000000001"/>
    <n v="274.83731019522776"/>
    <n v="0.51583243883188645"/>
    <s v="Level 2"/>
    <x v="0"/>
  </r>
  <r>
    <x v="12"/>
    <d v="2025-07-03T00:00:00"/>
    <n v="2143"/>
    <s v="pmmung"/>
    <s v="MUNG,PAU LAM"/>
    <n v="7.74"/>
    <n v="951"/>
    <n v="122.89"/>
    <n v="276.87338501291987"/>
    <n v="0.44384909006066264"/>
    <s v="Level 5"/>
    <x v="0"/>
  </r>
  <r>
    <x v="11"/>
    <d v="2025-07-03T00:00:00"/>
    <n v="693"/>
    <s v="jzungpar"/>
    <s v="Par,Zung Tin"/>
    <n v="1.75"/>
    <n v="406"/>
    <n v="232"/>
    <n v="396"/>
    <n v="0.58585858585858586"/>
    <s v="Level 5"/>
    <x v="0"/>
  </r>
  <r>
    <x v="12"/>
    <d v="2025-07-03T00:00:00"/>
    <n v="711"/>
    <s v="thiongun"/>
    <s v="Thio,Ngun"/>
    <n v="1.86"/>
    <n v="287"/>
    <n v="154.51"/>
    <n v="382.25806451612902"/>
    <n v="0.40420337552742613"/>
    <s v="Level 3"/>
    <x v="0"/>
  </r>
  <r>
    <x v="13"/>
    <d v="2025-07-03T00:00:00"/>
    <n v="2999"/>
    <s v="domdona"/>
    <s v="Dominique,Donald"/>
    <n v="9.75"/>
    <n v="1412"/>
    <n v="144.85"/>
    <n v="307.58974358974359"/>
    <n v="0.4709194731577192"/>
    <s v="Level 2"/>
    <x v="0"/>
  </r>
  <r>
    <x v="14"/>
    <d v="2025-07-03T00:00:00"/>
    <n v="2999"/>
    <s v="catulewa"/>
    <s v="Catule,Walner"/>
    <n v="9.75"/>
    <n v="1563"/>
    <n v="160.34"/>
    <n v="307.58974358974359"/>
    <n v="0.52127875958652881"/>
    <s v="Level 5"/>
    <x v="0"/>
  </r>
  <r>
    <x v="16"/>
    <d v="2025-07-03T00:00:00"/>
    <n v="555"/>
    <s v="tialhlei"/>
    <s v="Hlei,Tial"/>
    <n v="2.13"/>
    <n v="225"/>
    <n v="105.8"/>
    <n v="260.56338028169017"/>
    <n v="0.4060432432432432"/>
    <s v="Level 5"/>
    <x v="0"/>
  </r>
  <r>
    <x v="16"/>
    <d v="2025-07-03T00:00:00"/>
    <n v="466"/>
    <s v="tappan"/>
    <s v="Tappan,Breyanna"/>
    <n v="1.33"/>
    <n v="121"/>
    <n v="91.21"/>
    <n v="350.37593984962405"/>
    <n v="0.26032038626609444"/>
    <s v="Level 3"/>
    <x v="0"/>
  </r>
  <r>
    <x v="17"/>
    <d v="2025-07-03T00:00:00"/>
    <n v="2702"/>
    <s v="ocltatia"/>
    <s v="Clark,Tatiana"/>
    <n v="9.75"/>
    <n v="2057"/>
    <n v="211.02"/>
    <n v="277.12820512820514"/>
    <n v="0.76145262768319766"/>
    <s v="Level 2"/>
    <x v="0"/>
  </r>
  <r>
    <x v="15"/>
    <m/>
    <m/>
    <m/>
    <m/>
    <m/>
    <m/>
    <m/>
    <m/>
    <m/>
    <m/>
    <x v="2"/>
  </r>
  <r>
    <x v="0"/>
    <d v="2025-07-04T00:00:00"/>
    <n v="1760"/>
    <s v="crnkoche"/>
    <s v="crnkovich,Miles"/>
    <n v="5.93"/>
    <n v="1477"/>
    <n v="248.87"/>
    <n v="296.79595278246205"/>
    <n v="0.83852221590909093"/>
    <s v="Level 1"/>
    <x v="1"/>
  </r>
  <r>
    <x v="2"/>
    <d v="2025-07-04T00:00:00"/>
    <n v="287"/>
    <s v="nanoshan"/>
    <s v="Nandha,Sohan"/>
    <n v="1.07"/>
    <n v="122"/>
    <n v="114.08"/>
    <n v="268.22429906542055"/>
    <n v="0.4253156794425087"/>
    <s v="Level 1"/>
    <x v="0"/>
  </r>
  <r>
    <x v="3"/>
    <d v="2025-07-04T00:00:00"/>
    <n v="1831"/>
    <s v="ocltatia"/>
    <s v="Clark,Tatiana"/>
    <n v="6.92"/>
    <n v="1616"/>
    <n v="233.65"/>
    <n v="264.59537572254334"/>
    <n v="0.88304642271982525"/>
    <s v="Level 2"/>
    <x v="4"/>
  </r>
  <r>
    <x v="4"/>
    <d v="2025-07-04T00:00:00"/>
    <n v="2124"/>
    <s v="zrunhlaw"/>
    <s v="Zing,Run Hlawn"/>
    <n v="6.96"/>
    <n v="1342"/>
    <n v="192.91"/>
    <n v="305.17241379310343"/>
    <n v="0.6321344632768362"/>
    <s v="Level 5"/>
    <x v="0"/>
  </r>
  <r>
    <x v="5"/>
    <d v="2025-07-04T00:00:00"/>
    <n v="1076"/>
    <s v="runhngel"/>
    <s v="Hngel,Run"/>
    <n v="3.32"/>
    <n v="485"/>
    <n v="145.93"/>
    <n v="324.09638554216872"/>
    <n v="0.45026728624535312"/>
    <s v="Level 1"/>
    <x v="0"/>
  </r>
  <r>
    <x v="5"/>
    <d v="2025-07-04T00:00:00"/>
    <n v="683"/>
    <s v="sathawng"/>
    <s v="thawng,sang"/>
    <n v="2.13"/>
    <n v="451"/>
    <n v="212.12"/>
    <n v="320.65727699530515"/>
    <n v="0.66151625183016105"/>
    <s v="Level 5"/>
    <x v="0"/>
  </r>
  <r>
    <x v="6"/>
    <d v="2025-07-04T00:00:00"/>
    <n v="498"/>
    <s v="robnlo"/>
    <s v="Lo,Robin Kam"/>
    <n v="2.25"/>
    <n v="472"/>
    <n v="209.83"/>
    <n v="221.33333333333334"/>
    <n v="0.94802710843373494"/>
    <s v="Level 5"/>
    <x v="1"/>
  </r>
  <r>
    <x v="7"/>
    <d v="2025-07-04T00:00:00"/>
    <n v="192"/>
    <s v="robnlo"/>
    <s v="Lo,Robin Kam"/>
    <n v="1.42"/>
    <n v="221"/>
    <n v="155.79"/>
    <n v="135.21126760563382"/>
    <n v="1.1521968749999998"/>
    <s v="Level 5"/>
    <x v="1"/>
  </r>
  <r>
    <x v="7"/>
    <d v="2025-07-04T00:00:00"/>
    <n v="359"/>
    <s v="nanoshan"/>
    <s v="Nandha,Sohan"/>
    <n v="2"/>
    <n v="331"/>
    <n v="165.52"/>
    <n v="179.5"/>
    <n v="0.92211699164345406"/>
    <s v="Level 2"/>
    <x v="1"/>
  </r>
  <r>
    <x v="9"/>
    <d v="2025-07-04T00:00:00"/>
    <n v="1887"/>
    <s v="roijangm"/>
    <s v="Jangmaw,Roi Ji"/>
    <n v="5.84"/>
    <n v="1490"/>
    <n v="255.33"/>
    <n v="323.11643835616439"/>
    <n v="0.79021049284578693"/>
    <s v="Level 5"/>
    <x v="1"/>
  </r>
  <r>
    <x v="10"/>
    <d v="2025-07-04T00:00:00"/>
    <n v="1283"/>
    <s v="zolianah"/>
    <s v="HMAR,ZOLIANA"/>
    <n v="3.4"/>
    <n v="567"/>
    <n v="166.64"/>
    <n v="377.35294117647061"/>
    <n v="0.44160249415432573"/>
    <s v="Level 1"/>
    <x v="0"/>
  </r>
  <r>
    <x v="11"/>
    <d v="2025-07-04T00:00:00"/>
    <n v="1095"/>
    <s v="domdona"/>
    <s v="Dominique,Donald"/>
    <n v="5.88"/>
    <n v="933"/>
    <n v="158.54"/>
    <n v="186.22448979591837"/>
    <n v="0.85133808219178075"/>
    <s v="Level 2"/>
    <x v="1"/>
  </r>
  <r>
    <x v="12"/>
    <d v="2025-07-04T00:00:00"/>
    <n v="236"/>
    <s v="ngensu"/>
    <s v="Ngen,Sui"/>
    <n v="0.8"/>
    <n v="149"/>
    <n v="185.48"/>
    <n v="295"/>
    <n v="0.62874576271186433"/>
    <s v="Level 2"/>
    <x v="0"/>
  </r>
  <r>
    <x v="13"/>
    <d v="2025-07-04T00:00:00"/>
    <n v="863"/>
    <s v="ngensu"/>
    <s v="Ngen,Sui"/>
    <n v="3.92"/>
    <n v="547"/>
    <n v="139.58000000000001"/>
    <n v="220.15306122448979"/>
    <n v="0.63401344148319827"/>
    <s v="Level 2"/>
    <x v="0"/>
  </r>
  <r>
    <x v="13"/>
    <d v="2025-07-04T00:00:00"/>
    <n v="355"/>
    <s v="ngensu"/>
    <s v="Ngen,Sui"/>
    <n v="2"/>
    <n v="409"/>
    <n v="204.53"/>
    <n v="177.5"/>
    <n v="1.152281690140845"/>
    <s v="Level 2"/>
    <x v="1"/>
  </r>
  <r>
    <x v="14"/>
    <d v="2025-07-04T00:00:00"/>
    <n v="733"/>
    <s v="pasui"/>
    <s v="Par,Sui Chin"/>
    <n v="3.36"/>
    <n v="328"/>
    <n v="97.68"/>
    <n v="218.15476190476193"/>
    <n v="0.44775552523874484"/>
    <s v="Level 1"/>
    <x v="0"/>
  </r>
  <r>
    <x v="16"/>
    <d v="2025-07-04T00:00:00"/>
    <n v="758"/>
    <s v="kaoravin"/>
    <s v="Kaur,Ravinder"/>
    <n v="3.47"/>
    <n v="556"/>
    <n v="160.41999999999999"/>
    <n v="218.44380403458212"/>
    <n v="0.73437651715039576"/>
    <s v="Level 5"/>
    <x v="1"/>
  </r>
  <r>
    <x v="17"/>
    <d v="2025-07-04T00:00:00"/>
    <m/>
    <s v="kaoravin"/>
    <s v="Kaur,Ravinder"/>
    <n v="0.42"/>
    <n v="64"/>
    <n v="152.47999999999999"/>
    <n v="0"/>
    <e v="#DIV/0!"/>
    <s v="Level 5"/>
    <x v="2"/>
  </r>
  <r>
    <x v="17"/>
    <d v="2025-07-04T00:00:00"/>
    <n v="419"/>
    <s v="robnlo"/>
    <s v="Lo,Robin Kam"/>
    <n v="1.97"/>
    <n v="369"/>
    <n v="187.65"/>
    <n v="212.69035532994923"/>
    <n v="0.88226849642004779"/>
    <s v="Level 5"/>
    <x v="1"/>
  </r>
  <r>
    <x v="15"/>
    <m/>
    <m/>
    <m/>
    <m/>
    <m/>
    <m/>
    <m/>
    <m/>
    <m/>
    <m/>
    <x v="2"/>
  </r>
  <r>
    <x v="0"/>
    <d v="2025-07-05T00:00:00"/>
    <n v="1909"/>
    <s v="crnkoche"/>
    <s v="crnkovich,Miles"/>
    <n v="8.5"/>
    <n v="1865"/>
    <n v="219.47"/>
    <n v="224.58823529411765"/>
    <n v="0.97721058145625983"/>
    <s v="Level 1"/>
    <x v="1"/>
  </r>
  <r>
    <x v="0"/>
    <d v="2025-07-05T00:00:00"/>
    <n v="381"/>
    <s v="jeanwins"/>
    <s v="Jean,Winsley"/>
    <n v="1.25"/>
    <n v="375"/>
    <n v="300.13"/>
    <n v="304.8"/>
    <n v="0.98467847769028871"/>
    <s v="Level 5"/>
    <x v="1"/>
  </r>
  <r>
    <x v="2"/>
    <d v="2025-07-05T00:00:00"/>
    <n v="2005"/>
    <s v="jeanwins"/>
    <s v="Jean,Winsley"/>
    <n v="8.5"/>
    <n v="1717"/>
    <n v="202.06"/>
    <n v="235.88235294117646"/>
    <n v="0.85661346633416457"/>
    <s v="Level 5"/>
    <x v="1"/>
  </r>
  <r>
    <x v="3"/>
    <d v="2025-07-05T00:00:00"/>
    <n v="603"/>
    <s v="herdang"/>
    <s v="Dang,Hery Hlawn"/>
    <n v="2.12"/>
    <n v="307"/>
    <n v="144.58000000000001"/>
    <n v="284.43396226415092"/>
    <n v="0.50830779436152584"/>
    <s v="Level 5"/>
    <x v="3"/>
  </r>
  <r>
    <x v="4"/>
    <d v="2025-07-05T00:00:00"/>
    <n v="2332"/>
    <s v="jzungpar"/>
    <s v="Par,Zung Tin"/>
    <n v="9.75"/>
    <n v="2100"/>
    <n v="215.43"/>
    <n v="239.17948717948718"/>
    <n v="0.9007043310463122"/>
    <s v="Level 5"/>
    <x v="4"/>
  </r>
  <r>
    <x v="5"/>
    <d v="2025-07-05T00:00:00"/>
    <n v="409"/>
    <s v="juanhuit"/>
    <s v="Tello,Juan Jose"/>
    <n v="1.06"/>
    <n v="284"/>
    <n v="267.5"/>
    <n v="385.84905660377359"/>
    <n v="0.69327628361858185"/>
    <s v="Level 5"/>
    <x v="0"/>
  </r>
  <r>
    <x v="5"/>
    <d v="2025-07-05T00:00:00"/>
    <n v="131"/>
    <s v="khokpeng"/>
    <s v="Khok,Peng"/>
    <n v="0.73"/>
    <n v="111"/>
    <n v="152.81"/>
    <n v="179.45205479452056"/>
    <n v="0.85153664122137396"/>
    <s v="Level 5"/>
    <x v="1"/>
  </r>
  <r>
    <x v="6"/>
    <d v="2025-07-05T00:00:00"/>
    <n v="2154"/>
    <s v="kasukhdj"/>
    <s v="Kaur,Sukhdeep"/>
    <n v="9.75"/>
    <n v="1225"/>
    <n v="125.67"/>
    <n v="220.92307692307693"/>
    <n v="0.56884052924791084"/>
    <s v="Level 2"/>
    <x v="0"/>
  </r>
  <r>
    <x v="7"/>
    <d v="2025-07-05T00:00:00"/>
    <n v="425"/>
    <s v="malsawmd"/>
    <s v="Dawnga,Malsawm"/>
    <n v="1.0900000000000001"/>
    <n v="225"/>
    <n v="206.42"/>
    <n v="389.90825688073392"/>
    <n v="0.52940658823529407"/>
    <s v="Level 5"/>
    <x v="0"/>
  </r>
  <r>
    <x v="7"/>
    <d v="2025-07-05T00:00:00"/>
    <n v="1172"/>
    <s v="kauramay"/>
    <s v="Kaur,Amandeep"/>
    <n v="5"/>
    <n v="580"/>
    <n v="116.04"/>
    <n v="234.4"/>
    <n v="0.49505119453924917"/>
    <s v="Level 2"/>
    <x v="0"/>
  </r>
  <r>
    <x v="9"/>
    <d v="2025-07-05T00:00:00"/>
    <n v="1262"/>
    <s v="sndhuja"/>
    <s v="Sandhu,Jaswinder"/>
    <n v="4.62"/>
    <n v="499"/>
    <n v="108.1"/>
    <n v="273.16017316017314"/>
    <n v="0.39573851030110935"/>
    <s v="Level 3"/>
    <x v="0"/>
  </r>
  <r>
    <x v="9"/>
    <d v="2025-07-05T00:00:00"/>
    <n v="882"/>
    <s v="stepolea"/>
    <s v="Olea,Stephany"/>
    <n v="4.0199999999999996"/>
    <n v="410"/>
    <n v="102.07"/>
    <n v="219.40298507462688"/>
    <n v="0.46521700680272104"/>
    <s v="Level 1"/>
    <x v="0"/>
  </r>
  <r>
    <x v="10"/>
    <d v="2025-07-05T00:00:00"/>
    <n v="2263"/>
    <s v="skaupalw"/>
    <s v="Kaur,Palwinder"/>
    <n v="9.36"/>
    <n v="1260"/>
    <n v="134.58000000000001"/>
    <n v="241.7735042735043"/>
    <n v="0.55663667697746355"/>
    <s v="Level 3"/>
    <x v="0"/>
  </r>
  <r>
    <x v="11"/>
    <d v="2025-07-05T00:00:00"/>
    <n v="2043"/>
    <s v="gopalnra"/>
    <s v="Gopal,Ram"/>
    <n v="9.75"/>
    <n v="1455"/>
    <n v="149.26"/>
    <n v="209.53846153846155"/>
    <n v="0.71232745961820843"/>
    <s v="Level 5"/>
    <x v="3"/>
  </r>
  <r>
    <x v="12"/>
    <d v="2025-07-05T00:00:00"/>
    <n v="1093"/>
    <s v="vaudrjea"/>
    <s v="Jean Charles,Vaudre"/>
    <n v="4.7"/>
    <n v="482"/>
    <n v="102.58"/>
    <n v="232.55319148936169"/>
    <n v="0.44110338517840808"/>
    <s v="Level 3"/>
    <x v="0"/>
  </r>
  <r>
    <x v="13"/>
    <d v="2025-07-05T00:00:00"/>
    <n v="2638"/>
    <s v="trucrama"/>
    <s v="Raman,Ruchi"/>
    <n v="8.6"/>
    <n v="1034"/>
    <n v="120.17"/>
    <n v="306.74418604651163"/>
    <n v="0.39175966641394999"/>
    <s v="Level 4"/>
    <x v="0"/>
  </r>
  <r>
    <x v="14"/>
    <d v="2025-07-05T00:00:00"/>
    <n v="3071"/>
    <s v="ocltatia"/>
    <s v="Clark,Tatiana"/>
    <n v="9.75"/>
    <n v="2020"/>
    <n v="207.22"/>
    <n v="314.97435897435895"/>
    <n v="0.65789482253337683"/>
    <s v="Level 2"/>
    <x v="3"/>
  </r>
  <r>
    <x v="17"/>
    <d v="2025-07-05T00:00:00"/>
    <n v="1110"/>
    <s v="nmmana"/>
    <s v="Mana,Nai"/>
    <n v="9.18"/>
    <n v="1160"/>
    <n v="126.38"/>
    <n v="120.91503267973856"/>
    <n v="1.0451967567567568"/>
    <s v="Level 5"/>
    <x v="1"/>
  </r>
  <r>
    <x v="15"/>
    <m/>
    <m/>
    <m/>
    <m/>
    <m/>
    <m/>
    <m/>
    <m/>
    <m/>
    <m/>
    <x v="2"/>
  </r>
  <r>
    <x v="0"/>
    <d v="2025-07-09T00:00:00"/>
    <n v="1396"/>
    <s v="ocltatia"/>
    <s v="Clark,Tatiana"/>
    <n v="4.75"/>
    <n v="1195"/>
    <n v="251.65"/>
    <n v="293.89473684210526"/>
    <n v="0.85625895415472786"/>
    <s v="Level 2"/>
    <x v="1"/>
  </r>
  <r>
    <x v="1"/>
    <d v="2025-07-09T00:00:00"/>
    <n v="1232"/>
    <s v="ocltatia"/>
    <s v="Clark,Tatiana"/>
    <n v="4.9800000000000004"/>
    <n v="1158"/>
    <n v="232.43"/>
    <n v="247.38955823293171"/>
    <n v="0.93953035714285726"/>
    <s v="Level 2"/>
    <x v="1"/>
  </r>
  <r>
    <x v="2"/>
    <d v="2025-07-09T00:00:00"/>
    <n v="3020"/>
    <s v="tappan"/>
    <s v="Tappan,Breyanna"/>
    <n v="9.75"/>
    <n v="1970"/>
    <n v="202.09"/>
    <n v="309.74358974358972"/>
    <n v="0.65244288079470203"/>
    <s v="Level 3"/>
    <x v="3"/>
  </r>
  <r>
    <x v="3"/>
    <d v="2025-07-09T00:00:00"/>
    <n v="2115"/>
    <s v="tialhlei"/>
    <s v="Hlei,Tial"/>
    <n v="6.44"/>
    <n v="822"/>
    <n v="127.68"/>
    <n v="328.41614906832297"/>
    <n v="0.38877503546099296"/>
    <s v="Level 5"/>
    <x v="0"/>
  </r>
  <r>
    <x v="4"/>
    <d v="2025-07-09T00:00:00"/>
    <n v="795"/>
    <s v="jzungpar"/>
    <s v="Par,Zung Tin"/>
    <n v="2.48"/>
    <n v="550"/>
    <n v="221.53"/>
    <n v="320.56451612903226"/>
    <n v="0.69106213836477992"/>
    <s v="Level 5"/>
    <x v="3"/>
  </r>
  <r>
    <x v="4"/>
    <d v="2025-07-09T00:00:00"/>
    <n v="1336"/>
    <s v="muancing"/>
    <s v="Muan,Miki"/>
    <n v="4.05"/>
    <n v="942"/>
    <n v="232.64"/>
    <n v="329.87654320987656"/>
    <n v="0.70523353293413171"/>
    <s v="Level 5"/>
    <x v="3"/>
  </r>
  <r>
    <x v="5"/>
    <d v="2025-07-09T00:00:00"/>
    <n v="757"/>
    <s v="jzungpar"/>
    <s v="Par,Zung Tin"/>
    <n v="2.5"/>
    <n v="542"/>
    <n v="216.85"/>
    <n v="302.8"/>
    <n v="0.71614927344782031"/>
    <s v="Level 5"/>
    <x v="3"/>
  </r>
  <r>
    <x v="5"/>
    <d v="2025-07-09T00:00:00"/>
    <n v="1527"/>
    <s v="jzungpar"/>
    <s v="Par,Zung Tin"/>
    <n v="4.75"/>
    <n v="864"/>
    <n v="181.93"/>
    <n v="321.4736842105263"/>
    <n v="0.56592501637197123"/>
    <s v="Level 5"/>
    <x v="0"/>
  </r>
  <r>
    <x v="6"/>
    <d v="2025-07-09T00:00:00"/>
    <n v="2574"/>
    <s v="peirroli"/>
    <s v="Olivier,Pierre"/>
    <n v="9.75"/>
    <n v="1604"/>
    <n v="164.57"/>
    <n v="264"/>
    <n v="0.62337121212121205"/>
    <s v="Level 5"/>
    <x v="3"/>
  </r>
  <r>
    <x v="7"/>
    <d v="2025-07-09T00:00:00"/>
    <n v="2574"/>
    <s v="rdmarier"/>
    <s v="Raymond,Marie Rosemonde"/>
    <n v="9.75"/>
    <n v="1580"/>
    <n v="162.07"/>
    <n v="264"/>
    <n v="0.61390151515151514"/>
    <s v="Level 5"/>
    <x v="3"/>
  </r>
  <r>
    <x v="18"/>
    <d v="2025-07-09T00:00:00"/>
    <n v="1435"/>
    <s v="kauhmahi"/>
    <s v="Kaur,Mahinderjit"/>
    <n v="9.75"/>
    <n v="1297"/>
    <n v="133.06"/>
    <n v="147.17948717948718"/>
    <n v="0.9040662020905923"/>
    <s v="Level 1"/>
    <x v="0"/>
  </r>
  <r>
    <x v="9"/>
    <d v="2025-07-09T00:00:00"/>
    <n v="2268"/>
    <s v="rtluang"/>
    <s v="tluang,robert"/>
    <n v="8.6300000000000008"/>
    <n v="1249"/>
    <n v="144.72999999999999"/>
    <n v="262.80417149478563"/>
    <n v="0.55071424162257487"/>
    <s v="Level 5"/>
    <x v="0"/>
  </r>
  <r>
    <x v="10"/>
    <d v="2025-07-09T00:00:00"/>
    <n v="1141"/>
    <s v="qengsung"/>
    <s v="Sung,Eng"/>
    <n v="4.03"/>
    <n v="636"/>
    <n v="157.94"/>
    <n v="283.12655086848633"/>
    <n v="0.55784241893076247"/>
    <s v="Level 5"/>
    <x v="0"/>
  </r>
  <r>
    <x v="10"/>
    <d v="2025-07-09T00:00:00"/>
    <n v="799"/>
    <s v="qengsung"/>
    <s v="Sung,Eng"/>
    <n v="2.5"/>
    <n v="519"/>
    <n v="207.65"/>
    <n v="319.60000000000002"/>
    <n v="0.64971839799749687"/>
    <s v="Level 5"/>
    <x v="3"/>
  </r>
  <r>
    <x v="11"/>
    <d v="2025-07-09T00:00:00"/>
    <n v="2771"/>
    <s v="harjsinf"/>
    <s v="Singh,Harjinder"/>
    <n v="9.75"/>
    <n v="1507"/>
    <n v="154.59"/>
    <n v="284.20512820512823"/>
    <n v="0.54393810898592565"/>
    <s v="Level 5"/>
    <x v="0"/>
  </r>
  <r>
    <x v="12"/>
    <d v="2025-07-09T00:00:00"/>
    <n v="2465"/>
    <s v="hnemca"/>
    <s v="Hnem,Ca"/>
    <n v="8.39"/>
    <n v="1203"/>
    <n v="143.4"/>
    <n v="293.80214541120381"/>
    <n v="0.48808356997971603"/>
    <s v="Level 5"/>
    <x v="0"/>
  </r>
  <r>
    <x v="13"/>
    <d v="2025-07-09T00:00:00"/>
    <n v="1583"/>
    <s v="clauvidu"/>
    <s v="Duverna,Clauvis"/>
    <n v="9.74"/>
    <n v="1353"/>
    <n v="138.84"/>
    <n v="162.52566735112936"/>
    <n v="0.85426506632975374"/>
    <s v="Level 5"/>
    <x v="1"/>
  </r>
  <r>
    <x v="14"/>
    <d v="2025-07-09T00:00:00"/>
    <n v="594"/>
    <s v="qengsung"/>
    <s v="Sung,Eng"/>
    <n v="2.5"/>
    <n v="443"/>
    <n v="177.24"/>
    <n v="237.6"/>
    <n v="0.74595959595959604"/>
    <s v="Level 5"/>
    <x v="3"/>
  </r>
  <r>
    <x v="16"/>
    <d v="2025-07-09T00:00:00"/>
    <n v="2426"/>
    <s v="crnkoche"/>
    <s v="crnkovich,Miles"/>
    <n v="9.75"/>
    <n v="2106"/>
    <n v="216.05"/>
    <n v="248.82051282051282"/>
    <n v="0.86829657873042054"/>
    <s v="Level 1"/>
    <x v="1"/>
  </r>
  <r>
    <x v="15"/>
    <m/>
    <m/>
    <m/>
    <m/>
    <m/>
    <m/>
    <m/>
    <m/>
    <m/>
    <m/>
    <x v="2"/>
  </r>
  <r>
    <x v="0"/>
    <d v="2025-07-10T00:00:00"/>
    <n v="534"/>
    <s v="domdona"/>
    <s v="Dominique,Donald"/>
    <n v="3.27"/>
    <n v="412"/>
    <n v="125.91"/>
    <n v="163.30275229357798"/>
    <n v="0.77102191011235954"/>
    <s v="Level 3"/>
    <x v="4"/>
  </r>
  <r>
    <x v="0"/>
    <d v="2025-07-10T00:00:00"/>
    <n v="421"/>
    <s v="diazreom"/>
    <s v="Diaz Reyes,Omar G"/>
    <n v="1.75"/>
    <n v="363"/>
    <n v="207.43"/>
    <n v="240.57142857142858"/>
    <n v="0.86223871733966739"/>
    <s v="Level 2"/>
    <x v="1"/>
  </r>
  <r>
    <x v="0"/>
    <d v="2025-07-10T00:00:00"/>
    <n v="66"/>
    <s v="domdona"/>
    <s v="Dominique,Donald"/>
    <n v="1.48"/>
    <n v="110"/>
    <n v="74.319999999999993"/>
    <n v="44.594594594594597"/>
    <n v="1.6665696969696968"/>
    <s v="Level 3"/>
    <x v="2"/>
  </r>
  <r>
    <x v="1"/>
    <d v="2025-07-10T00:00:00"/>
    <n v="34"/>
    <s v="diazreom"/>
    <s v="Diaz Reyes,Omar G"/>
    <n v="0.47"/>
    <n v="41"/>
    <n v="87.23"/>
    <n v="72.340425531914903"/>
    <n v="1.2058264705882351"/>
    <s v="Level 2"/>
    <x v="4"/>
  </r>
  <r>
    <x v="2"/>
    <d v="2025-07-10T00:00:00"/>
    <n v="1999"/>
    <s v="crnkoche"/>
    <s v="crnkovich,Miles"/>
    <n v="7.53"/>
    <n v="1333"/>
    <n v="177.01"/>
    <n v="265.47144754316071"/>
    <n v="0.66677603801900942"/>
    <s v="Level 2"/>
    <x v="0"/>
  </r>
  <r>
    <x v="3"/>
    <d v="2025-07-10T00:00:00"/>
    <n v="1652"/>
    <s v="hninceu"/>
    <s v="Hnin,Ceu"/>
    <n v="5.46"/>
    <n v="771"/>
    <n v="141.33000000000001"/>
    <n v="302.56410256410254"/>
    <n v="0.46710762711864412"/>
    <s v="Level 3"/>
    <x v="0"/>
  </r>
  <r>
    <x v="4"/>
    <d v="2025-07-10T00:00:00"/>
    <n v="2205"/>
    <s v="ljeanbam"/>
    <s v="Amouzoun,Jean-Baptiste"/>
    <n v="5.96"/>
    <n v="1261"/>
    <n v="211.7"/>
    <n v="369.96644295302013"/>
    <n v="0.57221405895691602"/>
    <s v="Level 5"/>
    <x v="0"/>
  </r>
  <r>
    <x v="5"/>
    <d v="2025-07-10T00:00:00"/>
    <n v="2926"/>
    <s v="vkulvirs"/>
    <s v="singh,kulvir"/>
    <n v="7.46"/>
    <n v="1319"/>
    <n v="176.86"/>
    <n v="392.22520107238608"/>
    <n v="0.4509144224196856"/>
    <s v="Level 5"/>
    <x v="0"/>
  </r>
  <r>
    <x v="6"/>
    <d v="2025-07-10T00:00:00"/>
    <n v="552"/>
    <s v="siangkuk"/>
    <s v="Tirra,Given Lalhriat"/>
    <n v="2.84"/>
    <n v="237"/>
    <n v="83.31"/>
    <n v="194.36619718309859"/>
    <n v="0.42862391304347824"/>
    <s v="Level 1"/>
    <x v="0"/>
  </r>
  <r>
    <x v="7"/>
    <d v="2025-07-10T00:00:00"/>
    <n v="1591"/>
    <s v="amzbalbi"/>
    <s v="Singh,Balbir"/>
    <n v="7.72"/>
    <n v="1363"/>
    <n v="176.63"/>
    <n v="206.0880829015544"/>
    <n v="0.85706071653048399"/>
    <s v="Level 5"/>
    <x v="4"/>
  </r>
  <r>
    <x v="9"/>
    <d v="2025-07-10T00:00:00"/>
    <n v="1393"/>
    <s v="zrunhlaw"/>
    <s v="Zing,Run Hlawn"/>
    <n v="7.47"/>
    <n v="1357"/>
    <n v="181.58"/>
    <n v="186.47925033467203"/>
    <n v="0.97372763819095476"/>
    <s v="Level 5"/>
    <x v="1"/>
  </r>
  <r>
    <x v="11"/>
    <d v="2025-07-10T00:00:00"/>
    <n v="1772"/>
    <s v="ngensu"/>
    <s v="Ngen,Sui"/>
    <n v="7.76"/>
    <n v="1040"/>
    <n v="134.04"/>
    <n v="228.35051546391753"/>
    <n v="0.58699232505643339"/>
    <s v="Level 3"/>
    <x v="0"/>
  </r>
  <r>
    <x v="12"/>
    <d v="2025-07-10T00:00:00"/>
    <n v="331"/>
    <s v="sparamz"/>
    <s v="Par,Sui Hnem"/>
    <n v="2.04"/>
    <n v="148"/>
    <n v="72.44"/>
    <n v="162.25490196078431"/>
    <n v="0.44645800604229607"/>
    <s v="Level 3"/>
    <x v="0"/>
  </r>
  <r>
    <x v="12"/>
    <d v="2025-07-10T00:00:00"/>
    <n v="1361"/>
    <s v="uklian"/>
    <s v="uk,lian"/>
    <n v="5"/>
    <n v="632"/>
    <n v="126.44"/>
    <n v="272.2"/>
    <n v="0.46451138868479058"/>
    <s v="Level 5"/>
    <x v="0"/>
  </r>
  <r>
    <x v="13"/>
    <d v="2025-07-10T00:00:00"/>
    <n v="2032"/>
    <s v="pejoh"/>
    <s v="SANG,SUI NGUN"/>
    <n v="9.17"/>
    <n v="1143"/>
    <n v="124.65"/>
    <n v="221.59214830970555"/>
    <n v="0.56251993110236231"/>
    <s v="Level 5"/>
    <x v="0"/>
  </r>
  <r>
    <x v="14"/>
    <d v="2025-07-10T00:00:00"/>
    <n v="2245"/>
    <s v="catulewa"/>
    <s v="Catule,Walner"/>
    <n v="7.42"/>
    <n v="1248"/>
    <n v="168.23"/>
    <n v="302.56064690026955"/>
    <n v="0.55602075723830735"/>
    <s v="Level 5"/>
    <x v="0"/>
  </r>
  <r>
    <x v="16"/>
    <d v="2025-07-10T00:00:00"/>
    <n v="64"/>
    <s v="psui"/>
    <s v="Par,Sui Tin"/>
    <n v="1.1100000000000001"/>
    <n v="63"/>
    <n v="56.56"/>
    <n v="57.657657657657651"/>
    <n v="0.98096250000000018"/>
    <s v="Level 5"/>
    <x v="0"/>
  </r>
  <r>
    <x v="17"/>
    <d v="2025-07-10T00:00:00"/>
    <n v="1706"/>
    <s v="roijangm"/>
    <s v="Jangmaw,Roi Ji"/>
    <n v="7.69"/>
    <n v="1381"/>
    <n v="179.53"/>
    <n v="221.84655396618984"/>
    <n v="0.80925304806565068"/>
    <s v="Level 5"/>
    <x v="1"/>
  </r>
  <r>
    <x v="15"/>
    <m/>
    <m/>
    <m/>
    <m/>
    <m/>
    <m/>
    <m/>
    <m/>
    <m/>
    <m/>
    <x v="2"/>
  </r>
  <r>
    <x v="0"/>
    <d v="2025-07-11T00:00:00"/>
    <n v="1889"/>
    <s v="ayeti"/>
    <s v="Aye,Tin T"/>
    <n v="9.75"/>
    <n v="1792"/>
    <n v="183.83"/>
    <n v="193.74358974358975"/>
    <n v="0.94883139227104285"/>
    <s v="Level 5"/>
    <x v="1"/>
  </r>
  <r>
    <x v="2"/>
    <d v="2025-07-11T00:00:00"/>
    <n v="2302"/>
    <s v="robnlo"/>
    <s v="Lo,Robin Kam"/>
    <n v="8.9700000000000006"/>
    <n v="1390"/>
    <n v="154.9"/>
    <n v="256.63322185061315"/>
    <n v="0.60358514335360558"/>
    <s v="Level 5"/>
    <x v="0"/>
  </r>
  <r>
    <x v="3"/>
    <d v="2025-07-11T00:00:00"/>
    <n v="313"/>
    <s v="siangtha"/>
    <s v="thang,siang KUNG"/>
    <n v="3.78"/>
    <n v="477"/>
    <n v="126.06"/>
    <n v="82.804232804232811"/>
    <n v="1.5223859424920128"/>
    <s v="Level 5"/>
    <x v="0"/>
  </r>
  <r>
    <x v="3"/>
    <d v="2025-07-11T00:00:00"/>
    <n v="1360"/>
    <s v="duhthat"/>
    <s v="Hahtun,SP"/>
    <n v="4.28"/>
    <n v="747"/>
    <n v="174.59"/>
    <n v="317.75700934579436"/>
    <n v="0.54944500000000007"/>
    <s v="Level 1"/>
    <x v="0"/>
  </r>
  <r>
    <x v="4"/>
    <d v="2025-07-11T00:00:00"/>
    <n v="3294"/>
    <s v="parlian"/>
    <s v="Par,Lian"/>
    <n v="8.91"/>
    <n v="2202"/>
    <n v="247.01"/>
    <n v="369.69696969696969"/>
    <n v="0.66814180327868855"/>
    <s v="Level 5"/>
    <x v="0"/>
  </r>
  <r>
    <x v="4"/>
    <d v="2025-07-11T00:00:00"/>
    <n v="280"/>
    <s v="sinlei"/>
    <s v="Sin,Lei"/>
    <n v="0.75"/>
    <n v="86"/>
    <n v="114.67"/>
    <n v="373.33333333333331"/>
    <n v="0.30715178571428575"/>
    <s v="Level 5"/>
    <x v="0"/>
  </r>
  <r>
    <x v="5"/>
    <d v="2025-07-11T00:00:00"/>
    <n v="3620"/>
    <s v="jzungpar"/>
    <s v="Par,Zung Tin"/>
    <n v="9.75"/>
    <n v="1941"/>
    <n v="199.13"/>
    <n v="371.28205128205127"/>
    <n v="0.53633080110497233"/>
    <s v="Level 5"/>
    <x v="0"/>
  </r>
  <r>
    <x v="6"/>
    <d v="2025-07-11T00:00:00"/>
    <n v="1883"/>
    <s v="thiongun"/>
    <s v="Thio,Ngun"/>
    <n v="9.75"/>
    <n v="1185"/>
    <n v="121.58"/>
    <n v="193.12820512820514"/>
    <n v="0.62953000531067438"/>
    <s v="Level 3"/>
    <x v="0"/>
  </r>
  <r>
    <x v="9"/>
    <d v="2025-07-11T00:00:00"/>
    <n v="2171"/>
    <s v="suixmang"/>
    <s v="mang,sui"/>
    <n v="7.98"/>
    <n v="1722"/>
    <n v="215.76"/>
    <n v="272.05513784461152"/>
    <n v="0.79307452786734223"/>
    <s v="Level 5"/>
    <x v="0"/>
  </r>
  <r>
    <x v="10"/>
    <d v="2025-07-11T00:00:00"/>
    <n v="110"/>
    <s v="sinlei"/>
    <s v="Sin,Lei"/>
    <n v="0.34"/>
    <n v="53"/>
    <n v="157.69"/>
    <n v="323.52941176470586"/>
    <n v="0.48740545454545459"/>
    <s v="Level 5"/>
    <x v="0"/>
  </r>
  <r>
    <x v="10"/>
    <d v="2025-07-11T00:00:00"/>
    <n v="1867"/>
    <s v="zlakhvir"/>
    <s v="Singh,Lakhvir"/>
    <n v="8"/>
    <n v="1536"/>
    <n v="192.08"/>
    <n v="233.375"/>
    <n v="0.8230530262453134"/>
    <s v="Level 5"/>
    <x v="3"/>
  </r>
  <r>
    <x v="11"/>
    <d v="2025-07-11T00:00:00"/>
    <n v="1865"/>
    <s v="chsantok"/>
    <s v="Chahal,Santokh Singh"/>
    <n v="9.18"/>
    <n v="1338"/>
    <n v="145.69"/>
    <n v="203.15904139433553"/>
    <n v="0.71712289544235919"/>
    <s v="Level 5"/>
    <x v="4"/>
  </r>
  <r>
    <x v="11"/>
    <d v="2025-07-11T00:00:00"/>
    <n v="328"/>
    <s v="msung"/>
    <s v="men,Sung"/>
    <n v="1.51"/>
    <n v="179"/>
    <n v="118.91"/>
    <n v="217.21854304635761"/>
    <n v="0.54742103658536589"/>
    <s v="Level 3"/>
    <x v="0"/>
  </r>
  <r>
    <x v="12"/>
    <d v="2025-07-11T00:00:00"/>
    <n v="374"/>
    <s v="amardekb"/>
    <s v="Kaur,Amardeep"/>
    <n v="1.74"/>
    <n v="229"/>
    <n v="131.86000000000001"/>
    <n v="214.94252873563218"/>
    <n v="0.61346631016042785"/>
    <s v="Level 5"/>
    <x v="0"/>
  </r>
  <r>
    <x v="12"/>
    <d v="2025-07-11T00:00:00"/>
    <n v="569"/>
    <s v="ocltatia"/>
    <s v="Clark,Tatiana"/>
    <n v="2.5"/>
    <n v="354"/>
    <n v="141.63"/>
    <n v="227.6"/>
    <n v="0.62227592267135323"/>
    <s v="Level 3"/>
    <x v="0"/>
  </r>
  <r>
    <x v="13"/>
    <d v="2025-07-11T00:00:00"/>
    <n v="2190"/>
    <s v="tappan"/>
    <s v="Tappan,Breyanna"/>
    <n v="7.96"/>
    <n v="1471"/>
    <n v="184.71"/>
    <n v="275.1256281407035"/>
    <n v="0.67136602739726037"/>
    <s v="Level 3"/>
    <x v="3"/>
  </r>
  <r>
    <x v="13"/>
    <d v="2025-07-11T00:00:00"/>
    <n v="465"/>
    <s v="zlakhvir"/>
    <s v="Singh,Lakhvir"/>
    <n v="1.75"/>
    <n v="437"/>
    <n v="249.79"/>
    <n v="265.71428571428572"/>
    <n v="0.94006989247311823"/>
    <s v="Level 5"/>
    <x v="1"/>
  </r>
  <r>
    <x v="16"/>
    <d v="2025-07-11T00:00:00"/>
    <n v="1068"/>
    <s v="siangtha"/>
    <s v="thang,siang KUNG"/>
    <n v="2.69"/>
    <n v="294"/>
    <n v="109.38"/>
    <n v="397.02602230483274"/>
    <n v="0.27549831460674157"/>
    <s v="Level 5"/>
    <x v="0"/>
  </r>
  <r>
    <x v="16"/>
    <d v="2025-07-11T00:00:00"/>
    <n v="2092"/>
    <s v="ocltatia"/>
    <s v="Clark,Tatiana"/>
    <n v="7.25"/>
    <n v="1675"/>
    <n v="231.08"/>
    <n v="288.55172413793105"/>
    <n v="0.80082695984703633"/>
    <s v="Level 3"/>
    <x v="0"/>
  </r>
  <r>
    <x v="17"/>
    <d v="2025-07-11T00:00:00"/>
    <n v="1802"/>
    <s v="crnkoche"/>
    <s v="crnkovich,Miles"/>
    <n v="5"/>
    <n v="1000"/>
    <n v="200.04"/>
    <n v="360.4"/>
    <n v="0.55504994450610434"/>
    <s v="Level 2"/>
    <x v="0"/>
  </r>
  <r>
    <x v="15"/>
    <m/>
    <m/>
    <m/>
    <m/>
    <m/>
    <m/>
    <m/>
    <m/>
    <m/>
    <m/>
    <x v="2"/>
  </r>
  <r>
    <x v="0"/>
    <d v="2025-07-12T00:00:00"/>
    <n v="1580"/>
    <s v="jkhangu"/>
    <s v="Khangura,jaspreet"/>
    <n v="9.75"/>
    <n v="1173"/>
    <n v="120.35"/>
    <n v="162.05128205128204"/>
    <n v="0.74266613924050628"/>
    <s v="Level 1"/>
    <x v="1"/>
  </r>
  <r>
    <x v="2"/>
    <d v="2025-07-12T00:00:00"/>
    <n v="2172"/>
    <s v="nyirampu"/>
    <s v="Murekatete,Nyirampundu"/>
    <n v="7.7"/>
    <n v="1388"/>
    <n v="180.17"/>
    <n v="282.0779220779221"/>
    <n v="0.63872421731123386"/>
    <s v="Level 5"/>
    <x v="0"/>
  </r>
  <r>
    <x v="3"/>
    <d v="2025-07-12T00:00:00"/>
    <n v="2172"/>
    <s v="durozelo"/>
    <s v="Dujour Maisoneuve,Rozelore"/>
    <n v="7.7"/>
    <n v="896"/>
    <n v="116.3"/>
    <n v="282.0779220779221"/>
    <n v="0.41229742173112333"/>
    <s v="Level 1"/>
    <x v="0"/>
  </r>
  <r>
    <x v="4"/>
    <d v="2025-07-12T00:00:00"/>
    <n v="960"/>
    <s v="zphun"/>
    <s v="Zam Sr,Phun"/>
    <n v="1.96"/>
    <n v="479"/>
    <n v="243.9"/>
    <n v="489.79591836734693"/>
    <n v="0.49796250000000003"/>
    <s v="Level 5"/>
    <x v="0"/>
  </r>
  <r>
    <x v="5"/>
    <d v="2025-07-12T00:00:00"/>
    <n v="3149"/>
    <s v="crnkoche"/>
    <s v="crnkovich,Miles"/>
    <n v="9.75"/>
    <n v="2448"/>
    <n v="251.13"/>
    <n v="322.97435897435895"/>
    <n v="0.77755398539218801"/>
    <s v="Level 2"/>
    <x v="1"/>
  </r>
  <r>
    <x v="6"/>
    <d v="2025-07-12T00:00:00"/>
    <n v="3328"/>
    <s v="khokpeng"/>
    <s v="Khok,Peng"/>
    <n v="9.32"/>
    <n v="1683"/>
    <n v="180.56"/>
    <n v="357.08154506437768"/>
    <n v="0.50565480769230775"/>
    <s v="Level 5"/>
    <x v="0"/>
  </r>
  <r>
    <x v="7"/>
    <d v="2025-07-12T00:00:00"/>
    <n v="3514"/>
    <s v="ngensu"/>
    <s v="Ngen,Sui"/>
    <n v="9.75"/>
    <n v="1995"/>
    <n v="204.67"/>
    <n v="360.41025641025641"/>
    <n v="0.56788062037564024"/>
    <s v="Level 3"/>
    <x v="0"/>
  </r>
  <r>
    <x v="18"/>
    <d v="2025-07-12T00:00:00"/>
    <n v="677"/>
    <s v="nyirampu"/>
    <s v="Murekatete,Nyirampundu"/>
    <n v="1.96"/>
    <n v="363"/>
    <n v="184.86"/>
    <n v="345.40816326530614"/>
    <n v="0.53519290989660262"/>
    <s v="Level 5"/>
    <x v="0"/>
  </r>
  <r>
    <x v="8"/>
    <d v="2025-07-12T00:00:00"/>
    <n v="677"/>
    <s v="durozelo"/>
    <s v="Dujour Maisoneuve,Rozelore"/>
    <n v="1.96"/>
    <n v="277"/>
    <n v="141.11000000000001"/>
    <n v="345.40816326530614"/>
    <n v="0.40853116691285085"/>
    <s v="Level 1"/>
    <x v="0"/>
  </r>
  <r>
    <x v="9"/>
    <d v="2025-07-12T00:00:00"/>
    <n v="2289"/>
    <s v="kaoravin"/>
    <s v="Kaur,Ravinder"/>
    <n v="7.17"/>
    <n v="1273"/>
    <n v="177.55"/>
    <n v="319.24686192468619"/>
    <n v="0.55615268676277851"/>
    <s v="Level 5"/>
    <x v="0"/>
  </r>
  <r>
    <x v="9"/>
    <d v="2025-07-12T00:00:00"/>
    <n v="639"/>
    <s v="khithein"/>
    <s v="Monthein,Khine Su"/>
    <n v="2.08"/>
    <n v="352"/>
    <n v="169.1"/>
    <n v="307.21153846153845"/>
    <n v="0.55043505477308297"/>
    <s v="Level 5"/>
    <x v="0"/>
  </r>
  <r>
    <x v="10"/>
    <d v="2025-07-12T00:00:00"/>
    <n v="2928"/>
    <s v="catulewa"/>
    <s v="Catule,Walner"/>
    <n v="9.75"/>
    <n v="1635"/>
    <n v="167.74"/>
    <n v="300.30769230769232"/>
    <n v="0.55856045081967209"/>
    <s v="Level 5"/>
    <x v="0"/>
  </r>
  <r>
    <x v="11"/>
    <d v="2025-07-12T00:00:00"/>
    <n v="2419"/>
    <s v="gersonst"/>
    <s v="ST ANGE,Gerson"/>
    <n v="9.7100000000000009"/>
    <n v="1928"/>
    <n v="198.46"/>
    <n v="249.12461380020596"/>
    <n v="0.79662943365026873"/>
    <s v="Level 5"/>
    <x v="4"/>
  </r>
  <r>
    <x v="13"/>
    <d v="2025-07-12T00:00:00"/>
    <n v="2661"/>
    <s v="ayeong"/>
    <s v="Aye,Nga"/>
    <n v="9.7100000000000009"/>
    <n v="1216"/>
    <n v="125.17"/>
    <n v="274.0473738414006"/>
    <n v="0.45674584742577984"/>
    <s v="Level 1"/>
    <x v="0"/>
  </r>
  <r>
    <x v="14"/>
    <d v="2025-07-12T00:00:00"/>
    <n v="2661"/>
    <s v="sabinuly"/>
    <s v="Ulysse,Sabinior"/>
    <n v="9.75"/>
    <n v="1394"/>
    <n v="143"/>
    <n v="272.92307692307691"/>
    <n v="0.52395715896279593"/>
    <s v="Level 4"/>
    <x v="0"/>
  </r>
  <r>
    <x v="16"/>
    <d v="2025-07-12T00:00:00"/>
    <n v="1975"/>
    <s v="zrunhlaw"/>
    <s v="Zing,Run Hlawn"/>
    <n v="9.68"/>
    <n v="1904"/>
    <n v="196.67"/>
    <n v="204.02892561983472"/>
    <n v="0.96393194936708848"/>
    <s v="Level 5"/>
    <x v="1"/>
  </r>
  <r>
    <x v="15"/>
    <m/>
    <m/>
    <m/>
    <m/>
    <m/>
    <m/>
    <m/>
    <m/>
    <m/>
    <m/>
    <x v="2"/>
  </r>
  <r>
    <x v="0"/>
    <d v="2025-07-16T00:00:00"/>
    <n v="2242"/>
    <s v="suixmang"/>
    <s v="mang,sui"/>
    <n v="9.75"/>
    <n v="1891"/>
    <n v="194"/>
    <n v="229.94871794871796"/>
    <n v="0.84366636931311323"/>
    <s v="Level 5"/>
    <x v="1"/>
  </r>
  <r>
    <x v="1"/>
    <d v="2025-07-16T00:00:00"/>
    <n v="74"/>
    <s v="domdona"/>
    <s v="Dominique,Donald"/>
    <n v="0.5"/>
    <n v="42"/>
    <n v="84"/>
    <n v="148"/>
    <n v="0.56756756756756754"/>
    <s v="Level 3"/>
    <x v="0"/>
  </r>
  <r>
    <x v="4"/>
    <d v="2025-07-16T00:00:00"/>
    <n v="2258"/>
    <s v="lalaam"/>
    <s v="Al,Lian"/>
    <n v="9.18"/>
    <n v="977"/>
    <n v="106.43"/>
    <n v="245.96949891067538"/>
    <n v="0.43269592559787423"/>
    <s v="Level 2"/>
    <x v="0"/>
  </r>
  <r>
    <x v="5"/>
    <d v="2025-07-16T00:00:00"/>
    <n v="2258"/>
    <s v="mphat"/>
    <s v="Ma,Phat"/>
    <n v="9.75"/>
    <n v="1227"/>
    <n v="125.87"/>
    <n v="231.58974358974359"/>
    <n v="0.5435042072630647"/>
    <s v="Level 3"/>
    <x v="0"/>
  </r>
  <r>
    <x v="7"/>
    <d v="2025-07-16T00:00:00"/>
    <n v="585"/>
    <s v="domdona"/>
    <s v="Dominique,Donald"/>
    <n v="2.48"/>
    <n v="284"/>
    <n v="114.71"/>
    <n v="235.88709677419354"/>
    <n v="0.48629196581196582"/>
    <s v="Level 3"/>
    <x v="1"/>
  </r>
  <r>
    <x v="7"/>
    <d v="2025-07-16T00:00:00"/>
    <n v="1114"/>
    <s v="ngensu"/>
    <s v="Ngen,Sui"/>
    <n v="5.6"/>
    <n v="915"/>
    <n v="163.49"/>
    <n v="198.92857142857144"/>
    <n v="0.82185278276481144"/>
    <s v="Level 3"/>
    <x v="1"/>
  </r>
  <r>
    <x v="9"/>
    <d v="2025-07-16T00:00:00"/>
    <n v="2029"/>
    <s v="ocltatia"/>
    <s v="Clark,Tatiana"/>
    <n v="8"/>
    <n v="1201"/>
    <n v="150.19"/>
    <n v="253.625"/>
    <n v="0.59217348447511087"/>
    <s v="Level 3"/>
    <x v="0"/>
  </r>
  <r>
    <x v="10"/>
    <d v="2025-07-16T00:00:00"/>
    <n v="2231"/>
    <s v="crnkoche"/>
    <s v="crnkovich,Miles"/>
    <n v="9.67"/>
    <n v="1467"/>
    <n v="151.66"/>
    <n v="230.71354705274044"/>
    <n v="0.6573519497982967"/>
    <s v="Level 2"/>
    <x v="0"/>
  </r>
  <r>
    <x v="11"/>
    <d v="2025-07-16T00:00:00"/>
    <n v="1267"/>
    <s v="aibab"/>
    <s v="Baby,Ai"/>
    <n v="4.95"/>
    <n v="1061"/>
    <n v="214.4"/>
    <n v="255.95959595959596"/>
    <n v="0.83763220205209155"/>
    <s v="Level 1"/>
    <x v="1"/>
  </r>
  <r>
    <x v="11"/>
    <d v="2025-07-16T00:00:00"/>
    <n v="886"/>
    <s v="biakzb"/>
    <s v="Biak,Za"/>
    <n v="4.82"/>
    <n v="679"/>
    <n v="141"/>
    <n v="183.8174273858921"/>
    <n v="0.76706546275395038"/>
    <s v="Level 1"/>
    <x v="1"/>
  </r>
  <r>
    <x v="13"/>
    <d v="2025-07-16T00:00:00"/>
    <n v="1788"/>
    <s v="rdmarier"/>
    <s v="Raymond,Marie Rosemonde"/>
    <n v="9.75"/>
    <n v="1618"/>
    <n v="165.97"/>
    <n v="183.38461538461539"/>
    <n v="0.90503775167785239"/>
    <s v="Level 5"/>
    <x v="1"/>
  </r>
  <r>
    <x v="15"/>
    <m/>
    <m/>
    <m/>
    <m/>
    <m/>
    <m/>
    <m/>
    <m/>
    <m/>
    <m/>
    <x v="2"/>
  </r>
  <r>
    <x v="0"/>
    <d v="2025-07-17T00:00:00"/>
    <n v="2325"/>
    <s v="jkhangu"/>
    <s v="Khangura,jaspreet"/>
    <n v="9.75"/>
    <n v="1033"/>
    <n v="105.97"/>
    <n v="238.46153846153845"/>
    <n v="0.44439032258064515"/>
    <s v="Level 2"/>
    <x v="0"/>
  </r>
  <r>
    <x v="1"/>
    <d v="2025-07-17T00:00:00"/>
    <n v="2325"/>
    <s v="sabinuly"/>
    <s v="Ulysse,Sabinior"/>
    <n v="9.75"/>
    <n v="1321"/>
    <n v="135.52000000000001"/>
    <n v="238.46153846153845"/>
    <n v="0.5683096774193549"/>
    <s v="Level 4"/>
    <x v="0"/>
  </r>
  <r>
    <x v="4"/>
    <d v="2025-07-17T00:00:00"/>
    <n v="1665"/>
    <s v="ljeanbam"/>
    <s v="Amouzoun,Jean-Baptiste"/>
    <n v="4.9800000000000004"/>
    <n v="822"/>
    <n v="164.99"/>
    <n v="334.33734939759034"/>
    <n v="0.49348360360360366"/>
    <s v="Level 5"/>
    <x v="0"/>
  </r>
  <r>
    <x v="5"/>
    <d v="2025-07-17T00:00:00"/>
    <n v="1665"/>
    <s v="chamkasz"/>
    <s v="Singh,Chamkaur"/>
    <n v="5"/>
    <n v="857"/>
    <n v="171.44"/>
    <n v="333"/>
    <n v="0.51483483483483483"/>
    <s v="Level 5"/>
    <x v="0"/>
  </r>
  <r>
    <x v="5"/>
    <d v="2025-07-17T00:00:00"/>
    <n v="403"/>
    <s v="chamkasz"/>
    <s v="Singh,Chamkaur"/>
    <n v="2.65"/>
    <n v="378"/>
    <n v="142.66999999999999"/>
    <n v="152.0754716981132"/>
    <n v="0.93815260545905699"/>
    <s v="Level 5"/>
    <x v="1"/>
  </r>
  <r>
    <x v="4"/>
    <d v="2025-07-17T00:00:00"/>
    <n v="157"/>
    <s v="mnglian"/>
    <s v="lian,mang"/>
    <n v="0.75"/>
    <n v="73"/>
    <n v="97.37"/>
    <n v="209.33333333333334"/>
    <n v="0.46514331210191084"/>
    <s v="Level 5"/>
    <x v="0"/>
  </r>
  <r>
    <x v="5"/>
    <d v="2025-07-17T00:00:00"/>
    <n v="435"/>
    <s v="josephko"/>
    <s v="Ko,Joseph"/>
    <n v="1.75"/>
    <n v="308"/>
    <n v="176.03"/>
    <n v="248.57142857142858"/>
    <n v="0.70816666666666661"/>
    <s v="Level 5"/>
    <x v="3"/>
  </r>
  <r>
    <x v="6"/>
    <d v="2025-07-17T00:00:00"/>
    <n v="690"/>
    <s v="mnglian"/>
    <s v="lian,mang"/>
    <n v="3.94"/>
    <n v="411"/>
    <n v="104.35"/>
    <n v="175.12690355329948"/>
    <n v="0.59585362318840585"/>
    <s v="Level 5"/>
    <x v="0"/>
  </r>
  <r>
    <x v="7"/>
    <d v="2025-07-17T00:00:00"/>
    <n v="831"/>
    <s v="ngensu"/>
    <s v="Ngen,Sui"/>
    <n v="4.75"/>
    <n v="561"/>
    <n v="118.14"/>
    <n v="174.94736842105263"/>
    <n v="0.67528880866425989"/>
    <s v="Level 3"/>
    <x v="3"/>
  </r>
  <r>
    <x v="7"/>
    <d v="2025-07-17T00:00:00"/>
    <n v="1034"/>
    <s v="ngensu"/>
    <s v="Ngen,Sui"/>
    <n v="5"/>
    <n v="923"/>
    <n v="184.64"/>
    <n v="206.8"/>
    <n v="0.89284332688587997"/>
    <s v="Level 3"/>
    <x v="1"/>
  </r>
  <r>
    <x v="9"/>
    <d v="2025-07-17T00:00:00"/>
    <n v="909"/>
    <s v="dokhup"/>
    <s v="Do,Khup Khan"/>
    <n v="5"/>
    <n v="869"/>
    <n v="173.9"/>
    <n v="181.8"/>
    <n v="0.95654565456545648"/>
    <s v="Level 1"/>
    <x v="1"/>
  </r>
  <r>
    <x v="9"/>
    <d v="2025-07-17T00:00:00"/>
    <n v="1051"/>
    <s v="gersonst"/>
    <s v="ST ANGE,Gerson"/>
    <n v="4.71"/>
    <n v="493"/>
    <n v="104.56"/>
    <n v="223.14225053078556"/>
    <n v="0.46858001902949575"/>
    <s v="Level 5"/>
    <x v="0"/>
  </r>
  <r>
    <x v="10"/>
    <d v="2025-07-17T00:00:00"/>
    <n v="1051"/>
    <s v="ljeanbam"/>
    <s v="Amouzoun,Jean-Baptiste"/>
    <n v="4.75"/>
    <n v="669"/>
    <n v="140.87"/>
    <n v="221.26315789473685"/>
    <n v="0.63666270218839205"/>
    <s v="Level 5"/>
    <x v="0"/>
  </r>
  <r>
    <x v="11"/>
    <d v="2025-07-17T00:00:00"/>
    <n v="152"/>
    <s v="khokpeng"/>
    <s v="Khok,Peng"/>
    <n v="1.25"/>
    <n v="144"/>
    <n v="115.23"/>
    <n v="121.6"/>
    <n v="0.9476151315789475"/>
    <s v="Level 5"/>
    <x v="1"/>
  </r>
  <r>
    <x v="11"/>
    <d v="2025-07-17T00:00:00"/>
    <n v="2059"/>
    <s v="crnkoche"/>
    <s v="crnkovich,Miles"/>
    <n v="8.68"/>
    <n v="1530"/>
    <n v="176.3"/>
    <n v="237.21198156682027"/>
    <n v="0.74321709567751337"/>
    <s v="Level 3"/>
    <x v="4"/>
  </r>
  <r>
    <x v="13"/>
    <d v="2025-07-17T00:00:00"/>
    <n v="2297"/>
    <s v="khokpeng"/>
    <s v="Khok,Peng"/>
    <n v="8.68"/>
    <n v="1318"/>
    <n v="151.87"/>
    <n v="264.63133640552996"/>
    <n v="0.57389272964736615"/>
    <s v="Level 5"/>
    <x v="0"/>
  </r>
  <r>
    <x v="14"/>
    <d v="2025-07-17T00:00:00"/>
    <n v="2531"/>
    <s v="kccin"/>
    <s v="cin,khua"/>
    <n v="9.75"/>
    <n v="1657"/>
    <n v="169.99"/>
    <n v="259.58974358974359"/>
    <n v="0.65484097194784674"/>
    <s v="Level 5"/>
    <x v="0"/>
  </r>
  <r>
    <x v="15"/>
    <m/>
    <m/>
    <m/>
    <m/>
    <m/>
    <m/>
    <m/>
    <m/>
    <m/>
    <m/>
    <x v="2"/>
  </r>
  <r>
    <x v="0"/>
    <d v="2025-07-18T00:00:00"/>
    <n v="961"/>
    <s v="domdona"/>
    <s v="Dominque,Donald"/>
    <n v="4.75"/>
    <n v="913"/>
    <n v="192.27"/>
    <n v="202.31578947368422"/>
    <n v="0.95034599375650364"/>
    <s v="Level 3"/>
    <x v="1"/>
  </r>
  <r>
    <x v="1"/>
    <d v="2025-07-18T00:00:00"/>
    <n v="1030"/>
    <s v="domdona"/>
    <s v="Dominque,Donald"/>
    <n v="5"/>
    <n v="963"/>
    <n v="192.64"/>
    <n v="206"/>
    <n v="0.93514563106796111"/>
    <s v="Level 3"/>
    <x v="1"/>
  </r>
  <r>
    <x v="4"/>
    <d v="2025-07-18T00:00:00"/>
    <n v="2540"/>
    <s v="cungduh"/>
    <s v="Cung,Duh"/>
    <n v="9.75"/>
    <n v="1411"/>
    <n v="144.75"/>
    <n v="260.5128205128205"/>
    <n v="0.55563484251968509"/>
    <s v="Level 4"/>
    <x v="0"/>
  </r>
  <r>
    <x v="5"/>
    <d v="2025-07-18T00:00:00"/>
    <n v="2628"/>
    <s v="rtluang"/>
    <s v="tluang,robert"/>
    <n v="9.75"/>
    <n v="1309"/>
    <n v="134.29"/>
    <n v="269.53846153846155"/>
    <n v="0.49822203196347026"/>
    <s v="Level 5"/>
    <x v="0"/>
  </r>
  <r>
    <x v="7"/>
    <d v="2025-07-18T00:00:00"/>
    <n v="1547"/>
    <s v="mphat"/>
    <s v="Ma,Phat"/>
    <n v="9.75"/>
    <n v="1159"/>
    <n v="118.9"/>
    <n v="158.66666666666666"/>
    <n v="0.74936974789915978"/>
    <s v="Level 3"/>
    <x v="3"/>
  </r>
  <r>
    <x v="9"/>
    <d v="2025-07-18T00:00:00"/>
    <n v="2957"/>
    <s v="qengsung"/>
    <s v="Sung,Eng"/>
    <n v="9.75"/>
    <n v="1762"/>
    <n v="180.75"/>
    <n v="303.28205128205127"/>
    <n v="0.59597987825498822"/>
    <s v="Level 5"/>
    <x v="3"/>
  </r>
  <r>
    <x v="10"/>
    <d v="2025-07-18T00:00:00"/>
    <n v="2930"/>
    <s v="jzungpar"/>
    <s v="Par,Zung Tin"/>
    <n v="9.75"/>
    <n v="1649"/>
    <n v="169.16"/>
    <n v="300.5128205128205"/>
    <n v="0.5629044368600683"/>
    <s v="Level 5"/>
    <x v="0"/>
  </r>
  <r>
    <x v="11"/>
    <d v="2025-07-18T00:00:00"/>
    <n v="1872"/>
    <s v="nezun"/>
    <s v="Ne,Zung"/>
    <n v="9.75"/>
    <n v="1430"/>
    <n v="146.69999999999999"/>
    <n v="192"/>
    <n v="0.76406249999999998"/>
    <s v="Level 3"/>
    <x v="4"/>
  </r>
  <r>
    <x v="13"/>
    <d v="2025-07-18T00:00:00"/>
    <n v="987"/>
    <s v="crnkoche"/>
    <s v="crnkovich,Miles"/>
    <n v="5"/>
    <n v="944"/>
    <n v="188.84"/>
    <n v="197.4"/>
    <n v="0.9566362715298885"/>
    <s v="Level 3"/>
    <x v="1"/>
  </r>
  <r>
    <x v="13"/>
    <d v="2025-07-18T00:00:00"/>
    <n v="1141"/>
    <s v="ocltatia"/>
    <s v="Clark,Tatiana"/>
    <n v="4.75"/>
    <n v="1045"/>
    <n v="220.05"/>
    <n v="240.21052631578948"/>
    <n v="0.91607142857142865"/>
    <s v="Level 3"/>
    <x v="1"/>
  </r>
  <r>
    <x v="15"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05909-77CA-4485-8BA7-226E3E8886CC}" name="PivotTable8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9:C67" firstHeaderRow="1" firstDataRow="2" firstDataCol="1"/>
  <pivotFields count="12">
    <pivotField axis="axisRow" showAll="0">
      <items count="20">
        <item x="0"/>
        <item x="1"/>
        <item x="2"/>
        <item x="3"/>
        <item x="4"/>
        <item x="5"/>
        <item x="6"/>
        <item x="7"/>
        <item h="1" x="18"/>
        <item h="1" x="8"/>
        <item x="9"/>
        <item x="10"/>
        <item x="11"/>
        <item x="12"/>
        <item x="13"/>
        <item x="14"/>
        <item x="16"/>
        <item x="17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h="1" x="4"/>
        <item x="0"/>
        <item h="1" x="3"/>
        <item h="1" x="1"/>
        <item h="1" x="2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1"/>
  </colFields>
  <colItems count="2">
    <i>
      <x v="1"/>
    </i>
    <i t="grand">
      <x/>
    </i>
  </colItems>
  <dataFields count="1">
    <dataField name="Average of JPH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CAA53-B5A9-4E2A-BA7D-4DAB395EA516}" name="PivotTable7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7:D45" firstHeaderRow="1" firstDataRow="2" firstDataCol="1" rowPageCount="1" colPageCount="1"/>
  <pivotFields count="12">
    <pivotField axis="axisRow" showAll="0">
      <items count="20">
        <item x="0"/>
        <item x="1"/>
        <item x="2"/>
        <item x="3"/>
        <item x="4"/>
        <item x="5"/>
        <item x="6"/>
        <item x="7"/>
        <item h="1" x="18"/>
        <item h="1" x="8"/>
        <item x="9"/>
        <item x="10"/>
        <item x="11"/>
        <item x="12"/>
        <item x="13"/>
        <item x="14"/>
        <item x="16"/>
        <item x="17"/>
        <item x="15"/>
        <item t="default"/>
      </items>
    </pivotField>
    <pivotField showAll="0"/>
    <pivotField showAll="0">
      <items count="257">
        <item x="52"/>
        <item x="180"/>
        <item x="193"/>
        <item x="179"/>
        <item x="53"/>
        <item x="226"/>
        <item x="80"/>
        <item x="61"/>
        <item x="203"/>
        <item x="20"/>
        <item x="147"/>
        <item x="244"/>
        <item x="237"/>
        <item x="35"/>
        <item x="130"/>
        <item x="19"/>
        <item x="41"/>
        <item x="38"/>
        <item x="135"/>
        <item x="56"/>
        <item x="26"/>
        <item x="111"/>
        <item x="124"/>
        <item x="33"/>
        <item x="197"/>
        <item x="206"/>
        <item x="189"/>
        <item x="65"/>
        <item x="137"/>
        <item x="131"/>
        <item x="39"/>
        <item x="51"/>
        <item x="79"/>
        <item x="142"/>
        <item x="22"/>
        <item x="10"/>
        <item x="1"/>
        <item x="236"/>
        <item x="146"/>
        <item x="42"/>
        <item x="140"/>
        <item x="178"/>
        <item x="149"/>
        <item x="7"/>
        <item x="238"/>
        <item x="106"/>
        <item x="72"/>
        <item x="209"/>
        <item x="121"/>
        <item x="129"/>
        <item x="24"/>
        <item x="83"/>
        <item x="177"/>
        <item x="185"/>
        <item x="120"/>
        <item x="74"/>
        <item x="207"/>
        <item x="89"/>
        <item x="228"/>
        <item x="175"/>
        <item x="144"/>
        <item x="220"/>
        <item x="27"/>
        <item x="88"/>
        <item x="5"/>
        <item x="218"/>
        <item x="128"/>
        <item x="239"/>
        <item x="117"/>
        <item x="75"/>
        <item x="68"/>
        <item x="118"/>
        <item x="138"/>
        <item x="165"/>
        <item x="139"/>
        <item x="114"/>
        <item x="163"/>
        <item x="171"/>
        <item x="240"/>
        <item x="86"/>
        <item x="136"/>
        <item x="152"/>
        <item x="232"/>
        <item x="242"/>
        <item x="96"/>
        <item x="82"/>
        <item x="3"/>
        <item x="215"/>
        <item x="248"/>
        <item x="55"/>
        <item x="255"/>
        <item x="45"/>
        <item x="85"/>
        <item x="249"/>
        <item x="241"/>
        <item x="28"/>
        <item x="243"/>
        <item x="87"/>
        <item x="210"/>
        <item x="127"/>
        <item x="69"/>
        <item x="155"/>
        <item x="32"/>
        <item x="134"/>
        <item x="6"/>
        <item x="158"/>
        <item x="229"/>
        <item x="54"/>
        <item x="170"/>
        <item x="150"/>
        <item x="160"/>
        <item x="50"/>
        <item x="151"/>
        <item x="115"/>
        <item x="16"/>
        <item x="133"/>
        <item x="58"/>
        <item x="12"/>
        <item x="164"/>
        <item x="94"/>
        <item x="11"/>
        <item x="198"/>
        <item x="190"/>
        <item x="81"/>
        <item x="187"/>
        <item x="159"/>
        <item x="102"/>
        <item x="4"/>
        <item x="168"/>
        <item x="13"/>
        <item x="30"/>
        <item x="71"/>
        <item x="63"/>
        <item x="166"/>
        <item x="84"/>
        <item x="90"/>
        <item x="76"/>
        <item x="91"/>
        <item x="213"/>
        <item x="174"/>
        <item x="34"/>
        <item x="186"/>
        <item x="182"/>
        <item x="235"/>
        <item x="110"/>
        <item x="113"/>
        <item x="194"/>
        <item x="123"/>
        <item x="60"/>
        <item x="67"/>
        <item x="188"/>
        <item x="101"/>
        <item x="70"/>
        <item x="233"/>
        <item x="212"/>
        <item x="112"/>
        <item x="125"/>
        <item x="205"/>
        <item x="204"/>
        <item x="254"/>
        <item x="23"/>
        <item x="14"/>
        <item x="201"/>
        <item x="132"/>
        <item x="73"/>
        <item x="195"/>
        <item x="9"/>
        <item x="141"/>
        <item x="44"/>
        <item x="31"/>
        <item x="97"/>
        <item x="224"/>
        <item x="95"/>
        <item x="21"/>
        <item x="181"/>
        <item x="143"/>
        <item x="93"/>
        <item x="230"/>
        <item x="191"/>
        <item x="40"/>
        <item x="154"/>
        <item x="245"/>
        <item x="100"/>
        <item x="211"/>
        <item x="18"/>
        <item x="162"/>
        <item x="126"/>
        <item x="116"/>
        <item x="148"/>
        <item x="36"/>
        <item x="202"/>
        <item x="214"/>
        <item x="66"/>
        <item x="208"/>
        <item x="183"/>
        <item x="109"/>
        <item x="231"/>
        <item x="225"/>
        <item x="192"/>
        <item x="227"/>
        <item x="29"/>
        <item x="153"/>
        <item x="169"/>
        <item x="219"/>
        <item x="25"/>
        <item x="246"/>
        <item x="196"/>
        <item x="234"/>
        <item x="145"/>
        <item x="105"/>
        <item x="222"/>
        <item x="176"/>
        <item x="173"/>
        <item x="64"/>
        <item x="57"/>
        <item x="247"/>
        <item x="77"/>
        <item x="250"/>
        <item x="62"/>
        <item x="8"/>
        <item x="167"/>
        <item x="59"/>
        <item x="251"/>
        <item x="156"/>
        <item x="223"/>
        <item x="107"/>
        <item x="122"/>
        <item x="98"/>
        <item x="2"/>
        <item x="46"/>
        <item x="47"/>
        <item x="99"/>
        <item x="172"/>
        <item x="103"/>
        <item x="104"/>
        <item x="0"/>
        <item x="43"/>
        <item x="48"/>
        <item x="184"/>
        <item x="221"/>
        <item x="253"/>
        <item x="49"/>
        <item x="252"/>
        <item x="78"/>
        <item x="108"/>
        <item x="119"/>
        <item x="161"/>
        <item x="37"/>
        <item x="157"/>
        <item x="216"/>
        <item x="199"/>
        <item x="92"/>
        <item x="217"/>
        <item x="15"/>
        <item x="200"/>
        <item x="1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7">
        <item h="1" x="0"/>
        <item h="1" x="3"/>
        <item x="2"/>
        <item x="5"/>
        <item x="1"/>
        <item h="1" x="4"/>
        <item t="default"/>
      </items>
    </pivotField>
    <pivotField axis="axisCol" showAll="0">
      <items count="6">
        <item h="1" x="4"/>
        <item x="0"/>
        <item h="1" x="3"/>
        <item x="1"/>
        <item h="1" x="2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1"/>
  </colFields>
  <colItems count="3">
    <i>
      <x v="1"/>
    </i>
    <i>
      <x v="3"/>
    </i>
    <i t="grand">
      <x/>
    </i>
  </colItems>
  <pageFields count="1">
    <pageField fld="10" hier="-1"/>
  </pageFields>
  <dataFields count="1">
    <dataField name="Average of JPH" fld="7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BB8B2-98FD-40DF-8025-467BF0543094}" name="PivotTable6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3:P71" firstHeaderRow="1" firstDataRow="1" firstDataCol="1" rowPageCount="1" colPageCount="1"/>
  <pivotFields count="12">
    <pivotField axis="axisRow" showAll="0">
      <items count="20">
        <item x="0"/>
        <item x="1"/>
        <item x="2"/>
        <item x="3"/>
        <item x="4"/>
        <item x="5"/>
        <item x="6"/>
        <item x="7"/>
        <item x="18"/>
        <item x="8"/>
        <item x="9"/>
        <item x="10"/>
        <item x="11"/>
        <item x="12"/>
        <item x="13"/>
        <item x="14"/>
        <item x="16"/>
        <item x="1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7">
        <item h="1" x="0"/>
        <item h="1" x="3"/>
        <item h="1" x="2"/>
        <item x="5"/>
        <item x="1"/>
        <item h="1" x="4"/>
        <item t="default"/>
      </items>
    </pivotField>
    <pivotField axis="axisRow" showAll="0">
      <items count="6">
        <item x="4"/>
        <item x="0"/>
        <item x="3"/>
        <item x="1"/>
        <item x="2"/>
        <item t="default"/>
      </items>
    </pivotField>
  </pivotFields>
  <rowFields count="2">
    <field x="0"/>
    <field x="11"/>
  </rowFields>
  <rowItems count="68">
    <i>
      <x/>
    </i>
    <i r="1">
      <x/>
    </i>
    <i r="1">
      <x v="1"/>
    </i>
    <i r="1">
      <x v="3"/>
    </i>
    <i>
      <x v="1"/>
    </i>
    <i r="1">
      <x v="1"/>
    </i>
    <i r="1">
      <x v="3"/>
    </i>
    <i>
      <x v="2"/>
    </i>
    <i r="1">
      <x v="1"/>
    </i>
    <i r="1">
      <x v="3"/>
    </i>
    <i>
      <x v="3"/>
    </i>
    <i r="1">
      <x v="1"/>
    </i>
    <i r="1">
      <x v="2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>
      <x v="9"/>
    </i>
    <i r="1">
      <x v="1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 r="1">
      <x v="3"/>
    </i>
    <i>
      <x v="13"/>
    </i>
    <i r="1">
      <x v="1"/>
    </i>
    <i>
      <x v="14"/>
    </i>
    <i r="1">
      <x v="1"/>
    </i>
    <i r="1">
      <x v="3"/>
    </i>
    <i>
      <x v="15"/>
    </i>
    <i r="1">
      <x v="1"/>
    </i>
    <i r="1">
      <x v="2"/>
    </i>
    <i r="1">
      <x v="3"/>
    </i>
    <i>
      <x v="16"/>
    </i>
    <i r="1">
      <x v="1"/>
    </i>
    <i r="1">
      <x v="3"/>
    </i>
    <i>
      <x v="17"/>
    </i>
    <i r="1">
      <x v="3"/>
    </i>
    <i r="1">
      <x v="4"/>
    </i>
    <i t="grand">
      <x/>
    </i>
  </rowItems>
  <colItems count="1">
    <i/>
  </colItems>
  <pageFields count="1">
    <pageField fld="10" hier="-1"/>
  </pageFields>
  <dataFields count="1">
    <dataField name="Average of JPH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CC04F-1E61-45E5-B4FF-CCCD32F2435D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M24" firstHeaderRow="1" firstDataRow="2" firstDataCol="1"/>
  <pivotFields count="12">
    <pivotField axis="axisRow" showAll="0">
      <items count="20">
        <item x="0"/>
        <item x="1"/>
        <item x="2"/>
        <item x="3"/>
        <item x="4"/>
        <item x="5"/>
        <item x="6"/>
        <item x="7"/>
        <item x="18"/>
        <item x="8"/>
        <item x="9"/>
        <item x="10"/>
        <item x="11"/>
        <item x="12"/>
        <item x="13"/>
        <item x="14"/>
        <item x="16"/>
        <item x="1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4"/>
        <item x="0"/>
        <item x="3"/>
        <item x="1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JPH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90F46-B13E-4CD7-9E99-049608679C83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23" firstHeaderRow="1" firstDataRow="1" firstDataCol="1"/>
  <pivotFields count="12">
    <pivotField axis="axisRow" showAll="0">
      <items count="20">
        <item x="0"/>
        <item x="1"/>
        <item x="2"/>
        <item x="3"/>
        <item x="4"/>
        <item x="5"/>
        <item x="6"/>
        <item x="7"/>
        <item x="18"/>
        <item x="8"/>
        <item x="9"/>
        <item x="10"/>
        <item x="11"/>
        <item x="12"/>
        <item x="13"/>
        <item x="14"/>
        <item x="16"/>
        <item x="1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Diverts Per Hour" fld="8" subtotal="average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C5A5C-36D0-42AA-928F-5BC24A1DC82E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3" firstHeaderRow="1" firstDataRow="1" firstDataCol="1"/>
  <pivotFields count="16">
    <pivotField axis="axisRow" showAll="0">
      <items count="20">
        <item x="0"/>
        <item x="1"/>
        <item x="2"/>
        <item x="3"/>
        <item x="4"/>
        <item x="5"/>
        <item x="6"/>
        <item x="7"/>
        <item x="18"/>
        <item x="8"/>
        <item x="9"/>
        <item x="10"/>
        <item x="11"/>
        <item x="12"/>
        <item x="13"/>
        <item x="14"/>
        <item x="16"/>
        <item x="1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JPH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D6D1-F217-466C-826F-11458CBE2BF1}">
  <dimension ref="A1:P394"/>
  <sheetViews>
    <sheetView tabSelected="1" topLeftCell="F1" zoomScale="90" zoomScaleNormal="90" workbookViewId="0">
      <pane ySplit="1" topLeftCell="A323" activePane="bottomLeft" state="frozen"/>
      <selection pane="bottomLeft" activeCell="L331" sqref="L331"/>
    </sheetView>
  </sheetViews>
  <sheetFormatPr defaultRowHeight="15" x14ac:dyDescent="0.25"/>
  <cols>
    <col min="1" max="1" width="16.42578125" style="3" bestFit="1" customWidth="1"/>
    <col min="2" max="2" width="16.42578125" style="3" customWidth="1"/>
    <col min="3" max="3" width="15.140625" style="18" bestFit="1" customWidth="1"/>
    <col min="4" max="4" width="16.5703125" style="3" bestFit="1" customWidth="1"/>
    <col min="5" max="5" width="27.28515625" style="2" bestFit="1" customWidth="1"/>
    <col min="6" max="8" width="8.7109375" style="3"/>
    <col min="9" max="9" width="15.85546875" style="3" bestFit="1" customWidth="1"/>
    <col min="10" max="10" width="27.140625" style="3" bestFit="1" customWidth="1"/>
    <col min="11" max="11" width="10.85546875" style="2" bestFit="1" customWidth="1"/>
    <col min="12" max="12" width="10.85546875" style="2" customWidth="1"/>
    <col min="13" max="13" width="21.140625" style="4" customWidth="1"/>
    <col min="14" max="14" width="28" style="3" bestFit="1" customWidth="1"/>
    <col min="15" max="15" width="16.42578125" style="3" bestFit="1" customWidth="1"/>
    <col min="16" max="16" width="12.7109375" style="3" bestFit="1" customWidth="1"/>
  </cols>
  <sheetData>
    <row r="1" spans="1:16" ht="15.75" x14ac:dyDescent="0.25">
      <c r="A1" s="1" t="s">
        <v>0</v>
      </c>
      <c r="B1" s="1" t="s">
        <v>54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52</v>
      </c>
      <c r="J1" s="1" t="s">
        <v>53</v>
      </c>
      <c r="K1" s="1" t="s">
        <v>51</v>
      </c>
      <c r="L1" s="1" t="s">
        <v>87</v>
      </c>
      <c r="M1" s="5" t="s">
        <v>45</v>
      </c>
      <c r="N1" s="1" t="s">
        <v>441</v>
      </c>
      <c r="O1" s="1" t="s">
        <v>442</v>
      </c>
      <c r="P1" s="33" t="s">
        <v>444</v>
      </c>
    </row>
    <row r="2" spans="1:16" ht="30" x14ac:dyDescent="0.25">
      <c r="A2" s="3" t="s">
        <v>7</v>
      </c>
      <c r="B2" s="8">
        <v>45829</v>
      </c>
      <c r="C2" s="18">
        <v>2813</v>
      </c>
      <c r="D2" s="10" t="s">
        <v>17</v>
      </c>
      <c r="E2" s="2" t="s">
        <v>18</v>
      </c>
      <c r="F2" s="3">
        <v>8.08</v>
      </c>
      <c r="G2" s="3">
        <v>1456</v>
      </c>
      <c r="H2" s="3">
        <v>180.19</v>
      </c>
      <c r="I2" s="7">
        <f>C2/F2</f>
        <v>348.14356435643566</v>
      </c>
      <c r="J2" s="9">
        <f>H2/I2</f>
        <v>0.51757383576253102</v>
      </c>
      <c r="K2" s="2" t="s">
        <v>55</v>
      </c>
      <c r="L2" s="2" t="s">
        <v>62</v>
      </c>
      <c r="M2" s="4" t="s">
        <v>294</v>
      </c>
      <c r="N2" s="3">
        <v>3146</v>
      </c>
      <c r="O2" s="3" t="s">
        <v>59</v>
      </c>
      <c r="P2" s="3" t="s">
        <v>62</v>
      </c>
    </row>
    <row r="3" spans="1:16" ht="30" x14ac:dyDescent="0.25">
      <c r="A3" s="3" t="s">
        <v>7</v>
      </c>
      <c r="B3" s="8">
        <v>45829</v>
      </c>
      <c r="C3" s="19">
        <v>400</v>
      </c>
      <c r="D3" s="10" t="s">
        <v>25</v>
      </c>
      <c r="E3" s="2" t="s">
        <v>26</v>
      </c>
      <c r="F3" s="3">
        <v>2.25</v>
      </c>
      <c r="G3" s="3">
        <v>496</v>
      </c>
      <c r="H3" s="3">
        <v>220.47</v>
      </c>
      <c r="I3" s="7">
        <f t="shared" ref="I3:I41" si="0">C3/F3</f>
        <v>177.77777777777777</v>
      </c>
      <c r="J3" s="9">
        <f t="shared" ref="J3:J41" si="1">H3/I3</f>
        <v>1.2401437500000001</v>
      </c>
      <c r="K3" s="2" t="s">
        <v>55</v>
      </c>
      <c r="L3" s="2" t="s">
        <v>59</v>
      </c>
      <c r="M3" s="4" t="s">
        <v>295</v>
      </c>
      <c r="N3" s="3">
        <v>3146</v>
      </c>
      <c r="O3" s="3" t="s">
        <v>59</v>
      </c>
      <c r="P3" s="3" t="s">
        <v>62</v>
      </c>
    </row>
    <row r="4" spans="1:16" ht="30" x14ac:dyDescent="0.25">
      <c r="A4" s="3" t="s">
        <v>8</v>
      </c>
      <c r="B4" s="8">
        <v>45829</v>
      </c>
      <c r="C4" s="18">
        <v>2741</v>
      </c>
      <c r="D4" s="10" t="s">
        <v>19</v>
      </c>
      <c r="E4" s="2" t="s">
        <v>20</v>
      </c>
      <c r="F4" s="3">
        <v>7.01</v>
      </c>
      <c r="G4" s="3">
        <v>1351</v>
      </c>
      <c r="H4" s="3">
        <v>192.69</v>
      </c>
      <c r="I4" s="7">
        <f t="shared" si="0"/>
        <v>391.01283880171184</v>
      </c>
      <c r="J4" s="9">
        <f t="shared" si="1"/>
        <v>0.4927971178402043</v>
      </c>
      <c r="K4" s="2" t="s">
        <v>58</v>
      </c>
      <c r="L4" s="2" t="s">
        <v>62</v>
      </c>
      <c r="M4" s="4" t="s">
        <v>294</v>
      </c>
      <c r="N4" s="3">
        <v>3146</v>
      </c>
      <c r="O4" s="3" t="s">
        <v>59</v>
      </c>
      <c r="P4" s="3" t="s">
        <v>62</v>
      </c>
    </row>
    <row r="5" spans="1:16" x14ac:dyDescent="0.25">
      <c r="A5" s="3" t="s">
        <v>9</v>
      </c>
      <c r="B5" s="8">
        <v>45829</v>
      </c>
      <c r="C5" s="19">
        <v>934</v>
      </c>
      <c r="D5" s="10" t="s">
        <v>21</v>
      </c>
      <c r="E5" s="2" t="s">
        <v>22</v>
      </c>
      <c r="F5" s="3">
        <v>4.6100000000000003</v>
      </c>
      <c r="G5" s="3">
        <v>625</v>
      </c>
      <c r="H5" s="3">
        <v>135.44</v>
      </c>
      <c r="I5" s="7">
        <f t="shared" si="0"/>
        <v>202.60303687635573</v>
      </c>
      <c r="J5" s="9">
        <f t="shared" si="1"/>
        <v>0.66849935760171308</v>
      </c>
      <c r="K5" s="2" t="s">
        <v>58</v>
      </c>
      <c r="L5" s="2" t="s">
        <v>62</v>
      </c>
      <c r="M5" s="4" t="s">
        <v>296</v>
      </c>
      <c r="N5" s="3">
        <v>2243</v>
      </c>
      <c r="O5" s="3" t="s">
        <v>115</v>
      </c>
      <c r="P5" s="3" t="s">
        <v>62</v>
      </c>
    </row>
    <row r="6" spans="1:16" x14ac:dyDescent="0.25">
      <c r="A6" s="3" t="s">
        <v>9</v>
      </c>
      <c r="B6" s="8">
        <v>45829</v>
      </c>
      <c r="C6" s="18">
        <v>1418</v>
      </c>
      <c r="D6" s="10" t="s">
        <v>23</v>
      </c>
      <c r="E6" s="2" t="s">
        <v>24</v>
      </c>
      <c r="F6" s="3">
        <v>5.5</v>
      </c>
      <c r="G6" s="3">
        <v>818</v>
      </c>
      <c r="H6" s="3">
        <v>148.79</v>
      </c>
      <c r="I6" s="7">
        <f t="shared" si="0"/>
        <v>257.81818181818181</v>
      </c>
      <c r="J6" s="9">
        <f t="shared" si="1"/>
        <v>0.57711212976022563</v>
      </c>
      <c r="K6" s="2" t="s">
        <v>56</v>
      </c>
      <c r="L6" s="2" t="s">
        <v>62</v>
      </c>
      <c r="M6" s="4" t="s">
        <v>297</v>
      </c>
      <c r="N6" s="3">
        <v>2243</v>
      </c>
      <c r="O6" s="3" t="s">
        <v>115</v>
      </c>
      <c r="P6" s="3" t="s">
        <v>62</v>
      </c>
    </row>
    <row r="7" spans="1:16" ht="30" x14ac:dyDescent="0.25">
      <c r="A7" s="3" t="s">
        <v>44</v>
      </c>
      <c r="B7" s="8">
        <v>45829</v>
      </c>
      <c r="C7" s="18">
        <v>676</v>
      </c>
      <c r="D7" s="10" t="s">
        <v>25</v>
      </c>
      <c r="E7" s="2" t="s">
        <v>26</v>
      </c>
      <c r="F7" s="3">
        <v>2.73</v>
      </c>
      <c r="G7" s="3">
        <v>322</v>
      </c>
      <c r="H7" s="3">
        <v>117.86</v>
      </c>
      <c r="I7" s="7">
        <f t="shared" si="0"/>
        <v>247.61904761904762</v>
      </c>
      <c r="J7" s="9">
        <f t="shared" si="1"/>
        <v>0.47597307692307694</v>
      </c>
      <c r="K7" s="2" t="s">
        <v>55</v>
      </c>
      <c r="L7" s="2" t="s">
        <v>62</v>
      </c>
      <c r="M7" s="4" t="s">
        <v>298</v>
      </c>
      <c r="N7" s="3">
        <v>2243</v>
      </c>
      <c r="O7" s="3" t="s">
        <v>115</v>
      </c>
      <c r="P7" s="3" t="s">
        <v>62</v>
      </c>
    </row>
    <row r="8" spans="1:16" x14ac:dyDescent="0.25">
      <c r="A8" s="3" t="s">
        <v>44</v>
      </c>
      <c r="B8" s="8">
        <v>45829</v>
      </c>
      <c r="C8" s="18">
        <v>1418</v>
      </c>
      <c r="D8" s="10" t="s">
        <v>27</v>
      </c>
      <c r="E8" s="2" t="s">
        <v>28</v>
      </c>
      <c r="F8" s="3">
        <v>5.5</v>
      </c>
      <c r="G8" s="3">
        <v>613</v>
      </c>
      <c r="H8" s="3">
        <v>111.49</v>
      </c>
      <c r="I8" s="7">
        <f t="shared" si="0"/>
        <v>257.81818181818181</v>
      </c>
      <c r="J8" s="9">
        <f t="shared" si="1"/>
        <v>0.43243653032440055</v>
      </c>
      <c r="K8" s="2" t="s">
        <v>57</v>
      </c>
      <c r="L8" s="2" t="s">
        <v>62</v>
      </c>
      <c r="M8" s="4" t="s">
        <v>299</v>
      </c>
      <c r="N8" s="3">
        <v>2243</v>
      </c>
      <c r="O8" s="3" t="s">
        <v>115</v>
      </c>
      <c r="P8" s="3" t="s">
        <v>62</v>
      </c>
    </row>
    <row r="9" spans="1:16" x14ac:dyDescent="0.25">
      <c r="A9" s="3" t="s">
        <v>29</v>
      </c>
      <c r="B9" s="8">
        <v>45829</v>
      </c>
      <c r="C9" s="18">
        <v>1109</v>
      </c>
      <c r="D9" s="10" t="s">
        <v>21</v>
      </c>
      <c r="E9" s="2" t="s">
        <v>22</v>
      </c>
      <c r="F9" s="3">
        <v>4.62</v>
      </c>
      <c r="G9" s="3">
        <v>880</v>
      </c>
      <c r="H9" s="3">
        <v>190.66</v>
      </c>
      <c r="I9" s="7">
        <f t="shared" si="0"/>
        <v>240.04329004329003</v>
      </c>
      <c r="J9" s="9">
        <f t="shared" si="1"/>
        <v>0.79427339945897213</v>
      </c>
      <c r="K9" s="2" t="s">
        <v>58</v>
      </c>
      <c r="L9" s="2" t="s">
        <v>59</v>
      </c>
      <c r="M9" s="4" t="s">
        <v>300</v>
      </c>
      <c r="N9" s="3">
        <v>1903</v>
      </c>
      <c r="O9" s="3" t="s">
        <v>74</v>
      </c>
      <c r="P9" s="3" t="s">
        <v>62</v>
      </c>
    </row>
    <row r="10" spans="1:16" ht="30" x14ac:dyDescent="0.25">
      <c r="A10" s="3" t="s">
        <v>50</v>
      </c>
      <c r="B10" s="8">
        <v>45829</v>
      </c>
      <c r="C10" s="19">
        <v>430</v>
      </c>
      <c r="D10" s="10" t="s">
        <v>34</v>
      </c>
      <c r="E10" s="2" t="s">
        <v>35</v>
      </c>
      <c r="F10" s="3">
        <v>2.25</v>
      </c>
      <c r="G10" s="3">
        <v>336</v>
      </c>
      <c r="H10" s="3">
        <v>149.35</v>
      </c>
      <c r="I10" s="7">
        <f t="shared" si="0"/>
        <v>191.11111111111111</v>
      </c>
      <c r="J10" s="9">
        <f t="shared" si="1"/>
        <v>0.78148255813953482</v>
      </c>
      <c r="K10" s="2" t="s">
        <v>57</v>
      </c>
      <c r="L10" s="2" t="s">
        <v>59</v>
      </c>
      <c r="M10" s="4" t="s">
        <v>301</v>
      </c>
      <c r="N10" s="3">
        <v>1903</v>
      </c>
      <c r="O10" s="3" t="s">
        <v>74</v>
      </c>
      <c r="P10" s="3" t="s">
        <v>62</v>
      </c>
    </row>
    <row r="11" spans="1:16" x14ac:dyDescent="0.25">
      <c r="A11" s="3" t="s">
        <v>10</v>
      </c>
      <c r="B11" s="8">
        <v>45829</v>
      </c>
      <c r="C11" s="18">
        <v>2545</v>
      </c>
      <c r="D11" s="10" t="s">
        <v>30</v>
      </c>
      <c r="E11" s="2" t="s">
        <v>31</v>
      </c>
      <c r="F11" s="3">
        <v>7.16</v>
      </c>
      <c r="G11" s="3">
        <v>794</v>
      </c>
      <c r="H11" s="3">
        <v>110.87</v>
      </c>
      <c r="I11" s="7">
        <f t="shared" si="0"/>
        <v>355.44692737430165</v>
      </c>
      <c r="J11" s="9">
        <f t="shared" si="1"/>
        <v>0.31191717092337923</v>
      </c>
      <c r="K11" s="2" t="s">
        <v>57</v>
      </c>
      <c r="L11" s="2" t="s">
        <v>62</v>
      </c>
      <c r="N11" s="3">
        <v>2434</v>
      </c>
      <c r="O11" s="3" t="s">
        <v>59</v>
      </c>
      <c r="P11" s="3" t="s">
        <v>62</v>
      </c>
    </row>
    <row r="12" spans="1:16" ht="30" x14ac:dyDescent="0.25">
      <c r="A12" s="3" t="s">
        <v>11</v>
      </c>
      <c r="B12" s="8">
        <v>45829</v>
      </c>
      <c r="C12" s="18">
        <v>1902</v>
      </c>
      <c r="D12" s="10" t="s">
        <v>32</v>
      </c>
      <c r="E12" s="2" t="s">
        <v>33</v>
      </c>
      <c r="F12" s="3">
        <v>7.16</v>
      </c>
      <c r="G12" s="3">
        <v>794</v>
      </c>
      <c r="H12" s="3">
        <v>110.87</v>
      </c>
      <c r="I12" s="7">
        <f t="shared" si="0"/>
        <v>265.64245810055866</v>
      </c>
      <c r="J12" s="9">
        <f t="shared" si="1"/>
        <v>0.4173655099894848</v>
      </c>
      <c r="K12" s="2" t="s">
        <v>56</v>
      </c>
      <c r="L12" s="2" t="s">
        <v>62</v>
      </c>
      <c r="M12" s="4" t="s">
        <v>294</v>
      </c>
      <c r="N12" s="3">
        <v>2434</v>
      </c>
      <c r="O12" s="3" t="s">
        <v>59</v>
      </c>
      <c r="P12" s="3" t="s">
        <v>62</v>
      </c>
    </row>
    <row r="13" spans="1:16" ht="30" x14ac:dyDescent="0.25">
      <c r="A13" s="3" t="s">
        <v>12</v>
      </c>
      <c r="B13" s="8">
        <v>45829</v>
      </c>
      <c r="C13" s="18">
        <v>396</v>
      </c>
      <c r="D13" s="10" t="s">
        <v>34</v>
      </c>
      <c r="E13" s="2" t="s">
        <v>35</v>
      </c>
      <c r="F13" s="3">
        <v>2.5</v>
      </c>
      <c r="G13" s="3">
        <v>394</v>
      </c>
      <c r="H13" s="3">
        <v>157.63999999999999</v>
      </c>
      <c r="I13" s="7">
        <f t="shared" si="0"/>
        <v>158.4</v>
      </c>
      <c r="J13" s="9">
        <f t="shared" si="1"/>
        <v>0.99520202020202009</v>
      </c>
      <c r="K13" s="2" t="s">
        <v>57</v>
      </c>
      <c r="L13" s="2" t="s">
        <v>59</v>
      </c>
      <c r="M13" s="4" t="s">
        <v>302</v>
      </c>
      <c r="N13" s="3">
        <v>1047</v>
      </c>
      <c r="O13" s="3" t="s">
        <v>62</v>
      </c>
      <c r="P13" s="3" t="s">
        <v>62</v>
      </c>
    </row>
    <row r="14" spans="1:16" ht="30" x14ac:dyDescent="0.25">
      <c r="A14" s="3" t="s">
        <v>12</v>
      </c>
      <c r="B14" s="8">
        <v>45829</v>
      </c>
      <c r="C14" s="18">
        <v>1350</v>
      </c>
      <c r="D14" s="10" t="s">
        <v>34</v>
      </c>
      <c r="E14" s="2" t="s">
        <v>35</v>
      </c>
      <c r="F14" s="3">
        <v>5.01</v>
      </c>
      <c r="G14" s="3">
        <v>984</v>
      </c>
      <c r="H14" s="3">
        <v>196.58</v>
      </c>
      <c r="I14" s="7">
        <f t="shared" si="0"/>
        <v>269.46107784431138</v>
      </c>
      <c r="J14" s="9">
        <f t="shared" si="1"/>
        <v>0.7295302222222223</v>
      </c>
      <c r="K14" s="2" t="s">
        <v>57</v>
      </c>
      <c r="L14" s="2" t="s">
        <v>59</v>
      </c>
      <c r="M14" s="4" t="s">
        <v>303</v>
      </c>
      <c r="N14" s="3">
        <v>1047</v>
      </c>
      <c r="O14" s="3" t="s">
        <v>62</v>
      </c>
      <c r="P14" s="3" t="s">
        <v>62</v>
      </c>
    </row>
    <row r="15" spans="1:16" ht="30" x14ac:dyDescent="0.25">
      <c r="A15" s="3" t="s">
        <v>13</v>
      </c>
      <c r="B15" s="8">
        <v>45829</v>
      </c>
      <c r="C15" s="18">
        <v>1320</v>
      </c>
      <c r="D15" s="10" t="s">
        <v>36</v>
      </c>
      <c r="E15" s="2" t="s">
        <v>37</v>
      </c>
      <c r="F15" s="3">
        <v>3.51</v>
      </c>
      <c r="G15" s="3">
        <v>528</v>
      </c>
      <c r="H15" s="3">
        <v>150.53</v>
      </c>
      <c r="I15" s="7">
        <f t="shared" si="0"/>
        <v>376.0683760683761</v>
      </c>
      <c r="J15" s="9">
        <f t="shared" si="1"/>
        <v>0.40027295454545453</v>
      </c>
      <c r="K15" s="2" t="s">
        <v>58</v>
      </c>
      <c r="L15" s="2" t="s">
        <v>62</v>
      </c>
      <c r="M15" s="4" t="s">
        <v>294</v>
      </c>
      <c r="N15" s="3">
        <v>3249</v>
      </c>
      <c r="O15" s="3" t="s">
        <v>115</v>
      </c>
      <c r="P15" s="3" t="s">
        <v>62</v>
      </c>
    </row>
    <row r="16" spans="1:16" x14ac:dyDescent="0.25">
      <c r="A16" s="3" t="s">
        <v>14</v>
      </c>
      <c r="B16" s="8">
        <v>45829</v>
      </c>
      <c r="C16" s="18">
        <v>1436</v>
      </c>
      <c r="D16" s="10" t="s">
        <v>38</v>
      </c>
      <c r="E16" s="2" t="s">
        <v>39</v>
      </c>
      <c r="F16" s="3">
        <v>4.75</v>
      </c>
      <c r="G16" s="3">
        <v>1081</v>
      </c>
      <c r="H16" s="3">
        <v>227.62</v>
      </c>
      <c r="I16" s="7">
        <f t="shared" si="0"/>
        <v>302.31578947368422</v>
      </c>
      <c r="J16" s="9">
        <f t="shared" si="1"/>
        <v>0.75292130919220057</v>
      </c>
      <c r="K16" s="2" t="s">
        <v>55</v>
      </c>
      <c r="L16" s="2" t="s">
        <v>59</v>
      </c>
      <c r="M16" s="4" t="s">
        <v>304</v>
      </c>
      <c r="N16" s="3">
        <v>3249</v>
      </c>
      <c r="O16" s="3" t="s">
        <v>115</v>
      </c>
      <c r="P16" s="3" t="s">
        <v>62</v>
      </c>
    </row>
    <row r="17" spans="1:16" x14ac:dyDescent="0.25">
      <c r="A17" s="3" t="s">
        <v>14</v>
      </c>
      <c r="B17" s="8">
        <v>45829</v>
      </c>
      <c r="C17" s="18">
        <v>1876</v>
      </c>
      <c r="D17" s="10" t="s">
        <v>25</v>
      </c>
      <c r="E17" s="2" t="s">
        <v>26</v>
      </c>
      <c r="F17" s="3">
        <v>5.17</v>
      </c>
      <c r="G17" s="3">
        <v>1127</v>
      </c>
      <c r="H17" s="3">
        <v>217.92</v>
      </c>
      <c r="I17" s="7">
        <f t="shared" si="0"/>
        <v>362.86266924564796</v>
      </c>
      <c r="J17" s="9">
        <f t="shared" si="1"/>
        <v>0.60055778251599146</v>
      </c>
      <c r="K17" s="2" t="s">
        <v>55</v>
      </c>
      <c r="L17" s="2" t="s">
        <v>62</v>
      </c>
      <c r="M17" s="4" t="s">
        <v>305</v>
      </c>
      <c r="N17" s="3">
        <v>3249</v>
      </c>
      <c r="O17" s="3" t="s">
        <v>115</v>
      </c>
      <c r="P17" s="3" t="s">
        <v>62</v>
      </c>
    </row>
    <row r="18" spans="1:16" x14ac:dyDescent="0.25">
      <c r="A18" s="3" t="s">
        <v>15</v>
      </c>
      <c r="B18" s="8">
        <v>45829</v>
      </c>
      <c r="C18" s="18">
        <v>3533</v>
      </c>
      <c r="D18" s="10" t="s">
        <v>40</v>
      </c>
      <c r="E18" s="2" t="s">
        <v>41</v>
      </c>
      <c r="F18" s="3">
        <v>9.2200000000000006</v>
      </c>
      <c r="G18" s="3">
        <v>1639</v>
      </c>
      <c r="H18" s="3">
        <v>177.71</v>
      </c>
      <c r="I18" s="7">
        <f t="shared" si="0"/>
        <v>383.18872017353578</v>
      </c>
      <c r="J18" s="9">
        <f t="shared" si="1"/>
        <v>0.46376626096801588</v>
      </c>
      <c r="K18" s="2" t="s">
        <v>58</v>
      </c>
      <c r="L18" s="2" t="s">
        <v>62</v>
      </c>
      <c r="N18" s="3">
        <v>3533</v>
      </c>
      <c r="O18" s="3" t="s">
        <v>59</v>
      </c>
      <c r="P18" s="3" t="s">
        <v>59</v>
      </c>
    </row>
    <row r="19" spans="1:16" x14ac:dyDescent="0.25">
      <c r="A19" s="3" t="s">
        <v>16</v>
      </c>
      <c r="B19" s="8">
        <v>45829</v>
      </c>
      <c r="C19" s="18">
        <v>3533</v>
      </c>
      <c r="D19" s="10" t="s">
        <v>42</v>
      </c>
      <c r="E19" s="2" t="s">
        <v>43</v>
      </c>
      <c r="F19" s="3">
        <v>9.34</v>
      </c>
      <c r="G19" s="3">
        <v>1621</v>
      </c>
      <c r="H19" s="3">
        <v>173.64</v>
      </c>
      <c r="I19" s="7">
        <f t="shared" si="0"/>
        <v>378.26552462526769</v>
      </c>
      <c r="J19" s="9">
        <f t="shared" si="1"/>
        <v>0.45904262666289264</v>
      </c>
      <c r="K19" s="2" t="s">
        <v>56</v>
      </c>
      <c r="L19" s="2" t="s">
        <v>62</v>
      </c>
      <c r="N19" s="3">
        <v>3533</v>
      </c>
      <c r="O19" s="3" t="s">
        <v>59</v>
      </c>
      <c r="P19" s="3" t="s">
        <v>59</v>
      </c>
    </row>
    <row r="20" spans="1:16" x14ac:dyDescent="0.25">
      <c r="A20" s="3" t="s">
        <v>49</v>
      </c>
      <c r="B20" s="8">
        <v>45829</v>
      </c>
      <c r="C20" s="18">
        <v>1276</v>
      </c>
      <c r="D20" s="10" t="s">
        <v>38</v>
      </c>
      <c r="E20" s="2" t="s">
        <v>39</v>
      </c>
      <c r="F20" s="3">
        <v>5.5</v>
      </c>
      <c r="G20" s="3">
        <v>1039</v>
      </c>
      <c r="H20" s="3">
        <v>188.95</v>
      </c>
      <c r="I20" s="7">
        <f t="shared" si="0"/>
        <v>232</v>
      </c>
      <c r="J20" s="9">
        <f t="shared" si="1"/>
        <v>0.81443965517241379</v>
      </c>
      <c r="K20" s="2" t="s">
        <v>55</v>
      </c>
      <c r="L20" s="2" t="s">
        <v>59</v>
      </c>
      <c r="M20" s="4" t="s">
        <v>292</v>
      </c>
      <c r="N20" s="3" t="s">
        <v>443</v>
      </c>
      <c r="O20" s="3" t="s">
        <v>443</v>
      </c>
      <c r="P20" s="3" t="s">
        <v>62</v>
      </c>
    </row>
    <row r="21" spans="1:16" x14ac:dyDescent="0.25">
      <c r="A21" s="3" t="s">
        <v>46</v>
      </c>
      <c r="B21" s="8">
        <v>45829</v>
      </c>
      <c r="C21" s="18">
        <v>1276</v>
      </c>
      <c r="D21" s="10" t="s">
        <v>47</v>
      </c>
      <c r="E21" s="2" t="s">
        <v>48</v>
      </c>
      <c r="F21" s="3">
        <v>4.6399999999999997</v>
      </c>
      <c r="G21" s="3">
        <v>556</v>
      </c>
      <c r="H21" s="3">
        <v>119.86</v>
      </c>
      <c r="I21" s="7">
        <f t="shared" si="0"/>
        <v>275</v>
      </c>
      <c r="J21" s="9">
        <f t="shared" si="1"/>
        <v>0.43585454545454544</v>
      </c>
      <c r="K21" s="2" t="s">
        <v>56</v>
      </c>
      <c r="L21" s="2" t="s">
        <v>62</v>
      </c>
      <c r="M21" s="4" t="s">
        <v>293</v>
      </c>
      <c r="N21" s="3" t="s">
        <v>443</v>
      </c>
      <c r="O21" s="3" t="s">
        <v>443</v>
      </c>
      <c r="P21" s="3" t="s">
        <v>62</v>
      </c>
    </row>
    <row r="22" spans="1:16" s="17" customFormat="1" x14ac:dyDescent="0.25">
      <c r="A22" s="11"/>
      <c r="B22" s="12"/>
      <c r="C22" s="20"/>
      <c r="D22" s="11"/>
      <c r="E22" s="13"/>
      <c r="F22" s="11"/>
      <c r="G22" s="11"/>
      <c r="H22" s="11"/>
      <c r="I22" s="14"/>
      <c r="J22" s="15"/>
      <c r="K22" s="13"/>
      <c r="L22" s="13"/>
      <c r="M22" s="16"/>
      <c r="N22" s="11"/>
      <c r="O22" s="11"/>
      <c r="P22" s="11"/>
    </row>
    <row r="23" spans="1:16" x14ac:dyDescent="0.25">
      <c r="A23" s="3" t="s">
        <v>7</v>
      </c>
      <c r="B23" s="8">
        <v>45833</v>
      </c>
      <c r="C23" s="18">
        <v>2110</v>
      </c>
      <c r="D23" s="3" t="s">
        <v>17</v>
      </c>
      <c r="E23" s="2" t="s">
        <v>18</v>
      </c>
      <c r="F23" s="3">
        <v>9.67</v>
      </c>
      <c r="G23" s="3">
        <v>1959</v>
      </c>
      <c r="H23" s="3">
        <v>202.66</v>
      </c>
      <c r="I23" s="7">
        <f t="shared" si="0"/>
        <v>218.20062047569803</v>
      </c>
      <c r="J23" s="9">
        <f t="shared" si="1"/>
        <v>0.92877829383886257</v>
      </c>
      <c r="K23" s="2" t="s">
        <v>55</v>
      </c>
      <c r="L23" s="2" t="s">
        <v>59</v>
      </c>
      <c r="M23" s="4" t="s">
        <v>95</v>
      </c>
      <c r="N23" s="3">
        <v>2110</v>
      </c>
      <c r="O23" s="3" t="s">
        <v>62</v>
      </c>
      <c r="P23" s="3" t="s">
        <v>59</v>
      </c>
    </row>
    <row r="24" spans="1:16" ht="30" x14ac:dyDescent="0.25">
      <c r="A24" s="3" t="s">
        <v>9</v>
      </c>
      <c r="B24" s="8">
        <v>45833</v>
      </c>
      <c r="C24" s="18">
        <v>215</v>
      </c>
      <c r="D24" s="3" t="s">
        <v>60</v>
      </c>
      <c r="E24" s="2" t="s">
        <v>61</v>
      </c>
      <c r="F24" s="3">
        <v>1.23</v>
      </c>
      <c r="G24" s="3">
        <v>109</v>
      </c>
      <c r="H24" s="3">
        <v>88.4</v>
      </c>
      <c r="I24" s="7">
        <f t="shared" si="0"/>
        <v>174.79674796747969</v>
      </c>
      <c r="J24" s="9">
        <f t="shared" si="1"/>
        <v>0.50573023255813954</v>
      </c>
      <c r="K24" s="2" t="s">
        <v>55</v>
      </c>
      <c r="L24" s="2" t="s">
        <v>62</v>
      </c>
      <c r="M24" s="4" t="s">
        <v>63</v>
      </c>
      <c r="N24" s="3">
        <v>2100</v>
      </c>
      <c r="O24" s="3" t="s">
        <v>62</v>
      </c>
      <c r="P24" s="3" t="s">
        <v>62</v>
      </c>
    </row>
    <row r="25" spans="1:16" x14ac:dyDescent="0.25">
      <c r="A25" s="3" t="s">
        <v>44</v>
      </c>
      <c r="B25" s="8">
        <v>45833</v>
      </c>
      <c r="C25" s="18">
        <v>125</v>
      </c>
      <c r="D25" s="3" t="s">
        <v>64</v>
      </c>
      <c r="E25" s="2" t="s">
        <v>65</v>
      </c>
      <c r="F25" s="3">
        <v>1.3</v>
      </c>
      <c r="G25" s="3">
        <v>56</v>
      </c>
      <c r="H25" s="3">
        <v>43.08</v>
      </c>
      <c r="I25" s="7">
        <f t="shared" si="0"/>
        <v>96.153846153846146</v>
      </c>
      <c r="J25" s="9">
        <f t="shared" si="1"/>
        <v>0.44803200000000004</v>
      </c>
      <c r="K25" s="2" t="s">
        <v>55</v>
      </c>
      <c r="L25" s="2" t="s">
        <v>62</v>
      </c>
      <c r="N25" s="3">
        <v>2100</v>
      </c>
      <c r="O25" s="3" t="s">
        <v>62</v>
      </c>
      <c r="P25" s="3" t="s">
        <v>62</v>
      </c>
    </row>
    <row r="26" spans="1:16" x14ac:dyDescent="0.25">
      <c r="A26" s="3" t="s">
        <v>44</v>
      </c>
      <c r="B26" s="8">
        <v>45833</v>
      </c>
      <c r="C26" s="18">
        <v>1991</v>
      </c>
      <c r="D26" s="3" t="s">
        <v>66</v>
      </c>
      <c r="E26" s="2" t="s">
        <v>67</v>
      </c>
      <c r="F26" s="3">
        <v>8.39</v>
      </c>
      <c r="G26" s="3">
        <v>1331</v>
      </c>
      <c r="H26" s="3">
        <v>158.62</v>
      </c>
      <c r="I26" s="7">
        <f t="shared" si="0"/>
        <v>237.3063170441001</v>
      </c>
      <c r="J26" s="9">
        <f t="shared" si="1"/>
        <v>0.66841878453038683</v>
      </c>
      <c r="K26" s="2" t="s">
        <v>55</v>
      </c>
      <c r="L26" s="2" t="s">
        <v>62</v>
      </c>
      <c r="M26" s="4" t="s">
        <v>68</v>
      </c>
      <c r="N26" s="3">
        <v>2100</v>
      </c>
      <c r="O26" s="3" t="s">
        <v>62</v>
      </c>
      <c r="P26" s="3" t="s">
        <v>62</v>
      </c>
    </row>
    <row r="27" spans="1:16" ht="45" x14ac:dyDescent="0.25">
      <c r="A27" s="3" t="s">
        <v>29</v>
      </c>
      <c r="B27" s="8">
        <v>45833</v>
      </c>
      <c r="C27" s="18">
        <v>394</v>
      </c>
      <c r="D27" s="3" t="s">
        <v>60</v>
      </c>
      <c r="E27" s="2" t="s">
        <v>61</v>
      </c>
      <c r="F27" s="3">
        <v>1.69</v>
      </c>
      <c r="G27" s="3">
        <v>220</v>
      </c>
      <c r="H27" s="3">
        <v>129.99</v>
      </c>
      <c r="I27" s="7">
        <f t="shared" si="0"/>
        <v>233.13609467455623</v>
      </c>
      <c r="J27" s="9">
        <f t="shared" si="1"/>
        <v>0.55757131979695429</v>
      </c>
      <c r="K27" s="2" t="s">
        <v>55</v>
      </c>
      <c r="L27" s="2" t="s">
        <v>62</v>
      </c>
      <c r="M27" s="4" t="s">
        <v>69</v>
      </c>
      <c r="N27" s="3">
        <v>1963</v>
      </c>
      <c r="O27" s="3" t="s">
        <v>62</v>
      </c>
      <c r="P27" s="3" t="s">
        <v>62</v>
      </c>
    </row>
    <row r="28" spans="1:16" ht="30" x14ac:dyDescent="0.25">
      <c r="A28" s="3" t="s">
        <v>50</v>
      </c>
      <c r="B28" s="8">
        <v>45833</v>
      </c>
      <c r="C28" s="18">
        <v>1875</v>
      </c>
      <c r="D28" s="3" t="s">
        <v>70</v>
      </c>
      <c r="E28" s="2" t="s">
        <v>71</v>
      </c>
      <c r="F28" s="3">
        <v>8.17</v>
      </c>
      <c r="G28" s="3">
        <v>1977</v>
      </c>
      <c r="H28" s="3">
        <v>242.08</v>
      </c>
      <c r="I28" s="7">
        <f t="shared" si="0"/>
        <v>229.49816401468789</v>
      </c>
      <c r="J28" s="9">
        <f t="shared" si="1"/>
        <v>1.0548232533333333</v>
      </c>
      <c r="K28" s="2" t="s">
        <v>58</v>
      </c>
      <c r="L28" s="2" t="s">
        <v>59</v>
      </c>
      <c r="M28" s="4" t="s">
        <v>72</v>
      </c>
      <c r="N28" s="3">
        <v>1963</v>
      </c>
      <c r="O28" s="3" t="s">
        <v>62</v>
      </c>
      <c r="P28" s="3" t="s">
        <v>62</v>
      </c>
    </row>
    <row r="29" spans="1:16" ht="30" x14ac:dyDescent="0.25">
      <c r="A29" s="3" t="s">
        <v>10</v>
      </c>
      <c r="B29" s="8">
        <v>45833</v>
      </c>
      <c r="C29" s="18">
        <v>522</v>
      </c>
      <c r="D29" s="3" t="s">
        <v>70</v>
      </c>
      <c r="E29" s="2" t="s">
        <v>71</v>
      </c>
      <c r="F29" s="3">
        <v>1.5</v>
      </c>
      <c r="G29" s="3">
        <v>295</v>
      </c>
      <c r="H29" s="3">
        <v>196.7</v>
      </c>
      <c r="I29" s="7">
        <f t="shared" si="0"/>
        <v>348</v>
      </c>
      <c r="J29" s="9">
        <f t="shared" si="1"/>
        <v>0.56522988505747118</v>
      </c>
      <c r="K29" s="2" t="s">
        <v>58</v>
      </c>
      <c r="L29" s="2" t="s">
        <v>62</v>
      </c>
      <c r="M29" s="4" t="s">
        <v>73</v>
      </c>
      <c r="N29" s="3">
        <v>2294</v>
      </c>
      <c r="O29" s="3" t="s">
        <v>62</v>
      </c>
      <c r="P29" s="3" t="s">
        <v>62</v>
      </c>
    </row>
    <row r="30" spans="1:16" x14ac:dyDescent="0.25">
      <c r="A30" s="3" t="s">
        <v>11</v>
      </c>
      <c r="B30" s="8">
        <v>45833</v>
      </c>
      <c r="C30" s="18">
        <v>2294</v>
      </c>
      <c r="D30" s="3" t="s">
        <v>30</v>
      </c>
      <c r="E30" s="2" t="s">
        <v>31</v>
      </c>
      <c r="F30" s="3">
        <v>9.67</v>
      </c>
      <c r="G30" s="3">
        <v>1623</v>
      </c>
      <c r="H30" s="3">
        <v>167.9</v>
      </c>
      <c r="I30" s="7">
        <f t="shared" si="0"/>
        <v>237.22854188210962</v>
      </c>
      <c r="J30" s="9">
        <f t="shared" si="1"/>
        <v>0.70775632083696605</v>
      </c>
      <c r="K30" s="2" t="s">
        <v>57</v>
      </c>
      <c r="L30" s="2" t="s">
        <v>62</v>
      </c>
      <c r="M30" s="4" t="s">
        <v>95</v>
      </c>
      <c r="N30" s="3">
        <v>2294</v>
      </c>
      <c r="O30" s="3" t="s">
        <v>62</v>
      </c>
      <c r="P30" s="3" t="s">
        <v>59</v>
      </c>
    </row>
    <row r="31" spans="1:16" x14ac:dyDescent="0.25">
      <c r="A31" s="3" t="s">
        <v>13</v>
      </c>
      <c r="B31" s="8">
        <v>45833</v>
      </c>
      <c r="C31" s="18">
        <v>263</v>
      </c>
      <c r="D31" s="3" t="s">
        <v>75</v>
      </c>
      <c r="E31" s="2" t="s">
        <v>76</v>
      </c>
      <c r="F31" s="3">
        <v>1.58</v>
      </c>
      <c r="G31" s="3">
        <v>185</v>
      </c>
      <c r="H31" s="3">
        <v>117.27</v>
      </c>
      <c r="I31" s="7">
        <f t="shared" si="0"/>
        <v>166.45569620253164</v>
      </c>
      <c r="J31" s="9">
        <f t="shared" si="1"/>
        <v>0.70451178707224338</v>
      </c>
      <c r="K31" s="2" t="s">
        <v>58</v>
      </c>
      <c r="L31" s="6" t="s">
        <v>62</v>
      </c>
      <c r="M31" s="4" t="s">
        <v>89</v>
      </c>
      <c r="N31" s="3">
        <v>2261</v>
      </c>
      <c r="O31" s="3" t="s">
        <v>115</v>
      </c>
      <c r="P31" s="3" t="s">
        <v>62</v>
      </c>
    </row>
    <row r="32" spans="1:16" ht="30" x14ac:dyDescent="0.25">
      <c r="A32" s="3" t="s">
        <v>13</v>
      </c>
      <c r="B32" s="8">
        <v>45833</v>
      </c>
      <c r="C32" s="18">
        <v>670</v>
      </c>
      <c r="D32" s="3" t="s">
        <v>77</v>
      </c>
      <c r="E32" s="2" t="s">
        <v>78</v>
      </c>
      <c r="F32" s="3">
        <v>1.95</v>
      </c>
      <c r="G32" s="3">
        <v>235</v>
      </c>
      <c r="H32" s="3">
        <v>120.6</v>
      </c>
      <c r="I32" s="7">
        <f t="shared" si="0"/>
        <v>343.58974358974359</v>
      </c>
      <c r="J32" s="9">
        <f t="shared" si="1"/>
        <v>0.35099999999999998</v>
      </c>
      <c r="K32" s="2" t="s">
        <v>55</v>
      </c>
      <c r="L32" s="6" t="s">
        <v>62</v>
      </c>
      <c r="M32" s="4" t="s">
        <v>88</v>
      </c>
      <c r="N32" s="3">
        <v>2261</v>
      </c>
      <c r="O32" s="3" t="s">
        <v>115</v>
      </c>
      <c r="P32" s="3" t="s">
        <v>62</v>
      </c>
    </row>
    <row r="33" spans="1:16" x14ac:dyDescent="0.25">
      <c r="A33" s="3" t="s">
        <v>13</v>
      </c>
      <c r="B33" s="8">
        <v>45833</v>
      </c>
      <c r="C33" s="18">
        <v>1050</v>
      </c>
      <c r="D33" s="3" t="s">
        <v>77</v>
      </c>
      <c r="E33" s="2" t="s">
        <v>78</v>
      </c>
      <c r="F33" s="3">
        <v>3.15</v>
      </c>
      <c r="G33" s="3">
        <v>515</v>
      </c>
      <c r="H33" s="3">
        <v>163.26</v>
      </c>
      <c r="I33" s="7">
        <f t="shared" ref="I33:I34" si="2">C33/F33</f>
        <v>333.33333333333331</v>
      </c>
      <c r="J33" s="9">
        <f t="shared" ref="J33:J34" si="3">H33/I33</f>
        <v>0.48977999999999999</v>
      </c>
      <c r="K33" s="2" t="s">
        <v>55</v>
      </c>
      <c r="L33" s="6" t="s">
        <v>62</v>
      </c>
      <c r="M33" s="4" t="s">
        <v>91</v>
      </c>
      <c r="N33" s="3">
        <v>2261</v>
      </c>
      <c r="O33" s="3" t="s">
        <v>115</v>
      </c>
      <c r="P33" s="3" t="s">
        <v>62</v>
      </c>
    </row>
    <row r="34" spans="1:16" x14ac:dyDescent="0.25">
      <c r="A34" s="3" t="s">
        <v>14</v>
      </c>
      <c r="B34" s="8">
        <v>45833</v>
      </c>
      <c r="C34" s="18">
        <v>2261</v>
      </c>
      <c r="D34" s="10" t="s">
        <v>25</v>
      </c>
      <c r="E34" s="2" t="s">
        <v>26</v>
      </c>
      <c r="F34" s="3">
        <v>9.67</v>
      </c>
      <c r="G34" s="3">
        <v>1457</v>
      </c>
      <c r="H34" s="3">
        <v>150.74</v>
      </c>
      <c r="I34" s="7">
        <f t="shared" si="2"/>
        <v>233.81592554291623</v>
      </c>
      <c r="J34" s="9">
        <f t="shared" si="3"/>
        <v>0.64469517912428131</v>
      </c>
      <c r="K34" s="2" t="s">
        <v>55</v>
      </c>
      <c r="L34" s="2" t="s">
        <v>62</v>
      </c>
      <c r="M34" s="4" t="s">
        <v>95</v>
      </c>
      <c r="N34" s="3">
        <v>2261</v>
      </c>
      <c r="O34" s="3" t="s">
        <v>115</v>
      </c>
      <c r="P34" s="3" t="s">
        <v>59</v>
      </c>
    </row>
    <row r="35" spans="1:16" ht="30" x14ac:dyDescent="0.25">
      <c r="A35" s="3" t="s">
        <v>15</v>
      </c>
      <c r="B35" s="8">
        <v>45833</v>
      </c>
      <c r="C35" s="18">
        <v>1443</v>
      </c>
      <c r="D35" s="10" t="s">
        <v>38</v>
      </c>
      <c r="E35" s="2" t="s">
        <v>39</v>
      </c>
      <c r="F35" s="3">
        <v>4.67</v>
      </c>
      <c r="G35" s="3">
        <v>856</v>
      </c>
      <c r="H35" s="3">
        <v>183.4</v>
      </c>
      <c r="I35" s="7">
        <f t="shared" ref="I35" si="4">C35/F35</f>
        <v>308.99357601713064</v>
      </c>
      <c r="J35" s="9">
        <f t="shared" ref="J35" si="5">H35/I35</f>
        <v>0.59353984753984756</v>
      </c>
      <c r="K35" s="2" t="s">
        <v>55</v>
      </c>
      <c r="L35" s="2" t="s">
        <v>62</v>
      </c>
      <c r="M35" s="4" t="s">
        <v>291</v>
      </c>
      <c r="N35" s="3">
        <v>1952</v>
      </c>
      <c r="O35" s="3" t="s">
        <v>62</v>
      </c>
      <c r="P35" s="3" t="s">
        <v>62</v>
      </c>
    </row>
    <row r="36" spans="1:16" ht="30" x14ac:dyDescent="0.25">
      <c r="A36" s="3" t="s">
        <v>16</v>
      </c>
      <c r="B36" s="8"/>
      <c r="C36" s="18">
        <v>1952</v>
      </c>
      <c r="D36" s="10" t="s">
        <v>79</v>
      </c>
      <c r="E36" s="2" t="s">
        <v>80</v>
      </c>
      <c r="F36" s="3">
        <v>6.83</v>
      </c>
      <c r="G36" s="3">
        <v>968</v>
      </c>
      <c r="H36" s="3">
        <v>141.68</v>
      </c>
      <c r="I36" s="7">
        <f t="shared" si="0"/>
        <v>285.79795021961934</v>
      </c>
      <c r="J36" s="9">
        <f t="shared" si="1"/>
        <v>0.49573483606557378</v>
      </c>
      <c r="K36" s="2" t="s">
        <v>55</v>
      </c>
      <c r="L36" s="2" t="s">
        <v>62</v>
      </c>
      <c r="M36" s="4" t="s">
        <v>290</v>
      </c>
      <c r="N36" s="3">
        <v>1952</v>
      </c>
      <c r="O36" s="3" t="s">
        <v>62</v>
      </c>
      <c r="P36" s="3" t="s">
        <v>62</v>
      </c>
    </row>
    <row r="37" spans="1:16" x14ac:dyDescent="0.25">
      <c r="A37" s="3" t="s">
        <v>49</v>
      </c>
      <c r="B37" s="8">
        <v>45833</v>
      </c>
      <c r="C37" s="18">
        <v>1094</v>
      </c>
      <c r="D37" s="10" t="s">
        <v>38</v>
      </c>
      <c r="E37" s="2" t="s">
        <v>39</v>
      </c>
      <c r="F37" s="3">
        <v>5</v>
      </c>
      <c r="G37" s="3">
        <v>740</v>
      </c>
      <c r="H37" s="3">
        <v>148.03</v>
      </c>
      <c r="I37" s="7">
        <f t="shared" si="0"/>
        <v>218.8</v>
      </c>
      <c r="J37" s="9">
        <f t="shared" si="1"/>
        <v>0.67655393053016455</v>
      </c>
      <c r="K37" s="2" t="s">
        <v>55</v>
      </c>
      <c r="L37" s="2" t="s">
        <v>62</v>
      </c>
      <c r="M37" s="4" t="s">
        <v>90</v>
      </c>
      <c r="N37" s="3">
        <v>2048</v>
      </c>
      <c r="O37" s="3" t="s">
        <v>74</v>
      </c>
      <c r="P37" s="3" t="s">
        <v>62</v>
      </c>
    </row>
    <row r="38" spans="1:16" x14ac:dyDescent="0.25">
      <c r="A38" s="3" t="s">
        <v>46</v>
      </c>
      <c r="B38" s="8">
        <v>45833</v>
      </c>
      <c r="C38" s="18">
        <v>289</v>
      </c>
      <c r="D38" s="10" t="s">
        <v>92</v>
      </c>
      <c r="E38" s="2" t="s">
        <v>93</v>
      </c>
      <c r="F38" s="3">
        <v>1.44</v>
      </c>
      <c r="G38" s="3">
        <v>266</v>
      </c>
      <c r="H38" s="3">
        <v>185.08</v>
      </c>
      <c r="I38" s="7">
        <f t="shared" si="0"/>
        <v>200.69444444444446</v>
      </c>
      <c r="J38" s="9">
        <f t="shared" si="1"/>
        <v>0.92219792387543253</v>
      </c>
      <c r="K38" s="2" t="s">
        <v>58</v>
      </c>
      <c r="L38" s="2" t="s">
        <v>59</v>
      </c>
      <c r="M38" s="4" t="s">
        <v>94</v>
      </c>
      <c r="N38" s="3">
        <v>2048</v>
      </c>
      <c r="O38" s="3" t="s">
        <v>74</v>
      </c>
      <c r="P38" s="3" t="s">
        <v>62</v>
      </c>
    </row>
    <row r="39" spans="1:16" ht="45" x14ac:dyDescent="0.25">
      <c r="A39" s="3" t="s">
        <v>46</v>
      </c>
      <c r="B39" s="8">
        <v>45833</v>
      </c>
      <c r="C39" s="18">
        <v>1586</v>
      </c>
      <c r="D39" s="10" t="s">
        <v>81</v>
      </c>
      <c r="E39" s="2" t="s">
        <v>82</v>
      </c>
      <c r="F39" s="3">
        <v>5.95</v>
      </c>
      <c r="G39" s="3">
        <v>771</v>
      </c>
      <c r="H39" s="3">
        <v>129.66999999999999</v>
      </c>
      <c r="I39" s="7">
        <f t="shared" si="0"/>
        <v>266.55462184873949</v>
      </c>
      <c r="J39" s="9">
        <f t="shared" si="1"/>
        <v>0.48646689785624209</v>
      </c>
      <c r="K39" s="2" t="s">
        <v>55</v>
      </c>
      <c r="L39" s="2" t="s">
        <v>62</v>
      </c>
      <c r="M39" s="4" t="s">
        <v>289</v>
      </c>
      <c r="N39" s="3">
        <v>2048</v>
      </c>
      <c r="O39" s="3" t="s">
        <v>74</v>
      </c>
      <c r="P39" s="3" t="s">
        <v>62</v>
      </c>
    </row>
    <row r="40" spans="1:16" x14ac:dyDescent="0.25">
      <c r="A40" s="3" t="s">
        <v>85</v>
      </c>
      <c r="B40" s="8">
        <v>45833</v>
      </c>
      <c r="C40" s="18">
        <v>168</v>
      </c>
      <c r="D40" s="3" t="s">
        <v>79</v>
      </c>
      <c r="E40" s="2" t="s">
        <v>80</v>
      </c>
      <c r="F40" s="3">
        <v>1.28</v>
      </c>
      <c r="G40" s="3">
        <v>114</v>
      </c>
      <c r="H40" s="3">
        <v>88.87</v>
      </c>
      <c r="I40" s="7">
        <f t="shared" si="0"/>
        <v>131.25</v>
      </c>
      <c r="J40" s="9">
        <f t="shared" si="1"/>
        <v>0.67710476190476199</v>
      </c>
      <c r="K40" s="2" t="s">
        <v>55</v>
      </c>
      <c r="L40" s="2" t="s">
        <v>62</v>
      </c>
      <c r="M40" s="4" t="s">
        <v>83</v>
      </c>
      <c r="N40" s="3" t="s">
        <v>443</v>
      </c>
      <c r="O40" s="3" t="s">
        <v>443</v>
      </c>
      <c r="P40" s="3" t="s">
        <v>62</v>
      </c>
    </row>
    <row r="41" spans="1:16" x14ac:dyDescent="0.25">
      <c r="A41" s="3" t="s">
        <v>86</v>
      </c>
      <c r="B41" s="8">
        <v>45833</v>
      </c>
      <c r="C41" s="18">
        <v>168</v>
      </c>
      <c r="D41" s="3" t="s">
        <v>81</v>
      </c>
      <c r="E41" s="2" t="s">
        <v>82</v>
      </c>
      <c r="F41" s="3">
        <v>0.95</v>
      </c>
      <c r="G41" s="3">
        <v>82</v>
      </c>
      <c r="H41" s="3">
        <v>86.29</v>
      </c>
      <c r="I41" s="7">
        <f t="shared" si="0"/>
        <v>176.84210526315789</v>
      </c>
      <c r="J41" s="9">
        <f t="shared" si="1"/>
        <v>0.48794940476190479</v>
      </c>
      <c r="K41" s="2" t="s">
        <v>55</v>
      </c>
      <c r="L41" s="2" t="s">
        <v>62</v>
      </c>
      <c r="M41" s="4" t="s">
        <v>84</v>
      </c>
      <c r="N41" s="3" t="s">
        <v>443</v>
      </c>
      <c r="O41" s="3" t="s">
        <v>443</v>
      </c>
      <c r="P41" s="3" t="s">
        <v>62</v>
      </c>
    </row>
    <row r="42" spans="1:16" s="17" customFormat="1" x14ac:dyDescent="0.25">
      <c r="A42" s="11"/>
      <c r="B42" s="11"/>
      <c r="C42" s="20"/>
      <c r="D42" s="11"/>
      <c r="E42" s="13"/>
      <c r="F42" s="11"/>
      <c r="G42" s="11"/>
      <c r="H42" s="11"/>
      <c r="I42" s="14"/>
      <c r="J42" s="15"/>
      <c r="K42" s="13"/>
      <c r="L42" s="13"/>
      <c r="M42" s="16"/>
      <c r="N42" s="11"/>
      <c r="O42" s="11"/>
      <c r="P42" s="11"/>
    </row>
    <row r="43" spans="1:16" x14ac:dyDescent="0.25">
      <c r="A43" s="3" t="s">
        <v>7</v>
      </c>
      <c r="B43" s="8">
        <v>45834</v>
      </c>
      <c r="C43" s="18">
        <v>2169</v>
      </c>
      <c r="D43" s="3" t="s">
        <v>96</v>
      </c>
      <c r="E43" s="2" t="s">
        <v>97</v>
      </c>
      <c r="F43" s="3">
        <v>9.75</v>
      </c>
      <c r="G43" s="3">
        <v>2049</v>
      </c>
      <c r="H43" s="3">
        <v>210.2</v>
      </c>
      <c r="I43" s="7">
        <f t="shared" ref="I43:I56" si="6">C43/F43</f>
        <v>222.46153846153845</v>
      </c>
      <c r="J43" s="9">
        <f t="shared" ref="J43:J56" si="7">H43/I43</f>
        <v>0.94488243430152141</v>
      </c>
      <c r="K43" s="2" t="s">
        <v>58</v>
      </c>
      <c r="L43" s="2" t="s">
        <v>59</v>
      </c>
      <c r="N43" s="3">
        <v>2169</v>
      </c>
      <c r="O43" s="3" t="s">
        <v>62</v>
      </c>
      <c r="P43" s="3" t="s">
        <v>59</v>
      </c>
    </row>
    <row r="44" spans="1:16" x14ac:dyDescent="0.25">
      <c r="A44" s="3" t="s">
        <v>9</v>
      </c>
      <c r="B44" s="8">
        <v>45834</v>
      </c>
      <c r="C44" s="18">
        <v>3055</v>
      </c>
      <c r="D44" s="3" t="s">
        <v>25</v>
      </c>
      <c r="E44" s="2" t="s">
        <v>26</v>
      </c>
      <c r="F44" s="3">
        <v>9.75</v>
      </c>
      <c r="G44" s="3">
        <v>1545</v>
      </c>
      <c r="H44" s="3">
        <v>158.5</v>
      </c>
      <c r="I44" s="7">
        <f t="shared" si="6"/>
        <v>313.33333333333331</v>
      </c>
      <c r="J44" s="9">
        <f t="shared" si="7"/>
        <v>0.50585106382978728</v>
      </c>
      <c r="K44" s="2" t="s">
        <v>57</v>
      </c>
      <c r="L44" s="2" t="s">
        <v>62</v>
      </c>
      <c r="N44" s="3">
        <v>3055</v>
      </c>
      <c r="O44" s="3" t="s">
        <v>59</v>
      </c>
      <c r="P44" s="3" t="s">
        <v>59</v>
      </c>
    </row>
    <row r="45" spans="1:16" x14ac:dyDescent="0.25">
      <c r="A45" s="3" t="s">
        <v>44</v>
      </c>
      <c r="B45" s="8">
        <v>45834</v>
      </c>
      <c r="C45" s="18">
        <v>3055</v>
      </c>
      <c r="D45" s="3" t="s">
        <v>34</v>
      </c>
      <c r="E45" s="2" t="s">
        <v>35</v>
      </c>
      <c r="F45" s="3">
        <v>9.75</v>
      </c>
      <c r="G45" s="3">
        <v>1424</v>
      </c>
      <c r="H45" s="3">
        <v>146.09</v>
      </c>
      <c r="I45" s="7">
        <f t="shared" si="6"/>
        <v>313.33333333333331</v>
      </c>
      <c r="J45" s="9">
        <f t="shared" si="7"/>
        <v>0.46624468085106385</v>
      </c>
      <c r="K45" s="2" t="s">
        <v>57</v>
      </c>
      <c r="L45" s="2" t="s">
        <v>62</v>
      </c>
      <c r="N45" s="3">
        <v>3055</v>
      </c>
      <c r="O45" s="3" t="s">
        <v>59</v>
      </c>
      <c r="P45" s="3" t="s">
        <v>59</v>
      </c>
    </row>
    <row r="46" spans="1:16" x14ac:dyDescent="0.25">
      <c r="A46" s="3" t="s">
        <v>29</v>
      </c>
      <c r="B46" s="8">
        <v>45834</v>
      </c>
      <c r="C46" s="18">
        <v>1952</v>
      </c>
      <c r="D46" s="3" t="s">
        <v>98</v>
      </c>
      <c r="E46" s="2" t="s">
        <v>99</v>
      </c>
      <c r="F46" s="3">
        <v>9.66</v>
      </c>
      <c r="G46" s="3">
        <v>1707</v>
      </c>
      <c r="H46" s="3">
        <v>176.63</v>
      </c>
      <c r="I46" s="7">
        <f t="shared" si="6"/>
        <v>202.0703933747412</v>
      </c>
      <c r="J46" s="9">
        <f t="shared" si="7"/>
        <v>0.87410133196721307</v>
      </c>
      <c r="K46" s="2" t="s">
        <v>58</v>
      </c>
      <c r="L46" s="2" t="s">
        <v>59</v>
      </c>
      <c r="N46" s="3">
        <v>1952</v>
      </c>
      <c r="O46" s="3" t="s">
        <v>62</v>
      </c>
      <c r="P46" s="3" t="s">
        <v>59</v>
      </c>
    </row>
    <row r="47" spans="1:16" x14ac:dyDescent="0.25">
      <c r="A47" s="3" t="s">
        <v>50</v>
      </c>
      <c r="B47" s="8">
        <v>45834</v>
      </c>
      <c r="C47" s="18">
        <v>227</v>
      </c>
      <c r="D47" s="3" t="s">
        <v>100</v>
      </c>
      <c r="E47" s="2" t="s">
        <v>101</v>
      </c>
      <c r="F47" s="3">
        <v>1.36</v>
      </c>
      <c r="G47" s="3">
        <v>152</v>
      </c>
      <c r="H47" s="3">
        <v>111.36</v>
      </c>
      <c r="I47" s="7">
        <f t="shared" si="6"/>
        <v>166.91176470588235</v>
      </c>
      <c r="J47" s="9">
        <f t="shared" si="7"/>
        <v>0.66717885462555071</v>
      </c>
      <c r="K47" s="2" t="s">
        <v>58</v>
      </c>
      <c r="L47" s="2" t="s">
        <v>62</v>
      </c>
      <c r="M47" s="4" t="s">
        <v>116</v>
      </c>
      <c r="N47" s="3">
        <v>1952</v>
      </c>
      <c r="O47" s="3" t="s">
        <v>62</v>
      </c>
      <c r="P47" s="3" t="s">
        <v>62</v>
      </c>
    </row>
    <row r="48" spans="1:16" x14ac:dyDescent="0.25">
      <c r="A48" s="3" t="s">
        <v>10</v>
      </c>
      <c r="B48" s="8">
        <v>45834</v>
      </c>
      <c r="C48" s="18">
        <v>1952</v>
      </c>
      <c r="D48" s="3" t="s">
        <v>38</v>
      </c>
      <c r="E48" s="2" t="s">
        <v>39</v>
      </c>
      <c r="F48" s="3">
        <v>9.75</v>
      </c>
      <c r="G48" s="3">
        <v>1601</v>
      </c>
      <c r="H48" s="3">
        <v>164.25</v>
      </c>
      <c r="I48" s="7">
        <f t="shared" si="6"/>
        <v>200.2051282051282</v>
      </c>
      <c r="J48" s="9">
        <f t="shared" si="7"/>
        <v>0.82040855532786883</v>
      </c>
      <c r="K48" s="2" t="s">
        <v>57</v>
      </c>
      <c r="L48" s="2" t="s">
        <v>59</v>
      </c>
      <c r="N48" s="3">
        <v>1952</v>
      </c>
      <c r="O48" s="3" t="s">
        <v>62</v>
      </c>
      <c r="P48" s="3" t="s">
        <v>59</v>
      </c>
    </row>
    <row r="49" spans="1:16" x14ac:dyDescent="0.25">
      <c r="A49" s="3" t="s">
        <v>11</v>
      </c>
      <c r="B49" s="8">
        <v>45834</v>
      </c>
      <c r="C49" s="18">
        <v>360</v>
      </c>
      <c r="D49" s="3" t="s">
        <v>111</v>
      </c>
      <c r="E49" s="2" t="s">
        <v>112</v>
      </c>
      <c r="F49" s="3">
        <v>1.59</v>
      </c>
      <c r="G49" s="3">
        <v>179</v>
      </c>
      <c r="H49" s="3">
        <v>112.8</v>
      </c>
      <c r="I49" s="7">
        <f t="shared" si="6"/>
        <v>226.41509433962264</v>
      </c>
      <c r="J49" s="9">
        <f t="shared" si="7"/>
        <v>0.49819999999999998</v>
      </c>
      <c r="K49" s="2" t="s">
        <v>58</v>
      </c>
      <c r="L49" s="2" t="s">
        <v>62</v>
      </c>
      <c r="M49" s="4" t="s">
        <v>135</v>
      </c>
      <c r="N49" s="3">
        <v>1952</v>
      </c>
      <c r="O49" s="3" t="s">
        <v>62</v>
      </c>
      <c r="P49" s="3" t="s">
        <v>62</v>
      </c>
    </row>
    <row r="50" spans="1:16" x14ac:dyDescent="0.25">
      <c r="A50" s="3" t="s">
        <v>13</v>
      </c>
      <c r="B50" s="8">
        <v>45834</v>
      </c>
      <c r="C50" s="18">
        <v>2036</v>
      </c>
      <c r="D50" s="3" t="s">
        <v>102</v>
      </c>
      <c r="E50" s="2" t="s">
        <v>103</v>
      </c>
      <c r="F50" s="3">
        <v>9.64</v>
      </c>
      <c r="G50" s="3">
        <v>1814</v>
      </c>
      <c r="H50" s="3">
        <v>188.09</v>
      </c>
      <c r="I50" s="7">
        <f t="shared" si="6"/>
        <v>211.20331950207466</v>
      </c>
      <c r="J50" s="9">
        <f t="shared" si="7"/>
        <v>0.89056365422396866</v>
      </c>
      <c r="K50" s="2" t="s">
        <v>58</v>
      </c>
      <c r="L50" s="2" t="s">
        <v>59</v>
      </c>
      <c r="N50" s="3">
        <v>2036</v>
      </c>
      <c r="O50" s="3" t="s">
        <v>62</v>
      </c>
      <c r="P50" s="3" t="s">
        <v>59</v>
      </c>
    </row>
    <row r="51" spans="1:16" x14ac:dyDescent="0.25">
      <c r="A51" s="3" t="s">
        <v>14</v>
      </c>
      <c r="B51" s="8">
        <v>45834</v>
      </c>
      <c r="C51" s="18">
        <v>226</v>
      </c>
      <c r="D51" s="3" t="s">
        <v>104</v>
      </c>
      <c r="E51" s="2" t="s">
        <v>105</v>
      </c>
      <c r="F51" s="3">
        <v>2.2999999999999998</v>
      </c>
      <c r="G51" s="3">
        <v>203</v>
      </c>
      <c r="H51" s="3">
        <v>88.09</v>
      </c>
      <c r="I51" s="7">
        <f t="shared" si="6"/>
        <v>98.260869565217405</v>
      </c>
      <c r="J51" s="9">
        <f t="shared" si="7"/>
        <v>0.89649115044247774</v>
      </c>
      <c r="K51" s="2" t="s">
        <v>58</v>
      </c>
      <c r="L51" s="2" t="s">
        <v>62</v>
      </c>
      <c r="M51" s="4" t="s">
        <v>106</v>
      </c>
      <c r="N51" s="3">
        <v>2036</v>
      </c>
      <c r="O51" s="3" t="s">
        <v>62</v>
      </c>
      <c r="P51" s="3" t="s">
        <v>62</v>
      </c>
    </row>
    <row r="52" spans="1:16" x14ac:dyDescent="0.25">
      <c r="A52" s="3" t="s">
        <v>14</v>
      </c>
      <c r="B52" s="8">
        <v>45834</v>
      </c>
      <c r="C52" s="18">
        <v>416</v>
      </c>
      <c r="D52" s="3" t="s">
        <v>113</v>
      </c>
      <c r="E52" s="2" t="s">
        <v>114</v>
      </c>
      <c r="F52" s="3">
        <v>1.64</v>
      </c>
      <c r="G52" s="3">
        <v>214</v>
      </c>
      <c r="H52" s="3">
        <v>130.11000000000001</v>
      </c>
      <c r="I52" s="7">
        <f t="shared" si="6"/>
        <v>253.65853658536588</v>
      </c>
      <c r="J52" s="9">
        <f t="shared" si="7"/>
        <v>0.51293365384615386</v>
      </c>
      <c r="K52" s="2" t="s">
        <v>58</v>
      </c>
      <c r="L52" s="2" t="s">
        <v>62</v>
      </c>
      <c r="M52" s="4" t="s">
        <v>136</v>
      </c>
      <c r="N52" s="3">
        <v>2036</v>
      </c>
      <c r="O52" s="3" t="s">
        <v>62</v>
      </c>
      <c r="P52" s="3" t="s">
        <v>62</v>
      </c>
    </row>
    <row r="53" spans="1:16" x14ac:dyDescent="0.25">
      <c r="A53" s="3" t="s">
        <v>15</v>
      </c>
      <c r="B53" s="8">
        <v>45834</v>
      </c>
      <c r="C53" s="18">
        <v>2815</v>
      </c>
      <c r="D53" s="3" t="s">
        <v>77</v>
      </c>
      <c r="E53" s="2" t="s">
        <v>78</v>
      </c>
      <c r="F53" s="3">
        <v>9.3699999999999992</v>
      </c>
      <c r="G53" s="3">
        <v>1503</v>
      </c>
      <c r="H53" s="3">
        <v>160.43</v>
      </c>
      <c r="I53" s="7">
        <f t="shared" si="6"/>
        <v>300.42689434364996</v>
      </c>
      <c r="J53" s="9">
        <f t="shared" si="7"/>
        <v>0.53400678507992894</v>
      </c>
      <c r="K53" s="2" t="s">
        <v>55</v>
      </c>
      <c r="L53" s="2" t="s">
        <v>62</v>
      </c>
      <c r="N53" s="3">
        <v>2815</v>
      </c>
      <c r="O53" s="3" t="s">
        <v>59</v>
      </c>
      <c r="P53" s="3" t="s">
        <v>59</v>
      </c>
    </row>
    <row r="54" spans="1:16" x14ac:dyDescent="0.25">
      <c r="A54" s="3" t="s">
        <v>16</v>
      </c>
      <c r="B54" s="8">
        <v>45834</v>
      </c>
      <c r="C54" s="18">
        <v>2815</v>
      </c>
      <c r="D54" s="3" t="s">
        <v>17</v>
      </c>
      <c r="E54" s="2" t="s">
        <v>18</v>
      </c>
      <c r="F54" s="3">
        <v>9.75</v>
      </c>
      <c r="G54" s="3">
        <v>1270</v>
      </c>
      <c r="H54" s="3">
        <v>130.29</v>
      </c>
      <c r="I54" s="7">
        <f t="shared" si="6"/>
        <v>288.71794871794873</v>
      </c>
      <c r="J54" s="9">
        <f t="shared" si="7"/>
        <v>0.45127087033747776</v>
      </c>
      <c r="K54" s="2" t="s">
        <v>57</v>
      </c>
      <c r="L54" s="2" t="s">
        <v>62</v>
      </c>
      <c r="N54" s="3">
        <v>2815</v>
      </c>
      <c r="O54" s="3" t="s">
        <v>59</v>
      </c>
      <c r="P54" s="3" t="s">
        <v>59</v>
      </c>
    </row>
    <row r="55" spans="1:16" x14ac:dyDescent="0.25">
      <c r="A55" s="3" t="s">
        <v>49</v>
      </c>
      <c r="B55" s="8">
        <v>45834</v>
      </c>
      <c r="C55" s="18">
        <v>1910</v>
      </c>
      <c r="D55" s="3" t="s">
        <v>107</v>
      </c>
      <c r="E55" s="2" t="s">
        <v>108</v>
      </c>
      <c r="F55" s="3">
        <v>9.75</v>
      </c>
      <c r="G55" s="3">
        <v>1699</v>
      </c>
      <c r="H55" s="3">
        <v>174.32</v>
      </c>
      <c r="I55" s="7">
        <f t="shared" si="6"/>
        <v>195.89743589743588</v>
      </c>
      <c r="J55" s="9">
        <f t="shared" si="7"/>
        <v>0.8898534031413613</v>
      </c>
      <c r="K55" s="2" t="s">
        <v>58</v>
      </c>
      <c r="L55" s="2" t="s">
        <v>59</v>
      </c>
      <c r="N55" s="3">
        <v>1910</v>
      </c>
      <c r="O55" s="3" t="s">
        <v>74</v>
      </c>
      <c r="P55" s="3" t="s">
        <v>59</v>
      </c>
    </row>
    <row r="56" spans="1:16" x14ac:dyDescent="0.25">
      <c r="A56" s="3" t="s">
        <v>85</v>
      </c>
      <c r="B56" s="8">
        <v>45834</v>
      </c>
      <c r="C56" s="18">
        <v>1007</v>
      </c>
      <c r="D56" s="3" t="s">
        <v>109</v>
      </c>
      <c r="E56" s="2" t="s">
        <v>110</v>
      </c>
      <c r="F56" s="3">
        <v>3.23</v>
      </c>
      <c r="G56" s="3">
        <v>948</v>
      </c>
      <c r="H56" s="3">
        <v>293.12</v>
      </c>
      <c r="I56" s="7">
        <f t="shared" si="6"/>
        <v>311.76470588235293</v>
      </c>
      <c r="J56" s="9">
        <f t="shared" si="7"/>
        <v>0.94019622641509437</v>
      </c>
      <c r="K56" s="2" t="s">
        <v>58</v>
      </c>
      <c r="L56" s="2" t="s">
        <v>59</v>
      </c>
      <c r="M56" s="4" t="s">
        <v>137</v>
      </c>
      <c r="N56" s="3">
        <v>1910</v>
      </c>
      <c r="O56" s="3" t="s">
        <v>74</v>
      </c>
      <c r="P56" s="3" t="s">
        <v>62</v>
      </c>
    </row>
    <row r="57" spans="1:16" s="17" customFormat="1" x14ac:dyDescent="0.25">
      <c r="A57" s="11"/>
      <c r="B57" s="11"/>
      <c r="C57" s="20"/>
      <c r="D57" s="11"/>
      <c r="E57" s="13"/>
      <c r="F57" s="11"/>
      <c r="G57" s="11"/>
      <c r="H57" s="11"/>
      <c r="I57" s="11"/>
      <c r="J57" s="11"/>
      <c r="K57" s="13"/>
      <c r="L57" s="13"/>
      <c r="M57" s="16"/>
      <c r="N57" s="11"/>
      <c r="O57" s="11"/>
      <c r="P57" s="11"/>
    </row>
    <row r="58" spans="1:16" x14ac:dyDescent="0.25">
      <c r="A58" s="3" t="s">
        <v>7</v>
      </c>
      <c r="B58" s="8">
        <v>45835</v>
      </c>
      <c r="C58" s="3">
        <v>2755</v>
      </c>
      <c r="D58" s="3" t="s">
        <v>60</v>
      </c>
      <c r="E58" s="2" t="s">
        <v>61</v>
      </c>
      <c r="F58" s="3">
        <v>9.5299999999999994</v>
      </c>
      <c r="G58" s="3">
        <v>1385</v>
      </c>
      <c r="H58" s="3">
        <v>145.31</v>
      </c>
      <c r="I58" s="7">
        <f>C58/F58</f>
        <v>289.08709338929697</v>
      </c>
      <c r="J58" s="9">
        <f>H58/I58</f>
        <v>0.50265128856624319</v>
      </c>
      <c r="K58" s="2" t="s">
        <v>58</v>
      </c>
      <c r="L58" s="2" t="s">
        <v>62</v>
      </c>
      <c r="M58" s="4" t="s">
        <v>147</v>
      </c>
      <c r="N58" s="3">
        <v>2759</v>
      </c>
      <c r="O58" s="3" t="s">
        <v>59</v>
      </c>
      <c r="P58" s="3" t="s">
        <v>59</v>
      </c>
    </row>
    <row r="59" spans="1:16" x14ac:dyDescent="0.25">
      <c r="A59" s="3" t="s">
        <v>8</v>
      </c>
      <c r="B59" s="8">
        <v>45835</v>
      </c>
      <c r="C59" s="3">
        <v>2759</v>
      </c>
      <c r="D59" s="3" t="s">
        <v>25</v>
      </c>
      <c r="E59" s="2" t="s">
        <v>26</v>
      </c>
      <c r="F59" s="3">
        <v>9.75</v>
      </c>
      <c r="G59" s="3">
        <v>1333</v>
      </c>
      <c r="H59" s="3">
        <v>136.75</v>
      </c>
      <c r="I59" s="7">
        <f t="shared" ref="I59:I74" si="8">C59/F59</f>
        <v>282.97435897435895</v>
      </c>
      <c r="J59" s="9">
        <f t="shared" ref="J59:J75" si="9">H59/I59</f>
        <v>0.48325933309169994</v>
      </c>
      <c r="K59" s="2" t="s">
        <v>57</v>
      </c>
      <c r="L59" s="2" t="s">
        <v>62</v>
      </c>
      <c r="N59" s="3">
        <v>2759</v>
      </c>
      <c r="O59" s="3" t="s">
        <v>59</v>
      </c>
      <c r="P59" s="3" t="s">
        <v>59</v>
      </c>
    </row>
    <row r="60" spans="1:16" x14ac:dyDescent="0.25">
      <c r="A60" s="3" t="s">
        <v>9</v>
      </c>
      <c r="B60" s="8">
        <v>45835</v>
      </c>
      <c r="C60" s="3">
        <v>2895</v>
      </c>
      <c r="D60" s="3" t="s">
        <v>17</v>
      </c>
      <c r="E60" s="2" t="s">
        <v>18</v>
      </c>
      <c r="F60" s="3">
        <v>9.1199999999999992</v>
      </c>
      <c r="G60" s="3">
        <v>1372</v>
      </c>
      <c r="H60" s="3">
        <v>150.38999999999999</v>
      </c>
      <c r="I60" s="7">
        <f t="shared" si="8"/>
        <v>317.43421052631584</v>
      </c>
      <c r="J60" s="9">
        <f t="shared" si="9"/>
        <v>0.47376746113989626</v>
      </c>
      <c r="K60" s="2" t="s">
        <v>57</v>
      </c>
      <c r="L60" s="2" t="s">
        <v>62</v>
      </c>
      <c r="M60" s="4" t="s">
        <v>146</v>
      </c>
      <c r="N60" s="3">
        <v>2938</v>
      </c>
      <c r="O60" s="3" t="s">
        <v>59</v>
      </c>
      <c r="P60" s="3" t="s">
        <v>59</v>
      </c>
    </row>
    <row r="61" spans="1:16" x14ac:dyDescent="0.25">
      <c r="A61" s="3" t="s">
        <v>44</v>
      </c>
      <c r="B61" s="8">
        <v>45835</v>
      </c>
      <c r="C61" s="3">
        <v>2938</v>
      </c>
      <c r="D61" s="3" t="s">
        <v>77</v>
      </c>
      <c r="E61" s="2" t="s">
        <v>78</v>
      </c>
      <c r="F61" s="3">
        <v>9.75</v>
      </c>
      <c r="G61" s="3">
        <v>1531</v>
      </c>
      <c r="H61" s="3">
        <v>157.07</v>
      </c>
      <c r="I61" s="7">
        <f t="shared" si="8"/>
        <v>301.33333333333331</v>
      </c>
      <c r="J61" s="9">
        <f t="shared" si="9"/>
        <v>0.52124999999999999</v>
      </c>
      <c r="K61" s="2" t="s">
        <v>55</v>
      </c>
      <c r="L61" s="2" t="s">
        <v>62</v>
      </c>
      <c r="N61" s="3">
        <v>2938</v>
      </c>
      <c r="O61" s="3" t="s">
        <v>59</v>
      </c>
      <c r="P61" s="3" t="s">
        <v>59</v>
      </c>
    </row>
    <row r="62" spans="1:16" x14ac:dyDescent="0.25">
      <c r="A62" s="3" t="s">
        <v>29</v>
      </c>
      <c r="B62" s="8">
        <v>45835</v>
      </c>
      <c r="C62" s="3">
        <v>1256</v>
      </c>
      <c r="D62" s="3" t="s">
        <v>117</v>
      </c>
      <c r="E62" s="2" t="s">
        <v>118</v>
      </c>
      <c r="F62" s="3">
        <v>6.18</v>
      </c>
      <c r="G62" s="3">
        <v>926</v>
      </c>
      <c r="H62" s="3">
        <v>149.88999999999999</v>
      </c>
      <c r="I62" s="7">
        <f t="shared" si="8"/>
        <v>203.23624595469258</v>
      </c>
      <c r="J62" s="9">
        <f t="shared" si="9"/>
        <v>0.73751608280254766</v>
      </c>
      <c r="K62" s="2" t="s">
        <v>55</v>
      </c>
      <c r="L62" s="2" t="s">
        <v>59</v>
      </c>
      <c r="M62" s="4" t="s">
        <v>145</v>
      </c>
      <c r="N62" s="3">
        <v>1637</v>
      </c>
      <c r="O62" s="3" t="s">
        <v>62</v>
      </c>
      <c r="P62" s="3" t="s">
        <v>62</v>
      </c>
    </row>
    <row r="63" spans="1:16" x14ac:dyDescent="0.25">
      <c r="A63" s="3" t="s">
        <v>29</v>
      </c>
      <c r="B63" s="8">
        <v>45835</v>
      </c>
      <c r="C63" s="3">
        <v>365</v>
      </c>
      <c r="D63" s="3" t="s">
        <v>117</v>
      </c>
      <c r="E63" s="2" t="s">
        <v>118</v>
      </c>
      <c r="F63" s="3">
        <v>2.2799999999999998</v>
      </c>
      <c r="G63" s="3">
        <v>210</v>
      </c>
      <c r="H63" s="3">
        <v>92.09</v>
      </c>
      <c r="I63" s="7">
        <f t="shared" si="8"/>
        <v>160.08771929824562</v>
      </c>
      <c r="J63" s="9">
        <f t="shared" si="9"/>
        <v>0.57524712328767125</v>
      </c>
      <c r="K63" s="2" t="s">
        <v>55</v>
      </c>
      <c r="L63" s="2" t="s">
        <v>62</v>
      </c>
      <c r="M63" s="4" t="s">
        <v>119</v>
      </c>
      <c r="N63" s="3">
        <v>1637</v>
      </c>
      <c r="O63" s="3" t="s">
        <v>62</v>
      </c>
      <c r="P63" s="3" t="s">
        <v>62</v>
      </c>
    </row>
    <row r="64" spans="1:16" x14ac:dyDescent="0.25">
      <c r="A64" s="3" t="s">
        <v>50</v>
      </c>
      <c r="B64" s="8">
        <v>45835</v>
      </c>
      <c r="C64" s="3">
        <v>20</v>
      </c>
      <c r="D64" s="3" t="s">
        <v>34</v>
      </c>
      <c r="E64" s="2" t="s">
        <v>35</v>
      </c>
      <c r="F64" s="3">
        <v>0.1</v>
      </c>
      <c r="G64" s="3">
        <v>8</v>
      </c>
      <c r="H64" s="3">
        <v>79.78</v>
      </c>
      <c r="I64" s="7">
        <f t="shared" si="8"/>
        <v>200</v>
      </c>
      <c r="J64" s="9">
        <f t="shared" si="9"/>
        <v>0.39890000000000003</v>
      </c>
      <c r="K64" s="2" t="s">
        <v>56</v>
      </c>
      <c r="L64" s="2" t="s">
        <v>62</v>
      </c>
      <c r="M64" s="4" t="s">
        <v>120</v>
      </c>
      <c r="N64" s="3">
        <v>1637</v>
      </c>
      <c r="O64" s="3" t="s">
        <v>62</v>
      </c>
      <c r="P64" s="3" t="s">
        <v>62</v>
      </c>
    </row>
    <row r="65" spans="1:16" x14ac:dyDescent="0.25">
      <c r="A65" s="3" t="s">
        <v>10</v>
      </c>
      <c r="B65" s="8">
        <v>45835</v>
      </c>
      <c r="C65" s="3">
        <v>70</v>
      </c>
      <c r="D65" s="3" t="s">
        <v>121</v>
      </c>
      <c r="E65" s="2" t="s">
        <v>122</v>
      </c>
      <c r="F65" s="3">
        <v>0.67</v>
      </c>
      <c r="G65" s="3">
        <v>61</v>
      </c>
      <c r="H65" s="3">
        <v>90.82</v>
      </c>
      <c r="I65" s="7">
        <f t="shared" si="8"/>
        <v>104.4776119402985</v>
      </c>
      <c r="J65" s="9">
        <f t="shared" si="9"/>
        <v>0.86927714285714286</v>
      </c>
      <c r="K65" s="2" t="s">
        <v>55</v>
      </c>
      <c r="L65" s="2" t="s">
        <v>59</v>
      </c>
      <c r="M65" s="4" t="s">
        <v>123</v>
      </c>
      <c r="N65" s="3">
        <v>1730</v>
      </c>
      <c r="O65" s="3" t="s">
        <v>62</v>
      </c>
      <c r="P65" s="3" t="s">
        <v>62</v>
      </c>
    </row>
    <row r="66" spans="1:16" x14ac:dyDescent="0.25">
      <c r="A66" s="3" t="s">
        <v>10</v>
      </c>
      <c r="B66" s="8">
        <v>45835</v>
      </c>
      <c r="C66" s="3">
        <v>1127</v>
      </c>
      <c r="D66" s="3" t="s">
        <v>34</v>
      </c>
      <c r="E66" s="2" t="s">
        <v>35</v>
      </c>
      <c r="F66" s="3">
        <v>5.33</v>
      </c>
      <c r="G66" s="3">
        <v>943</v>
      </c>
      <c r="H66" s="3">
        <v>176.92</v>
      </c>
      <c r="I66" s="7">
        <f t="shared" si="8"/>
        <v>211.44465290806755</v>
      </c>
      <c r="J66" s="9">
        <f t="shared" si="9"/>
        <v>0.83672014196983135</v>
      </c>
      <c r="K66" s="2" t="s">
        <v>56</v>
      </c>
      <c r="L66" s="2" t="s">
        <v>59</v>
      </c>
      <c r="M66" s="4" t="s">
        <v>141</v>
      </c>
      <c r="N66" s="3">
        <v>1730</v>
      </c>
      <c r="O66" s="3" t="s">
        <v>62</v>
      </c>
      <c r="P66" s="3" t="s">
        <v>62</v>
      </c>
    </row>
    <row r="67" spans="1:16" x14ac:dyDescent="0.25">
      <c r="A67" s="3" t="s">
        <v>11</v>
      </c>
      <c r="B67" s="8">
        <v>45835</v>
      </c>
      <c r="C67" s="3">
        <v>981</v>
      </c>
      <c r="D67" s="3" t="s">
        <v>40</v>
      </c>
      <c r="E67" s="2" t="s">
        <v>41</v>
      </c>
      <c r="F67" s="3">
        <v>4.1399999999999997</v>
      </c>
      <c r="G67" s="3">
        <v>524</v>
      </c>
      <c r="H67" s="3">
        <v>126.47</v>
      </c>
      <c r="I67" s="7">
        <f t="shared" si="8"/>
        <v>236.95652173913047</v>
      </c>
      <c r="J67" s="9">
        <f t="shared" si="9"/>
        <v>0.53372660550458706</v>
      </c>
      <c r="K67" s="2" t="s">
        <v>58</v>
      </c>
      <c r="L67" s="2" t="s">
        <v>62</v>
      </c>
      <c r="M67" s="4" t="s">
        <v>144</v>
      </c>
      <c r="N67" s="3">
        <v>1730</v>
      </c>
      <c r="O67" s="3" t="s">
        <v>62</v>
      </c>
      <c r="P67" s="3" t="s">
        <v>62</v>
      </c>
    </row>
    <row r="68" spans="1:16" x14ac:dyDescent="0.25">
      <c r="A68" s="3" t="s">
        <v>11</v>
      </c>
      <c r="B68" s="8">
        <v>45835</v>
      </c>
      <c r="C68" s="3">
        <v>245</v>
      </c>
      <c r="D68" s="3" t="s">
        <v>117</v>
      </c>
      <c r="E68" s="2" t="s">
        <v>118</v>
      </c>
      <c r="F68" s="3">
        <v>1</v>
      </c>
      <c r="G68" s="3">
        <v>62</v>
      </c>
      <c r="H68" s="3">
        <v>62.05</v>
      </c>
      <c r="I68" s="7">
        <f t="shared" si="8"/>
        <v>245</v>
      </c>
      <c r="J68" s="9">
        <f t="shared" si="9"/>
        <v>0.25326530612244896</v>
      </c>
      <c r="K68" s="2" t="s">
        <v>55</v>
      </c>
      <c r="L68" s="2" t="s">
        <v>62</v>
      </c>
      <c r="M68" s="4" t="s">
        <v>124</v>
      </c>
      <c r="N68" s="3">
        <v>1730</v>
      </c>
      <c r="O68" s="3" t="s">
        <v>62</v>
      </c>
      <c r="P68" s="3" t="s">
        <v>62</v>
      </c>
    </row>
    <row r="69" spans="1:16" x14ac:dyDescent="0.25">
      <c r="A69" s="3" t="s">
        <v>13</v>
      </c>
      <c r="B69" s="8">
        <v>45835</v>
      </c>
      <c r="C69" s="3">
        <v>2505</v>
      </c>
      <c r="D69" s="3" t="s">
        <v>125</v>
      </c>
      <c r="E69" s="2" t="s">
        <v>126</v>
      </c>
      <c r="F69" s="3">
        <v>9.75</v>
      </c>
      <c r="G69" s="3">
        <v>1850</v>
      </c>
      <c r="H69" s="3">
        <v>189.79</v>
      </c>
      <c r="I69" s="7">
        <f t="shared" si="8"/>
        <v>256.92307692307691</v>
      </c>
      <c r="J69" s="9">
        <f t="shared" si="9"/>
        <v>0.73870359281437126</v>
      </c>
      <c r="K69" s="2" t="s">
        <v>55</v>
      </c>
      <c r="L69" s="2" t="s">
        <v>62</v>
      </c>
      <c r="N69" s="3">
        <v>2505</v>
      </c>
      <c r="O69" s="3" t="s">
        <v>115</v>
      </c>
      <c r="P69" s="3" t="s">
        <v>59</v>
      </c>
    </row>
    <row r="70" spans="1:16" x14ac:dyDescent="0.25">
      <c r="A70" s="3" t="s">
        <v>14</v>
      </c>
      <c r="B70" s="8">
        <v>45835</v>
      </c>
      <c r="C70" s="3">
        <v>1300</v>
      </c>
      <c r="D70" s="3" t="s">
        <v>138</v>
      </c>
      <c r="E70" s="2" t="s">
        <v>139</v>
      </c>
      <c r="F70" s="3">
        <v>4.75</v>
      </c>
      <c r="G70" s="3">
        <v>1109</v>
      </c>
      <c r="H70" s="3">
        <v>233.61</v>
      </c>
      <c r="I70" s="7">
        <f t="shared" si="8"/>
        <v>273.68421052631578</v>
      </c>
      <c r="J70" s="9">
        <f t="shared" si="9"/>
        <v>0.85357500000000008</v>
      </c>
      <c r="K70" s="2" t="s">
        <v>58</v>
      </c>
      <c r="L70" s="2" t="s">
        <v>59</v>
      </c>
      <c r="M70" s="4" t="s">
        <v>143</v>
      </c>
      <c r="N70" s="3">
        <v>2505</v>
      </c>
      <c r="O70" s="3" t="s">
        <v>115</v>
      </c>
      <c r="P70" s="3" t="s">
        <v>62</v>
      </c>
    </row>
    <row r="71" spans="1:16" ht="30" x14ac:dyDescent="0.25">
      <c r="A71" s="3" t="s">
        <v>15</v>
      </c>
      <c r="B71" s="8">
        <v>45835</v>
      </c>
      <c r="C71" s="3">
        <v>2596</v>
      </c>
      <c r="D71" s="3" t="s">
        <v>127</v>
      </c>
      <c r="E71" s="2" t="s">
        <v>128</v>
      </c>
      <c r="F71" s="3">
        <v>9.75</v>
      </c>
      <c r="G71" s="3">
        <v>1361</v>
      </c>
      <c r="H71" s="3">
        <v>139.63</v>
      </c>
      <c r="I71" s="7">
        <f t="shared" si="8"/>
        <v>266.25641025641028</v>
      </c>
      <c r="J71" s="9">
        <f t="shared" si="9"/>
        <v>0.52441929892141748</v>
      </c>
      <c r="K71" s="2" t="s">
        <v>55</v>
      </c>
      <c r="L71" s="2" t="s">
        <v>62</v>
      </c>
      <c r="M71" s="4" t="s">
        <v>129</v>
      </c>
      <c r="N71" s="3">
        <v>2596</v>
      </c>
      <c r="O71" s="3" t="s">
        <v>59</v>
      </c>
      <c r="P71" s="3" t="s">
        <v>59</v>
      </c>
    </row>
    <row r="72" spans="1:16" ht="30" x14ac:dyDescent="0.25">
      <c r="A72" s="3" t="s">
        <v>16</v>
      </c>
      <c r="B72" s="8">
        <v>45835</v>
      </c>
      <c r="C72" s="3">
        <v>1764</v>
      </c>
      <c r="D72" s="3" t="s">
        <v>130</v>
      </c>
      <c r="E72" s="2" t="s">
        <v>131</v>
      </c>
      <c r="F72" s="3">
        <v>9.27</v>
      </c>
      <c r="G72" s="3">
        <v>1283</v>
      </c>
      <c r="H72" s="3">
        <v>138.34</v>
      </c>
      <c r="I72" s="7">
        <f t="shared" si="8"/>
        <v>190.29126213592235</v>
      </c>
      <c r="J72" s="9">
        <f t="shared" si="9"/>
        <v>0.72699081632653051</v>
      </c>
      <c r="K72" s="2" t="s">
        <v>55</v>
      </c>
      <c r="L72" s="2" t="s">
        <v>62</v>
      </c>
      <c r="M72" s="4" t="s">
        <v>142</v>
      </c>
      <c r="N72" s="3">
        <v>2596</v>
      </c>
      <c r="O72" s="3" t="s">
        <v>59</v>
      </c>
      <c r="P72" s="3" t="s">
        <v>59</v>
      </c>
    </row>
    <row r="73" spans="1:16" x14ac:dyDescent="0.25">
      <c r="A73" s="3" t="s">
        <v>16</v>
      </c>
      <c r="B73" s="8">
        <v>45835</v>
      </c>
      <c r="C73" s="3">
        <v>95</v>
      </c>
      <c r="D73" s="3" t="s">
        <v>132</v>
      </c>
      <c r="E73" s="2" t="s">
        <v>133</v>
      </c>
      <c r="F73" s="3">
        <v>0.54</v>
      </c>
      <c r="G73" s="3">
        <v>86</v>
      </c>
      <c r="H73" s="3">
        <v>159.41999999999999</v>
      </c>
      <c r="I73" s="7">
        <f t="shared" si="8"/>
        <v>175.92592592592592</v>
      </c>
      <c r="J73" s="9">
        <f t="shared" si="9"/>
        <v>0.90617684210526306</v>
      </c>
      <c r="K73" s="2" t="s">
        <v>55</v>
      </c>
      <c r="L73" s="2" t="s">
        <v>59</v>
      </c>
      <c r="M73" s="4" t="s">
        <v>134</v>
      </c>
      <c r="N73" s="3">
        <v>2596</v>
      </c>
      <c r="O73" s="3" t="s">
        <v>59</v>
      </c>
      <c r="P73" s="3" t="s">
        <v>62</v>
      </c>
    </row>
    <row r="74" spans="1:16" x14ac:dyDescent="0.25">
      <c r="A74" s="3" t="s">
        <v>46</v>
      </c>
      <c r="B74" s="8">
        <v>45835</v>
      </c>
      <c r="C74" s="3">
        <v>2543</v>
      </c>
      <c r="D74" s="3" t="s">
        <v>38</v>
      </c>
      <c r="E74" s="2" t="s">
        <v>39</v>
      </c>
      <c r="F74" s="3">
        <v>9.68</v>
      </c>
      <c r="G74" s="3">
        <v>1963</v>
      </c>
      <c r="H74" s="3">
        <v>202.85</v>
      </c>
      <c r="I74" s="7">
        <f t="shared" si="8"/>
        <v>262.70661157024796</v>
      </c>
      <c r="J74" s="9">
        <f t="shared" si="9"/>
        <v>0.77215414864333454</v>
      </c>
      <c r="K74" s="2" t="s">
        <v>57</v>
      </c>
      <c r="L74" s="2" t="s">
        <v>59</v>
      </c>
      <c r="N74" s="3">
        <v>2543</v>
      </c>
      <c r="O74" s="3" t="s">
        <v>62</v>
      </c>
      <c r="P74" s="3" t="s">
        <v>59</v>
      </c>
    </row>
    <row r="75" spans="1:16" x14ac:dyDescent="0.25">
      <c r="A75" s="3" t="s">
        <v>85</v>
      </c>
      <c r="B75" s="8">
        <v>45835</v>
      </c>
      <c r="C75" s="3">
        <v>1501</v>
      </c>
      <c r="D75" s="3" t="s">
        <v>30</v>
      </c>
      <c r="E75" s="2" t="s">
        <v>31</v>
      </c>
      <c r="F75" s="3">
        <v>9.68</v>
      </c>
      <c r="G75" s="3">
        <v>1408</v>
      </c>
      <c r="H75" s="3">
        <v>145.5</v>
      </c>
      <c r="I75" s="7">
        <f>C75/F75</f>
        <v>155.0619834710744</v>
      </c>
      <c r="J75" s="9">
        <f t="shared" si="9"/>
        <v>0.93833444370419705</v>
      </c>
      <c r="K75" s="2" t="s">
        <v>57</v>
      </c>
      <c r="L75" s="2" t="s">
        <v>59</v>
      </c>
      <c r="N75" s="3">
        <v>1501</v>
      </c>
      <c r="O75" s="3" t="s">
        <v>62</v>
      </c>
      <c r="P75" s="3" t="s">
        <v>59</v>
      </c>
    </row>
    <row r="76" spans="1:16" s="17" customFormat="1" x14ac:dyDescent="0.25">
      <c r="A76" s="11"/>
      <c r="B76" s="11"/>
      <c r="C76" s="20"/>
      <c r="D76" s="11"/>
      <c r="E76" s="13"/>
      <c r="F76" s="11"/>
      <c r="G76" s="11"/>
      <c r="H76" s="11"/>
      <c r="I76" s="14"/>
      <c r="J76" s="15"/>
      <c r="K76" s="13"/>
      <c r="L76" s="13"/>
      <c r="M76" s="16"/>
      <c r="N76" s="11"/>
      <c r="O76" s="11"/>
      <c r="P76" s="11"/>
    </row>
    <row r="77" spans="1:16" x14ac:dyDescent="0.25">
      <c r="A77" s="21" t="s">
        <v>7</v>
      </c>
      <c r="B77" s="8">
        <v>45836</v>
      </c>
      <c r="C77" s="3">
        <v>2495</v>
      </c>
      <c r="D77" s="3" t="s">
        <v>70</v>
      </c>
      <c r="E77" s="2" t="s">
        <v>71</v>
      </c>
      <c r="F77" s="3">
        <v>10.25</v>
      </c>
      <c r="G77" s="3">
        <v>2137</v>
      </c>
      <c r="H77" s="3">
        <v>208.53</v>
      </c>
      <c r="I77" s="7">
        <f t="shared" ref="I77:I81" si="10">C77/F77</f>
        <v>243.41463414634146</v>
      </c>
      <c r="J77" s="9">
        <f t="shared" ref="J77:J81" si="11">H77/I77</f>
        <v>0.85668637274549098</v>
      </c>
      <c r="K77" s="2" t="s">
        <v>58</v>
      </c>
      <c r="L77" s="2" t="s">
        <v>59</v>
      </c>
      <c r="N77" s="3">
        <v>2495</v>
      </c>
      <c r="O77" s="3" t="s">
        <v>62</v>
      </c>
      <c r="P77" s="3" t="s">
        <v>59</v>
      </c>
    </row>
    <row r="78" spans="1:16" x14ac:dyDescent="0.25">
      <c r="A78" s="21" t="s">
        <v>8</v>
      </c>
      <c r="B78" s="8">
        <v>45836</v>
      </c>
      <c r="C78" s="3">
        <v>334</v>
      </c>
      <c r="D78" s="3" t="s">
        <v>17</v>
      </c>
      <c r="E78" s="2" t="s">
        <v>18</v>
      </c>
      <c r="F78" s="3">
        <v>1.23</v>
      </c>
      <c r="G78" s="3">
        <v>154</v>
      </c>
      <c r="H78" s="3">
        <v>125.37</v>
      </c>
      <c r="I78" s="7">
        <f t="shared" ref="I78" si="12">C78/F78</f>
        <v>271.54471544715449</v>
      </c>
      <c r="J78" s="9">
        <f t="shared" ref="J78" si="13">H78/I78</f>
        <v>0.46169191616766464</v>
      </c>
      <c r="K78" s="2" t="s">
        <v>57</v>
      </c>
      <c r="L78" s="2" t="s">
        <v>62</v>
      </c>
      <c r="M78" s="4" t="s">
        <v>181</v>
      </c>
      <c r="N78" s="3">
        <v>2496</v>
      </c>
      <c r="O78" s="3" t="s">
        <v>62</v>
      </c>
      <c r="P78" s="3" t="s">
        <v>62</v>
      </c>
    </row>
    <row r="79" spans="1:16" x14ac:dyDescent="0.25">
      <c r="A79" s="21" t="s">
        <v>9</v>
      </c>
      <c r="B79" s="8">
        <v>45836</v>
      </c>
      <c r="C79" s="3">
        <v>2173</v>
      </c>
      <c r="D79" s="3" t="s">
        <v>148</v>
      </c>
      <c r="E79" s="2" t="s">
        <v>149</v>
      </c>
      <c r="F79" s="3">
        <v>10.25</v>
      </c>
      <c r="G79" s="3">
        <v>1156</v>
      </c>
      <c r="H79" s="3">
        <v>112.81</v>
      </c>
      <c r="I79" s="7">
        <f t="shared" si="10"/>
        <v>212</v>
      </c>
      <c r="J79" s="9">
        <f t="shared" si="11"/>
        <v>0.532122641509434</v>
      </c>
      <c r="K79" s="2" t="s">
        <v>55</v>
      </c>
      <c r="L79" s="2" t="s">
        <v>62</v>
      </c>
      <c r="N79" s="3">
        <v>2173</v>
      </c>
      <c r="O79" s="3" t="s">
        <v>59</v>
      </c>
      <c r="P79" s="3" t="s">
        <v>59</v>
      </c>
    </row>
    <row r="80" spans="1:16" x14ac:dyDescent="0.25">
      <c r="A80" s="21" t="s">
        <v>44</v>
      </c>
      <c r="B80" s="8">
        <v>45836</v>
      </c>
      <c r="C80" s="3">
        <v>2173</v>
      </c>
      <c r="D80" s="3" t="s">
        <v>150</v>
      </c>
      <c r="E80" s="2" t="s">
        <v>151</v>
      </c>
      <c r="F80" s="3">
        <v>10.25</v>
      </c>
      <c r="G80" s="3">
        <v>896</v>
      </c>
      <c r="H80" s="3">
        <v>87.44</v>
      </c>
      <c r="I80" s="7">
        <f t="shared" si="10"/>
        <v>212</v>
      </c>
      <c r="J80" s="9">
        <f t="shared" si="11"/>
        <v>0.41245283018867923</v>
      </c>
      <c r="K80" s="2" t="s">
        <v>55</v>
      </c>
      <c r="L80" s="2" t="s">
        <v>62</v>
      </c>
      <c r="N80" s="3">
        <v>2173</v>
      </c>
      <c r="O80" s="3" t="s">
        <v>59</v>
      </c>
      <c r="P80" s="3" t="s">
        <v>59</v>
      </c>
    </row>
    <row r="81" spans="1:16" x14ac:dyDescent="0.25">
      <c r="A81" s="21" t="s">
        <v>29</v>
      </c>
      <c r="B81" s="8">
        <v>45836</v>
      </c>
      <c r="C81" s="3">
        <v>1768</v>
      </c>
      <c r="D81" s="3" t="s">
        <v>152</v>
      </c>
      <c r="E81" s="2" t="s">
        <v>153</v>
      </c>
      <c r="F81" s="3">
        <v>5.46</v>
      </c>
      <c r="G81" s="3">
        <v>641</v>
      </c>
      <c r="H81" s="3">
        <v>117.29</v>
      </c>
      <c r="I81" s="7">
        <f t="shared" si="10"/>
        <v>323.8095238095238</v>
      </c>
      <c r="J81" s="9">
        <f t="shared" si="11"/>
        <v>0.36221911764705883</v>
      </c>
      <c r="K81" s="2" t="s">
        <v>55</v>
      </c>
      <c r="L81" s="2" t="s">
        <v>62</v>
      </c>
      <c r="M81" s="4" t="s">
        <v>168</v>
      </c>
      <c r="N81" s="3">
        <v>2767</v>
      </c>
      <c r="O81" s="3" t="s">
        <v>59</v>
      </c>
      <c r="P81" s="3" t="s">
        <v>62</v>
      </c>
    </row>
    <row r="82" spans="1:16" x14ac:dyDescent="0.25">
      <c r="A82" s="21" t="s">
        <v>29</v>
      </c>
      <c r="B82" s="8">
        <v>45836</v>
      </c>
      <c r="C82" s="3">
        <v>701</v>
      </c>
      <c r="D82" s="3" t="s">
        <v>19</v>
      </c>
      <c r="E82" s="2" t="s">
        <v>20</v>
      </c>
      <c r="F82" s="3">
        <v>2.25</v>
      </c>
      <c r="G82" s="3">
        <v>403</v>
      </c>
      <c r="H82" s="3">
        <v>179.16</v>
      </c>
      <c r="I82" s="7">
        <f t="shared" ref="I82" si="14">C82/F82</f>
        <v>311.55555555555554</v>
      </c>
      <c r="J82" s="9">
        <f t="shared" ref="J82" si="15">H82/I82</f>
        <v>0.57504992867332383</v>
      </c>
      <c r="K82" s="2" t="s">
        <v>58</v>
      </c>
      <c r="L82" s="2" t="s">
        <v>62</v>
      </c>
      <c r="M82" s="4" t="s">
        <v>187</v>
      </c>
      <c r="N82" s="3">
        <v>2767</v>
      </c>
      <c r="O82" s="3" t="s">
        <v>59</v>
      </c>
      <c r="P82" s="3" t="s">
        <v>62</v>
      </c>
    </row>
    <row r="83" spans="1:16" x14ac:dyDescent="0.25">
      <c r="A83" s="21" t="s">
        <v>50</v>
      </c>
      <c r="B83" s="8">
        <v>45836</v>
      </c>
      <c r="C83" s="3">
        <v>1086</v>
      </c>
      <c r="D83" s="3" t="s">
        <v>152</v>
      </c>
      <c r="E83" s="2" t="s">
        <v>153</v>
      </c>
      <c r="F83" s="3">
        <v>4.75</v>
      </c>
      <c r="G83" s="3">
        <v>625</v>
      </c>
      <c r="H83" s="3">
        <v>131.6</v>
      </c>
      <c r="I83" s="7">
        <f t="shared" ref="I83:I103" si="16">C83/F83</f>
        <v>228.63157894736841</v>
      </c>
      <c r="J83" s="9">
        <f t="shared" ref="J83:J103" si="17">H83/I83</f>
        <v>0.57559852670349909</v>
      </c>
      <c r="K83" s="2" t="s">
        <v>55</v>
      </c>
      <c r="L83" s="2" t="s">
        <v>62</v>
      </c>
      <c r="M83" s="4" t="s">
        <v>143</v>
      </c>
      <c r="N83" s="3">
        <v>2767</v>
      </c>
      <c r="O83" s="3" t="s">
        <v>59</v>
      </c>
      <c r="P83" s="3" t="s">
        <v>62</v>
      </c>
    </row>
    <row r="84" spans="1:16" x14ac:dyDescent="0.25">
      <c r="A84" s="21" t="s">
        <v>50</v>
      </c>
      <c r="B84" s="8">
        <v>45836</v>
      </c>
      <c r="C84" s="3">
        <v>1787</v>
      </c>
      <c r="D84" s="3" t="s">
        <v>154</v>
      </c>
      <c r="E84" s="2" t="s">
        <v>155</v>
      </c>
      <c r="F84" s="3">
        <v>5.93</v>
      </c>
      <c r="G84" s="3">
        <v>1190</v>
      </c>
      <c r="H84" s="3">
        <v>200.7</v>
      </c>
      <c r="I84" s="7">
        <f t="shared" si="16"/>
        <v>301.34907251264758</v>
      </c>
      <c r="J84" s="9">
        <f t="shared" si="17"/>
        <v>0.66600503637381081</v>
      </c>
      <c r="K84" s="2" t="s">
        <v>58</v>
      </c>
      <c r="L84" s="2" t="s">
        <v>62</v>
      </c>
      <c r="M84" s="4" t="s">
        <v>169</v>
      </c>
      <c r="N84" s="3">
        <v>2767</v>
      </c>
      <c r="O84" s="3" t="s">
        <v>59</v>
      </c>
      <c r="P84" s="3" t="s">
        <v>62</v>
      </c>
    </row>
    <row r="85" spans="1:16" x14ac:dyDescent="0.25">
      <c r="A85" s="21" t="s">
        <v>10</v>
      </c>
      <c r="B85" s="8">
        <v>45836</v>
      </c>
      <c r="C85" s="3">
        <v>1477</v>
      </c>
      <c r="D85" s="3" t="s">
        <v>156</v>
      </c>
      <c r="E85" s="2" t="s">
        <v>157</v>
      </c>
      <c r="F85" s="3">
        <v>10.25</v>
      </c>
      <c r="G85" s="3">
        <v>1089</v>
      </c>
      <c r="H85" s="3">
        <v>106.27</v>
      </c>
      <c r="I85" s="7">
        <f t="shared" si="16"/>
        <v>144.09756097560975</v>
      </c>
      <c r="J85" s="9">
        <f t="shared" si="17"/>
        <v>0.73748645903859178</v>
      </c>
      <c r="K85" s="2" t="s">
        <v>55</v>
      </c>
      <c r="L85" s="2" t="s">
        <v>62</v>
      </c>
      <c r="N85" s="3">
        <v>1477</v>
      </c>
      <c r="O85" s="3" t="s">
        <v>62</v>
      </c>
      <c r="P85" s="3" t="s">
        <v>59</v>
      </c>
    </row>
    <row r="86" spans="1:16" x14ac:dyDescent="0.25">
      <c r="A86" s="21" t="s">
        <v>11</v>
      </c>
      <c r="B86" s="8">
        <v>45836</v>
      </c>
      <c r="C86" s="3">
        <v>445</v>
      </c>
      <c r="D86" s="3" t="s">
        <v>170</v>
      </c>
      <c r="E86" s="2" t="s">
        <v>171</v>
      </c>
      <c r="F86" s="3">
        <v>2.25</v>
      </c>
      <c r="G86" s="3">
        <v>244</v>
      </c>
      <c r="H86" s="3">
        <v>108.47</v>
      </c>
      <c r="I86" s="7">
        <f t="shared" si="16"/>
        <v>197.77777777777777</v>
      </c>
      <c r="J86" s="9">
        <f t="shared" si="17"/>
        <v>0.54844382022471916</v>
      </c>
      <c r="K86" s="2" t="s">
        <v>58</v>
      </c>
      <c r="L86" s="2" t="s">
        <v>62</v>
      </c>
      <c r="M86" s="4" t="s">
        <v>182</v>
      </c>
      <c r="N86" s="3">
        <v>1478</v>
      </c>
      <c r="O86" s="3" t="s">
        <v>62</v>
      </c>
      <c r="P86" s="3" t="s">
        <v>62</v>
      </c>
    </row>
    <row r="87" spans="1:16" x14ac:dyDescent="0.25">
      <c r="A87" s="21" t="s">
        <v>180</v>
      </c>
      <c r="B87" s="8">
        <v>45836</v>
      </c>
      <c r="C87" s="3">
        <v>1888</v>
      </c>
      <c r="D87" s="3" t="s">
        <v>17</v>
      </c>
      <c r="E87" s="2" t="s">
        <v>18</v>
      </c>
      <c r="F87" s="3">
        <v>6</v>
      </c>
      <c r="G87" s="3">
        <v>992</v>
      </c>
      <c r="H87" s="3">
        <v>165.41</v>
      </c>
      <c r="I87" s="7">
        <f t="shared" si="16"/>
        <v>314.66666666666669</v>
      </c>
      <c r="J87" s="9">
        <f t="shared" si="17"/>
        <v>0.5256673728813559</v>
      </c>
      <c r="K87" s="2" t="s">
        <v>57</v>
      </c>
      <c r="L87" s="2" t="s">
        <v>62</v>
      </c>
      <c r="M87" s="4" t="s">
        <v>179</v>
      </c>
      <c r="N87" s="3">
        <v>1888</v>
      </c>
      <c r="O87" s="3" t="s">
        <v>59</v>
      </c>
      <c r="P87" s="3" t="s">
        <v>62</v>
      </c>
    </row>
    <row r="88" spans="1:16" x14ac:dyDescent="0.25">
      <c r="A88" s="21" t="s">
        <v>12</v>
      </c>
      <c r="B88" s="8">
        <v>45836</v>
      </c>
      <c r="C88" s="3">
        <v>1888</v>
      </c>
      <c r="D88" s="3" t="s">
        <v>19</v>
      </c>
      <c r="E88" s="2" t="s">
        <v>20</v>
      </c>
      <c r="F88" s="3">
        <v>6</v>
      </c>
      <c r="G88" s="3">
        <v>850</v>
      </c>
      <c r="H88" s="3">
        <v>141.69999999999999</v>
      </c>
      <c r="I88" s="7">
        <f t="shared" si="16"/>
        <v>314.66666666666669</v>
      </c>
      <c r="J88" s="9">
        <f t="shared" si="17"/>
        <v>0.45031779661016941</v>
      </c>
      <c r="K88" s="2" t="s">
        <v>58</v>
      </c>
      <c r="L88" s="2" t="s">
        <v>62</v>
      </c>
      <c r="M88" s="4" t="s">
        <v>179</v>
      </c>
      <c r="N88" s="3">
        <v>1888</v>
      </c>
      <c r="O88" s="3" t="s">
        <v>59</v>
      </c>
      <c r="P88" s="3" t="s">
        <v>62</v>
      </c>
    </row>
    <row r="89" spans="1:16" x14ac:dyDescent="0.25">
      <c r="A89" s="21" t="s">
        <v>13</v>
      </c>
      <c r="B89" s="8">
        <v>45836</v>
      </c>
      <c r="C89" s="3">
        <v>560</v>
      </c>
      <c r="D89" s="3" t="s">
        <v>172</v>
      </c>
      <c r="E89" s="2" t="s">
        <v>173</v>
      </c>
      <c r="F89" s="3">
        <v>3.5</v>
      </c>
      <c r="G89" s="3">
        <v>388</v>
      </c>
      <c r="H89" s="3">
        <v>110.89</v>
      </c>
      <c r="I89" s="7">
        <f t="shared" si="16"/>
        <v>160</v>
      </c>
      <c r="J89" s="9">
        <f t="shared" si="17"/>
        <v>0.69306250000000003</v>
      </c>
      <c r="K89" s="2" t="s">
        <v>57</v>
      </c>
      <c r="L89" s="2" t="s">
        <v>59</v>
      </c>
      <c r="M89" s="4" t="s">
        <v>188</v>
      </c>
      <c r="N89" s="3">
        <v>1560</v>
      </c>
      <c r="O89" s="3" t="s">
        <v>59</v>
      </c>
      <c r="P89" s="3" t="s">
        <v>62</v>
      </c>
    </row>
    <row r="90" spans="1:16" x14ac:dyDescent="0.25">
      <c r="A90" s="21" t="s">
        <v>13</v>
      </c>
      <c r="B90" s="8">
        <v>45836</v>
      </c>
      <c r="C90" s="3">
        <v>700</v>
      </c>
      <c r="D90" s="3" t="s">
        <v>162</v>
      </c>
      <c r="E90" s="2" t="s">
        <v>163</v>
      </c>
      <c r="F90" s="3">
        <v>2.25</v>
      </c>
      <c r="G90" s="3">
        <v>637</v>
      </c>
      <c r="H90" s="3">
        <v>283.14999999999998</v>
      </c>
      <c r="I90" s="7">
        <f t="shared" si="16"/>
        <v>311.11111111111109</v>
      </c>
      <c r="J90" s="9">
        <f t="shared" si="17"/>
        <v>0.91012499999999996</v>
      </c>
      <c r="K90" s="2" t="s">
        <v>58</v>
      </c>
      <c r="L90" s="2" t="s">
        <v>59</v>
      </c>
      <c r="M90" s="4" t="s">
        <v>186</v>
      </c>
      <c r="N90" s="3">
        <v>1560</v>
      </c>
      <c r="O90" s="3" t="s">
        <v>59</v>
      </c>
      <c r="P90" s="3" t="s">
        <v>62</v>
      </c>
    </row>
    <row r="91" spans="1:16" x14ac:dyDescent="0.25">
      <c r="A91" s="21" t="s">
        <v>13</v>
      </c>
      <c r="B91" s="8">
        <v>45836</v>
      </c>
      <c r="C91" s="3">
        <v>1560</v>
      </c>
      <c r="D91" s="3" t="s">
        <v>158</v>
      </c>
      <c r="E91" s="2" t="s">
        <v>159</v>
      </c>
      <c r="F91" s="3">
        <v>5.0199999999999996</v>
      </c>
      <c r="G91" s="18">
        <v>559</v>
      </c>
      <c r="H91" s="3">
        <v>111.32</v>
      </c>
      <c r="I91" s="7">
        <f t="shared" si="16"/>
        <v>310.75697211155381</v>
      </c>
      <c r="J91" s="9">
        <f t="shared" si="17"/>
        <v>0.35822205128205126</v>
      </c>
      <c r="K91" s="2" t="s">
        <v>55</v>
      </c>
      <c r="L91" s="2" t="s">
        <v>62</v>
      </c>
      <c r="M91" s="4" t="s">
        <v>176</v>
      </c>
      <c r="N91" s="3">
        <v>1560</v>
      </c>
      <c r="O91" s="3" t="s">
        <v>59</v>
      </c>
      <c r="P91" s="3" t="s">
        <v>62</v>
      </c>
    </row>
    <row r="92" spans="1:16" x14ac:dyDescent="0.25">
      <c r="A92" s="21" t="s">
        <v>14</v>
      </c>
      <c r="B92" s="8">
        <v>45836</v>
      </c>
      <c r="C92" s="3">
        <v>1560</v>
      </c>
      <c r="D92" s="3" t="s">
        <v>160</v>
      </c>
      <c r="E92" s="2" t="s">
        <v>161</v>
      </c>
      <c r="F92" s="3">
        <v>4.9800000000000004</v>
      </c>
      <c r="G92" s="3">
        <v>544</v>
      </c>
      <c r="H92" s="3">
        <v>109.25</v>
      </c>
      <c r="I92" s="7">
        <f t="shared" si="16"/>
        <v>313.25301204819277</v>
      </c>
      <c r="J92" s="9">
        <f t="shared" si="17"/>
        <v>0.34875961538461536</v>
      </c>
      <c r="K92" s="2" t="s">
        <v>55</v>
      </c>
      <c r="L92" s="2" t="s">
        <v>62</v>
      </c>
      <c r="M92" s="4" t="s">
        <v>177</v>
      </c>
      <c r="N92" s="3">
        <v>1560</v>
      </c>
      <c r="O92" s="3" t="s">
        <v>59</v>
      </c>
      <c r="P92" s="3" t="s">
        <v>62</v>
      </c>
    </row>
    <row r="93" spans="1:16" x14ac:dyDescent="0.25">
      <c r="A93" s="21" t="s">
        <v>15</v>
      </c>
      <c r="B93" s="8">
        <v>45836</v>
      </c>
      <c r="C93" s="3">
        <v>2538</v>
      </c>
      <c r="D93" s="3" t="s">
        <v>162</v>
      </c>
      <c r="E93" s="2" t="s">
        <v>163</v>
      </c>
      <c r="F93" s="3">
        <v>7.75</v>
      </c>
      <c r="G93" s="3">
        <v>1279</v>
      </c>
      <c r="H93" s="3">
        <v>165.09</v>
      </c>
      <c r="I93" s="7">
        <f t="shared" si="16"/>
        <v>327.48387096774195</v>
      </c>
      <c r="J93" s="9">
        <f t="shared" si="17"/>
        <v>0.50411643026004727</v>
      </c>
      <c r="K93" s="2" t="s">
        <v>58</v>
      </c>
      <c r="L93" s="2" t="s">
        <v>62</v>
      </c>
      <c r="M93" s="4" t="s">
        <v>183</v>
      </c>
      <c r="N93" s="3">
        <v>3077</v>
      </c>
      <c r="O93" s="3" t="s">
        <v>59</v>
      </c>
      <c r="P93" s="3" t="s">
        <v>62</v>
      </c>
    </row>
    <row r="94" spans="1:16" x14ac:dyDescent="0.25">
      <c r="A94" s="21" t="s">
        <v>16</v>
      </c>
      <c r="B94" s="8">
        <v>45836</v>
      </c>
      <c r="C94" s="3">
        <v>2979</v>
      </c>
      <c r="D94" s="3" t="s">
        <v>42</v>
      </c>
      <c r="E94" s="2" t="s">
        <v>43</v>
      </c>
      <c r="F94" s="3">
        <v>9.07</v>
      </c>
      <c r="G94" s="3">
        <v>1593</v>
      </c>
      <c r="H94" s="3">
        <v>175.62</v>
      </c>
      <c r="I94" s="7">
        <f t="shared" si="16"/>
        <v>328.44542447629544</v>
      </c>
      <c r="J94" s="9">
        <f t="shared" si="17"/>
        <v>0.53470070493454191</v>
      </c>
      <c r="K94" s="2" t="s">
        <v>56</v>
      </c>
      <c r="L94" s="2" t="s">
        <v>62</v>
      </c>
      <c r="M94" s="4" t="s">
        <v>189</v>
      </c>
      <c r="N94" s="3">
        <v>3077</v>
      </c>
      <c r="O94" s="3" t="s">
        <v>59</v>
      </c>
      <c r="P94" s="3" t="s">
        <v>59</v>
      </c>
    </row>
    <row r="95" spans="1:16" x14ac:dyDescent="0.25">
      <c r="A95" s="21" t="s">
        <v>49</v>
      </c>
      <c r="B95" s="8">
        <v>45836</v>
      </c>
      <c r="C95" s="3">
        <v>374</v>
      </c>
      <c r="D95" s="3" t="s">
        <v>17</v>
      </c>
      <c r="E95" s="2" t="s">
        <v>18</v>
      </c>
      <c r="F95" s="3">
        <v>1.72</v>
      </c>
      <c r="G95" s="3">
        <v>224</v>
      </c>
      <c r="H95" s="3">
        <v>130.55000000000001</v>
      </c>
      <c r="I95" s="7">
        <f t="shared" si="16"/>
        <v>217.44186046511629</v>
      </c>
      <c r="J95" s="9">
        <f t="shared" si="17"/>
        <v>0.60039037433155085</v>
      </c>
      <c r="K95" s="2" t="s">
        <v>57</v>
      </c>
      <c r="L95" s="2" t="s">
        <v>62</v>
      </c>
      <c r="M95" s="4" t="s">
        <v>164</v>
      </c>
      <c r="N95" s="3">
        <v>1824</v>
      </c>
      <c r="O95" s="3" t="s">
        <v>59</v>
      </c>
      <c r="P95" s="3" t="s">
        <v>62</v>
      </c>
    </row>
    <row r="96" spans="1:16" x14ac:dyDescent="0.25">
      <c r="A96" s="21" t="s">
        <v>46</v>
      </c>
      <c r="B96" s="8">
        <v>45836</v>
      </c>
      <c r="C96" s="3">
        <v>79</v>
      </c>
      <c r="D96" s="3" t="s">
        <v>19</v>
      </c>
      <c r="E96" s="2" t="s">
        <v>20</v>
      </c>
      <c r="F96" s="3">
        <v>0.6</v>
      </c>
      <c r="G96" s="3">
        <v>40</v>
      </c>
      <c r="H96" s="3">
        <v>66.88</v>
      </c>
      <c r="I96" s="7">
        <f t="shared" si="16"/>
        <v>131.66666666666669</v>
      </c>
      <c r="J96" s="9">
        <f t="shared" si="17"/>
        <v>0.5079493670886075</v>
      </c>
      <c r="K96" s="2" t="s">
        <v>58</v>
      </c>
      <c r="L96" s="2" t="s">
        <v>62</v>
      </c>
      <c r="M96" s="4" t="s">
        <v>165</v>
      </c>
      <c r="N96" s="3">
        <v>1824</v>
      </c>
      <c r="O96" s="3" t="s">
        <v>59</v>
      </c>
      <c r="P96" s="3" t="s">
        <v>62</v>
      </c>
    </row>
    <row r="97" spans="1:16" x14ac:dyDescent="0.25">
      <c r="A97" s="21" t="s">
        <v>49</v>
      </c>
      <c r="B97" s="8">
        <v>45836</v>
      </c>
      <c r="C97" s="3">
        <v>1367</v>
      </c>
      <c r="D97" s="3" t="s">
        <v>66</v>
      </c>
      <c r="E97" s="2" t="s">
        <v>166</v>
      </c>
      <c r="F97" s="3">
        <v>6.7</v>
      </c>
      <c r="G97" s="3">
        <v>653</v>
      </c>
      <c r="H97" s="3">
        <v>97.5</v>
      </c>
      <c r="I97" s="7">
        <f t="shared" si="16"/>
        <v>204.02985074626866</v>
      </c>
      <c r="J97" s="9">
        <f t="shared" si="17"/>
        <v>0.47787125091441113</v>
      </c>
      <c r="K97" s="2" t="s">
        <v>58</v>
      </c>
      <c r="L97" s="2" t="s">
        <v>62</v>
      </c>
      <c r="M97" s="4" t="s">
        <v>184</v>
      </c>
      <c r="N97" s="3">
        <v>1824</v>
      </c>
      <c r="O97" s="3" t="s">
        <v>59</v>
      </c>
      <c r="P97" s="3" t="s">
        <v>62</v>
      </c>
    </row>
    <row r="98" spans="1:16" x14ac:dyDescent="0.25">
      <c r="A98" s="21" t="s">
        <v>46</v>
      </c>
      <c r="B98" s="8">
        <v>45836</v>
      </c>
      <c r="C98" s="3">
        <v>926</v>
      </c>
      <c r="D98" s="3" t="s">
        <v>32</v>
      </c>
      <c r="E98" s="2" t="s">
        <v>33</v>
      </c>
      <c r="F98" s="3">
        <v>5.36</v>
      </c>
      <c r="G98" s="3">
        <v>396</v>
      </c>
      <c r="H98" s="3">
        <v>73.849999999999994</v>
      </c>
      <c r="I98" s="7">
        <f t="shared" si="16"/>
        <v>172.76119402985074</v>
      </c>
      <c r="J98" s="9">
        <f t="shared" si="17"/>
        <v>0.42746868250539954</v>
      </c>
      <c r="K98" s="2" t="s">
        <v>56</v>
      </c>
      <c r="L98" s="2" t="s">
        <v>62</v>
      </c>
      <c r="M98" s="4" t="s">
        <v>185</v>
      </c>
      <c r="N98" s="3">
        <v>1824</v>
      </c>
      <c r="O98" s="3" t="s">
        <v>59</v>
      </c>
      <c r="P98" s="3" t="s">
        <v>62</v>
      </c>
    </row>
    <row r="99" spans="1:16" x14ac:dyDescent="0.25">
      <c r="A99" s="21" t="s">
        <v>46</v>
      </c>
      <c r="B99" s="8">
        <v>45836</v>
      </c>
      <c r="C99" s="3">
        <v>527</v>
      </c>
      <c r="D99" s="3" t="s">
        <v>170</v>
      </c>
      <c r="E99" s="2" t="s">
        <v>171</v>
      </c>
      <c r="F99" s="3">
        <v>2.25</v>
      </c>
      <c r="G99" s="3">
        <v>314</v>
      </c>
      <c r="H99" s="3">
        <v>139.61000000000001</v>
      </c>
      <c r="I99" s="7">
        <f t="shared" si="16"/>
        <v>234.22222222222223</v>
      </c>
      <c r="J99" s="9">
        <f t="shared" si="17"/>
        <v>0.59605787476280836</v>
      </c>
      <c r="K99" s="2" t="s">
        <v>58</v>
      </c>
      <c r="L99" s="2" t="s">
        <v>62</v>
      </c>
      <c r="M99" s="4" t="s">
        <v>186</v>
      </c>
      <c r="N99" s="3">
        <v>1824</v>
      </c>
      <c r="O99" s="3" t="s">
        <v>59</v>
      </c>
      <c r="P99" s="3" t="s">
        <v>62</v>
      </c>
    </row>
    <row r="100" spans="1:16" ht="45" x14ac:dyDescent="0.25">
      <c r="A100" s="21" t="s">
        <v>85</v>
      </c>
      <c r="B100" s="8">
        <v>45836</v>
      </c>
      <c r="C100" s="3">
        <v>1547</v>
      </c>
      <c r="D100" s="3" t="s">
        <v>77</v>
      </c>
      <c r="E100" s="2" t="s">
        <v>78</v>
      </c>
      <c r="F100" s="3">
        <v>5.08</v>
      </c>
      <c r="G100" s="3">
        <v>1204</v>
      </c>
      <c r="H100" s="3">
        <v>236.9</v>
      </c>
      <c r="I100" s="7">
        <f t="shared" si="16"/>
        <v>304.5275590551181</v>
      </c>
      <c r="J100" s="9">
        <f t="shared" si="17"/>
        <v>0.7779263089851326</v>
      </c>
      <c r="K100" s="2" t="s">
        <v>55</v>
      </c>
      <c r="L100" s="2" t="s">
        <v>59</v>
      </c>
      <c r="M100" s="4" t="s">
        <v>178</v>
      </c>
      <c r="N100" s="3">
        <v>2591</v>
      </c>
      <c r="O100" s="3" t="s">
        <v>59</v>
      </c>
      <c r="P100" s="3" t="s">
        <v>62</v>
      </c>
    </row>
    <row r="101" spans="1:16" x14ac:dyDescent="0.25">
      <c r="A101" s="21" t="s">
        <v>85</v>
      </c>
      <c r="B101" s="8">
        <v>45836</v>
      </c>
      <c r="C101" s="3">
        <v>1022</v>
      </c>
      <c r="D101" s="3" t="s">
        <v>174</v>
      </c>
      <c r="E101" s="2" t="s">
        <v>175</v>
      </c>
      <c r="F101" s="3">
        <v>4.7300000000000004</v>
      </c>
      <c r="G101" s="3">
        <v>326</v>
      </c>
      <c r="H101" s="3">
        <v>68.91</v>
      </c>
      <c r="I101" s="7">
        <f t="shared" si="16"/>
        <v>216.06765327695558</v>
      </c>
      <c r="J101" s="9">
        <f t="shared" si="17"/>
        <v>0.31892788649706461</v>
      </c>
      <c r="K101" s="2" t="s">
        <v>58</v>
      </c>
      <c r="L101" s="2" t="s">
        <v>62</v>
      </c>
      <c r="M101" s="4" t="s">
        <v>144</v>
      </c>
      <c r="N101" s="3">
        <v>2591</v>
      </c>
      <c r="O101" s="3" t="s">
        <v>59</v>
      </c>
      <c r="P101" s="3" t="s">
        <v>62</v>
      </c>
    </row>
    <row r="102" spans="1:16" x14ac:dyDescent="0.25">
      <c r="A102" s="21" t="s">
        <v>86</v>
      </c>
      <c r="B102" s="8">
        <v>45836</v>
      </c>
      <c r="C102" s="3">
        <v>832</v>
      </c>
      <c r="D102" s="3" t="s">
        <v>25</v>
      </c>
      <c r="E102" s="2" t="s">
        <v>26</v>
      </c>
      <c r="F102" s="3">
        <v>2.37</v>
      </c>
      <c r="G102" s="3">
        <v>330</v>
      </c>
      <c r="H102" s="3">
        <v>139.47</v>
      </c>
      <c r="I102" s="7">
        <f t="shared" si="16"/>
        <v>351.05485232067508</v>
      </c>
      <c r="J102" s="9">
        <f t="shared" si="17"/>
        <v>0.39728834134615387</v>
      </c>
      <c r="K102" s="2" t="s">
        <v>57</v>
      </c>
      <c r="L102" s="2" t="s">
        <v>62</v>
      </c>
      <c r="M102" s="4" t="s">
        <v>167</v>
      </c>
      <c r="N102" s="3">
        <v>2591</v>
      </c>
      <c r="O102" s="3" t="s">
        <v>59</v>
      </c>
      <c r="P102" s="3" t="s">
        <v>62</v>
      </c>
    </row>
    <row r="103" spans="1:16" x14ac:dyDescent="0.25">
      <c r="A103" s="21" t="s">
        <v>86</v>
      </c>
      <c r="B103" s="8">
        <v>45836</v>
      </c>
      <c r="C103" s="18">
        <v>1061</v>
      </c>
      <c r="D103" s="3" t="s">
        <v>77</v>
      </c>
      <c r="E103" s="2" t="s">
        <v>78</v>
      </c>
      <c r="F103" s="3">
        <v>4.75</v>
      </c>
      <c r="G103" s="3">
        <v>657</v>
      </c>
      <c r="H103" s="3">
        <v>138.34</v>
      </c>
      <c r="I103" s="7">
        <f t="shared" si="16"/>
        <v>223.36842105263159</v>
      </c>
      <c r="J103" s="9">
        <f t="shared" si="17"/>
        <v>0.61933553251649387</v>
      </c>
      <c r="K103" s="2" t="s">
        <v>55</v>
      </c>
      <c r="L103" s="2" t="s">
        <v>62</v>
      </c>
      <c r="M103" s="4" t="s">
        <v>143</v>
      </c>
      <c r="N103" s="3">
        <v>2591</v>
      </c>
      <c r="O103" s="3" t="s">
        <v>59</v>
      </c>
      <c r="P103" s="3" t="s">
        <v>62</v>
      </c>
    </row>
    <row r="104" spans="1:16" s="17" customFormat="1" x14ac:dyDescent="0.25">
      <c r="A104" s="11"/>
      <c r="B104" s="11"/>
      <c r="C104" s="20"/>
      <c r="D104" s="11"/>
      <c r="E104" s="13"/>
      <c r="F104" s="11"/>
      <c r="G104" s="11"/>
      <c r="H104" s="11"/>
      <c r="I104" s="11"/>
      <c r="J104" s="11"/>
      <c r="K104" s="13"/>
      <c r="L104" s="13"/>
      <c r="M104" s="16"/>
      <c r="N104" s="11"/>
      <c r="O104" s="11"/>
      <c r="P104" s="11"/>
    </row>
    <row r="105" spans="1:16" x14ac:dyDescent="0.25">
      <c r="A105" s="21" t="s">
        <v>7</v>
      </c>
      <c r="B105" s="8">
        <v>45840</v>
      </c>
      <c r="C105" s="3">
        <v>673</v>
      </c>
      <c r="D105" s="10" t="s">
        <v>191</v>
      </c>
      <c r="E105" s="2" t="s">
        <v>192</v>
      </c>
      <c r="F105" s="3">
        <v>4.6500000000000004</v>
      </c>
      <c r="G105" s="3">
        <v>333</v>
      </c>
      <c r="H105" s="3">
        <v>71.64</v>
      </c>
      <c r="I105" s="7">
        <f t="shared" ref="I105:I108" si="18">C105/F105</f>
        <v>144.73118279569891</v>
      </c>
      <c r="J105" s="9">
        <f t="shared" ref="J105:J108" si="19">H105/I105</f>
        <v>0.49498662704309065</v>
      </c>
      <c r="K105" s="2" t="s">
        <v>55</v>
      </c>
      <c r="L105" s="2" t="s">
        <v>62</v>
      </c>
      <c r="M105" s="4" t="s">
        <v>209</v>
      </c>
      <c r="N105" s="3" t="s">
        <v>443</v>
      </c>
      <c r="O105" s="3" t="s">
        <v>443</v>
      </c>
      <c r="P105" s="3" t="s">
        <v>62</v>
      </c>
    </row>
    <row r="106" spans="1:16" x14ac:dyDescent="0.25">
      <c r="A106" s="21" t="s">
        <v>8</v>
      </c>
      <c r="B106" s="8">
        <v>45840</v>
      </c>
      <c r="C106" s="3">
        <v>576</v>
      </c>
      <c r="D106" s="10" t="s">
        <v>210</v>
      </c>
      <c r="E106" s="2" t="s">
        <v>211</v>
      </c>
      <c r="F106" s="3">
        <v>4.75</v>
      </c>
      <c r="G106" s="3">
        <v>489</v>
      </c>
      <c r="H106" s="3">
        <v>102.97</v>
      </c>
      <c r="I106" s="7">
        <f t="shared" ref="I106" si="20">C106/F106</f>
        <v>121.26315789473684</v>
      </c>
      <c r="J106" s="9">
        <f t="shared" ref="J106" si="21">H106/I106</f>
        <v>0.84914496527777783</v>
      </c>
      <c r="K106" s="2" t="s">
        <v>58</v>
      </c>
      <c r="L106" s="2" t="s">
        <v>59</v>
      </c>
      <c r="M106" s="4" t="s">
        <v>140</v>
      </c>
      <c r="N106" s="3" t="s">
        <v>443</v>
      </c>
      <c r="O106" s="3" t="s">
        <v>443</v>
      </c>
      <c r="P106" s="3" t="s">
        <v>62</v>
      </c>
    </row>
    <row r="107" spans="1:16" x14ac:dyDescent="0.25">
      <c r="A107" s="21" t="s">
        <v>44</v>
      </c>
      <c r="B107" s="8">
        <v>45840</v>
      </c>
      <c r="C107" s="3">
        <v>1553</v>
      </c>
      <c r="D107" s="10" t="s">
        <v>34</v>
      </c>
      <c r="E107" s="2" t="s">
        <v>35</v>
      </c>
      <c r="F107" s="3">
        <v>9.75</v>
      </c>
      <c r="G107" s="3">
        <v>1286</v>
      </c>
      <c r="H107" s="3">
        <v>131.93</v>
      </c>
      <c r="I107" s="7">
        <f t="shared" si="18"/>
        <v>159.28205128205127</v>
      </c>
      <c r="J107" s="9">
        <f t="shared" si="19"/>
        <v>0.82827913715389578</v>
      </c>
      <c r="K107" s="2" t="s">
        <v>56</v>
      </c>
      <c r="L107" s="2" t="s">
        <v>59</v>
      </c>
      <c r="N107" s="3">
        <v>1533</v>
      </c>
      <c r="O107" s="3" t="s">
        <v>62</v>
      </c>
      <c r="P107" s="3" t="s">
        <v>59</v>
      </c>
    </row>
    <row r="108" spans="1:16" x14ac:dyDescent="0.25">
      <c r="A108" s="21" t="s">
        <v>29</v>
      </c>
      <c r="B108" s="8">
        <v>45840</v>
      </c>
      <c r="C108" s="3">
        <v>1570</v>
      </c>
      <c r="D108" s="10" t="s">
        <v>17</v>
      </c>
      <c r="E108" s="2" t="s">
        <v>18</v>
      </c>
      <c r="F108" s="3">
        <v>8.7100000000000009</v>
      </c>
      <c r="G108" s="3">
        <v>1727</v>
      </c>
      <c r="H108" s="3">
        <v>198.2</v>
      </c>
      <c r="I108" s="7">
        <f t="shared" si="18"/>
        <v>180.25258323765786</v>
      </c>
      <c r="J108" s="9">
        <f t="shared" si="19"/>
        <v>1.099568152866242</v>
      </c>
      <c r="K108" s="2" t="s">
        <v>57</v>
      </c>
      <c r="L108" s="2" t="s">
        <v>59</v>
      </c>
      <c r="M108" s="4" t="s">
        <v>218</v>
      </c>
      <c r="N108" s="3" t="s">
        <v>443</v>
      </c>
      <c r="O108" s="3" t="s">
        <v>443</v>
      </c>
      <c r="P108" s="3" t="s">
        <v>62</v>
      </c>
    </row>
    <row r="109" spans="1:16" x14ac:dyDescent="0.25">
      <c r="A109" s="21" t="s">
        <v>10</v>
      </c>
      <c r="B109" s="8">
        <v>45840</v>
      </c>
      <c r="C109" s="3">
        <v>3328</v>
      </c>
      <c r="D109" s="10" t="s">
        <v>38</v>
      </c>
      <c r="E109" s="2" t="s">
        <v>39</v>
      </c>
      <c r="F109" s="3">
        <v>9.75</v>
      </c>
      <c r="G109" s="3">
        <v>1372</v>
      </c>
      <c r="H109" s="3">
        <v>140.75</v>
      </c>
      <c r="I109" s="7">
        <f t="shared" ref="I109:I119" si="22">C109/F109</f>
        <v>341.33333333333331</v>
      </c>
      <c r="J109" s="9">
        <f t="shared" ref="J109:J119" si="23">H109/I109</f>
        <v>0.412353515625</v>
      </c>
      <c r="K109" s="2" t="s">
        <v>57</v>
      </c>
      <c r="L109" s="2" t="s">
        <v>62</v>
      </c>
      <c r="N109" s="3">
        <v>3328</v>
      </c>
      <c r="O109" s="3" t="s">
        <v>59</v>
      </c>
      <c r="P109" s="3" t="s">
        <v>59</v>
      </c>
    </row>
    <row r="110" spans="1:16" x14ac:dyDescent="0.25">
      <c r="A110" s="21" t="s">
        <v>11</v>
      </c>
      <c r="B110" s="8">
        <v>45840</v>
      </c>
      <c r="C110" s="3">
        <v>2024</v>
      </c>
      <c r="D110" s="10" t="s">
        <v>193</v>
      </c>
      <c r="E110" s="2" t="s">
        <v>194</v>
      </c>
      <c r="F110" s="3">
        <v>5.6</v>
      </c>
      <c r="G110" s="3">
        <v>1317</v>
      </c>
      <c r="H110" s="3">
        <v>235.04</v>
      </c>
      <c r="I110" s="7">
        <f t="shared" si="22"/>
        <v>361.42857142857144</v>
      </c>
      <c r="J110" s="9">
        <f t="shared" si="23"/>
        <v>0.65030830039525689</v>
      </c>
      <c r="K110" s="2" t="s">
        <v>58</v>
      </c>
      <c r="L110" s="2" t="s">
        <v>62</v>
      </c>
      <c r="M110" s="4" t="s">
        <v>212</v>
      </c>
      <c r="N110" s="3">
        <v>3328</v>
      </c>
      <c r="O110" s="3" t="s">
        <v>59</v>
      </c>
      <c r="P110" s="3" t="s">
        <v>62</v>
      </c>
    </row>
    <row r="111" spans="1:16" x14ac:dyDescent="0.25">
      <c r="A111" s="21" t="s">
        <v>11</v>
      </c>
      <c r="B111" s="8">
        <v>45840</v>
      </c>
      <c r="C111" s="3">
        <v>1339</v>
      </c>
      <c r="D111" s="10" t="s">
        <v>213</v>
      </c>
      <c r="E111" s="2" t="s">
        <v>214</v>
      </c>
      <c r="F111" s="3">
        <v>4.26</v>
      </c>
      <c r="G111" s="3">
        <v>584</v>
      </c>
      <c r="H111" s="3">
        <v>136.96</v>
      </c>
      <c r="I111" s="7">
        <f t="shared" si="22"/>
        <v>314.31924882629107</v>
      </c>
      <c r="J111" s="9">
        <f t="shared" si="23"/>
        <v>0.4357353248693055</v>
      </c>
      <c r="K111" s="2" t="s">
        <v>56</v>
      </c>
      <c r="L111" s="2" t="s">
        <v>62</v>
      </c>
      <c r="M111" s="4" t="s">
        <v>215</v>
      </c>
      <c r="N111" s="3">
        <v>3328</v>
      </c>
      <c r="O111" s="3" t="s">
        <v>59</v>
      </c>
      <c r="P111" s="3" t="s">
        <v>62</v>
      </c>
    </row>
    <row r="112" spans="1:16" x14ac:dyDescent="0.25">
      <c r="A112" s="21" t="s">
        <v>180</v>
      </c>
      <c r="B112" s="8">
        <v>45840</v>
      </c>
      <c r="C112" s="3">
        <v>1982</v>
      </c>
      <c r="D112" s="10" t="s">
        <v>195</v>
      </c>
      <c r="E112" s="2" t="s">
        <v>196</v>
      </c>
      <c r="F112" s="3">
        <v>9.75</v>
      </c>
      <c r="G112" s="3">
        <v>1382</v>
      </c>
      <c r="H112" s="3">
        <v>141.80000000000001</v>
      </c>
      <c r="I112" s="7">
        <f t="shared" si="22"/>
        <v>203.28205128205127</v>
      </c>
      <c r="J112" s="9">
        <f t="shared" si="23"/>
        <v>0.69755297679112016</v>
      </c>
      <c r="K112" s="2" t="s">
        <v>58</v>
      </c>
      <c r="L112" s="2" t="s">
        <v>62</v>
      </c>
      <c r="N112" s="3">
        <v>1982</v>
      </c>
      <c r="O112" s="3" t="s">
        <v>62</v>
      </c>
      <c r="P112" s="3" t="s">
        <v>59</v>
      </c>
    </row>
    <row r="113" spans="1:16" x14ac:dyDescent="0.25">
      <c r="A113" s="21" t="s">
        <v>12</v>
      </c>
      <c r="B113" s="8">
        <v>45840</v>
      </c>
      <c r="C113" s="3">
        <v>925</v>
      </c>
      <c r="D113" s="10" t="s">
        <v>197</v>
      </c>
      <c r="E113" s="2" t="s">
        <v>198</v>
      </c>
      <c r="F113" s="3">
        <v>4.4800000000000004</v>
      </c>
      <c r="G113" s="3">
        <v>439</v>
      </c>
      <c r="H113" s="3">
        <v>97.95</v>
      </c>
      <c r="I113" s="7">
        <f t="shared" si="22"/>
        <v>206.47321428571428</v>
      </c>
      <c r="J113" s="9">
        <f t="shared" si="23"/>
        <v>0.4743956756756757</v>
      </c>
      <c r="K113" s="2" t="s">
        <v>190</v>
      </c>
      <c r="L113" s="2" t="s">
        <v>62</v>
      </c>
      <c r="M113" s="4" t="s">
        <v>216</v>
      </c>
      <c r="N113" s="3">
        <v>1982</v>
      </c>
      <c r="O113" s="3" t="s">
        <v>62</v>
      </c>
      <c r="P113" s="3" t="s">
        <v>62</v>
      </c>
    </row>
    <row r="114" spans="1:16" x14ac:dyDescent="0.25">
      <c r="A114" s="21" t="s">
        <v>13</v>
      </c>
      <c r="B114" s="8">
        <v>45840</v>
      </c>
      <c r="C114" s="3">
        <v>1959</v>
      </c>
      <c r="D114" s="10" t="s">
        <v>199</v>
      </c>
      <c r="E114" s="2" t="s">
        <v>200</v>
      </c>
      <c r="F114" s="3">
        <v>9.4499999999999993</v>
      </c>
      <c r="G114" s="3">
        <v>1638</v>
      </c>
      <c r="H114" s="3">
        <v>173.39</v>
      </c>
      <c r="I114" s="7">
        <f t="shared" si="22"/>
        <v>207.30158730158732</v>
      </c>
      <c r="J114" s="9">
        <f t="shared" si="23"/>
        <v>0.83641424196018366</v>
      </c>
      <c r="K114" s="2" t="s">
        <v>58</v>
      </c>
      <c r="L114" s="2" t="s">
        <v>59</v>
      </c>
      <c r="N114" s="3">
        <v>1959</v>
      </c>
      <c r="O114" s="3" t="s">
        <v>62</v>
      </c>
      <c r="P114" s="3" t="s">
        <v>59</v>
      </c>
    </row>
    <row r="115" spans="1:16" x14ac:dyDescent="0.25">
      <c r="A115" s="21" t="s">
        <v>16</v>
      </c>
      <c r="B115" s="8">
        <v>45840</v>
      </c>
      <c r="C115" s="3">
        <v>2721</v>
      </c>
      <c r="D115" s="10" t="s">
        <v>77</v>
      </c>
      <c r="E115" s="2" t="s">
        <v>78</v>
      </c>
      <c r="F115" s="3">
        <v>9.75</v>
      </c>
      <c r="G115" s="3">
        <v>2346</v>
      </c>
      <c r="H115" s="3">
        <v>240.66</v>
      </c>
      <c r="I115" s="7">
        <f t="shared" si="22"/>
        <v>279.07692307692309</v>
      </c>
      <c r="J115" s="9">
        <f t="shared" si="23"/>
        <v>0.86234288864388087</v>
      </c>
      <c r="K115" s="2" t="s">
        <v>55</v>
      </c>
      <c r="L115" s="2" t="s">
        <v>59</v>
      </c>
      <c r="N115" s="3">
        <v>2721</v>
      </c>
      <c r="O115" s="3" t="s">
        <v>62</v>
      </c>
      <c r="P115" s="3" t="s">
        <v>59</v>
      </c>
    </row>
    <row r="116" spans="1:16" x14ac:dyDescent="0.25">
      <c r="A116" s="21" t="s">
        <v>49</v>
      </c>
      <c r="B116" s="8">
        <v>45840</v>
      </c>
      <c r="C116" s="3">
        <v>2765</v>
      </c>
      <c r="D116" s="10" t="s">
        <v>25</v>
      </c>
      <c r="E116" s="2" t="s">
        <v>26</v>
      </c>
      <c r="F116" s="3">
        <v>9.4</v>
      </c>
      <c r="G116" s="3">
        <v>1638</v>
      </c>
      <c r="H116" s="3">
        <v>174.18</v>
      </c>
      <c r="I116" s="7">
        <f t="shared" si="22"/>
        <v>294.14893617021278</v>
      </c>
      <c r="J116" s="9">
        <f t="shared" si="23"/>
        <v>0.59214900542495474</v>
      </c>
      <c r="K116" s="2" t="s">
        <v>57</v>
      </c>
      <c r="L116" s="2" t="s">
        <v>62</v>
      </c>
      <c r="N116" s="3">
        <v>2765</v>
      </c>
      <c r="O116" s="3" t="s">
        <v>115</v>
      </c>
      <c r="P116" s="3" t="s">
        <v>59</v>
      </c>
    </row>
    <row r="117" spans="1:16" x14ac:dyDescent="0.25">
      <c r="A117" s="21" t="s">
        <v>46</v>
      </c>
      <c r="B117" s="8">
        <v>45840</v>
      </c>
      <c r="C117" s="3">
        <v>2061</v>
      </c>
      <c r="D117" s="10" t="s">
        <v>201</v>
      </c>
      <c r="E117" s="2" t="s">
        <v>202</v>
      </c>
      <c r="F117" s="3">
        <v>6.32</v>
      </c>
      <c r="G117" s="3">
        <v>860</v>
      </c>
      <c r="H117" s="3">
        <v>136.16999999999999</v>
      </c>
      <c r="I117" s="7">
        <f t="shared" si="22"/>
        <v>326.10759493670884</v>
      </c>
      <c r="J117" s="9">
        <f t="shared" si="23"/>
        <v>0.41756157205240174</v>
      </c>
      <c r="K117" s="2" t="s">
        <v>58</v>
      </c>
      <c r="L117" s="2" t="s">
        <v>62</v>
      </c>
      <c r="M117" s="4" t="s">
        <v>203</v>
      </c>
      <c r="N117" s="3">
        <v>2765</v>
      </c>
      <c r="O117" s="3" t="s">
        <v>115</v>
      </c>
      <c r="P117" s="3" t="s">
        <v>62</v>
      </c>
    </row>
    <row r="118" spans="1:16" x14ac:dyDescent="0.25">
      <c r="A118" s="21" t="s">
        <v>85</v>
      </c>
      <c r="B118" s="8">
        <v>45840</v>
      </c>
      <c r="C118" s="3">
        <v>1782</v>
      </c>
      <c r="D118" s="10" t="s">
        <v>204</v>
      </c>
      <c r="E118" s="22" t="s">
        <v>205</v>
      </c>
      <c r="F118" s="3">
        <v>6.54</v>
      </c>
      <c r="G118" s="3">
        <v>1183</v>
      </c>
      <c r="H118" s="3">
        <v>180.89</v>
      </c>
      <c r="I118" s="7">
        <f t="shared" si="22"/>
        <v>272.47706422018348</v>
      </c>
      <c r="J118" s="9">
        <f t="shared" si="23"/>
        <v>0.66387239057239056</v>
      </c>
      <c r="K118" s="2" t="s">
        <v>55</v>
      </c>
      <c r="L118" s="2" t="s">
        <v>62</v>
      </c>
      <c r="M118" s="4" t="s">
        <v>206</v>
      </c>
      <c r="N118" s="3">
        <v>1782</v>
      </c>
      <c r="O118" s="3" t="s">
        <v>74</v>
      </c>
      <c r="P118" s="3" t="s">
        <v>62</v>
      </c>
    </row>
    <row r="119" spans="1:16" x14ac:dyDescent="0.25">
      <c r="A119" s="21" t="s">
        <v>86</v>
      </c>
      <c r="B119" s="8">
        <v>45840</v>
      </c>
      <c r="C119" s="3">
        <v>1320</v>
      </c>
      <c r="D119" s="10" t="s">
        <v>207</v>
      </c>
      <c r="E119" s="2" t="s">
        <v>208</v>
      </c>
      <c r="F119" s="3">
        <v>5.0199999999999996</v>
      </c>
      <c r="G119" s="3">
        <v>1023</v>
      </c>
      <c r="H119" s="3">
        <v>203.97</v>
      </c>
      <c r="I119" s="7">
        <f t="shared" si="22"/>
        <v>262.94820717131478</v>
      </c>
      <c r="J119" s="9">
        <f t="shared" si="23"/>
        <v>0.77570409090909076</v>
      </c>
      <c r="K119" s="2" t="s">
        <v>57</v>
      </c>
      <c r="L119" s="2" t="s">
        <v>62</v>
      </c>
      <c r="M119" s="4" t="s">
        <v>217</v>
      </c>
      <c r="N119" s="3">
        <v>1782</v>
      </c>
      <c r="O119" s="3" t="s">
        <v>74</v>
      </c>
      <c r="P119" s="3" t="s">
        <v>62</v>
      </c>
    </row>
    <row r="120" spans="1:16" s="17" customFormat="1" x14ac:dyDescent="0.25">
      <c r="A120" s="11"/>
      <c r="B120" s="11"/>
      <c r="C120" s="20"/>
      <c r="D120" s="11"/>
      <c r="E120" s="13"/>
      <c r="F120" s="11"/>
      <c r="G120" s="11"/>
      <c r="H120" s="11"/>
      <c r="I120" s="11"/>
      <c r="J120" s="11"/>
      <c r="K120" s="13"/>
      <c r="L120" s="13"/>
      <c r="M120" s="16"/>
      <c r="N120" s="11"/>
      <c r="O120" s="11"/>
      <c r="P120" s="11"/>
    </row>
    <row r="121" spans="1:16" x14ac:dyDescent="0.25">
      <c r="A121" s="21" t="s">
        <v>7</v>
      </c>
      <c r="B121" s="8">
        <v>45841</v>
      </c>
      <c r="C121" s="3">
        <v>1407</v>
      </c>
      <c r="D121" s="10" t="s">
        <v>219</v>
      </c>
      <c r="E121" s="2" t="s">
        <v>220</v>
      </c>
      <c r="F121" s="3">
        <v>5</v>
      </c>
      <c r="G121" s="3">
        <v>582</v>
      </c>
      <c r="H121" s="3">
        <v>116.43</v>
      </c>
      <c r="I121" s="7">
        <f t="shared" ref="I121:I127" si="24">C121/F121</f>
        <v>281.39999999999998</v>
      </c>
      <c r="J121" s="9">
        <f t="shared" ref="J121:J135" si="25">H121/I121</f>
        <v>0.4137526652452026</v>
      </c>
      <c r="K121" s="2" t="s">
        <v>190</v>
      </c>
      <c r="L121" s="2" t="s">
        <v>62</v>
      </c>
      <c r="M121" s="4" t="s">
        <v>209</v>
      </c>
      <c r="P121" s="3" t="s">
        <v>62</v>
      </c>
    </row>
    <row r="122" spans="1:16" x14ac:dyDescent="0.25">
      <c r="A122" s="21" t="s">
        <v>8</v>
      </c>
      <c r="B122" s="8">
        <v>45841</v>
      </c>
      <c r="C122" s="3">
        <v>2790</v>
      </c>
      <c r="D122" s="10" t="s">
        <v>221</v>
      </c>
      <c r="E122" s="2" t="s">
        <v>222</v>
      </c>
      <c r="F122" s="3">
        <v>9.75</v>
      </c>
      <c r="G122" s="3">
        <v>1752</v>
      </c>
      <c r="H122" s="3">
        <v>179.74</v>
      </c>
      <c r="I122" s="7">
        <f t="shared" si="24"/>
        <v>286.15384615384613</v>
      </c>
      <c r="J122" s="9">
        <f t="shared" si="25"/>
        <v>0.62812365591397856</v>
      </c>
      <c r="K122" s="2" t="s">
        <v>58</v>
      </c>
      <c r="L122" s="2" t="s">
        <v>62</v>
      </c>
      <c r="N122" s="3">
        <v>2790</v>
      </c>
      <c r="O122" s="3" t="s">
        <v>62</v>
      </c>
      <c r="P122" s="3" t="s">
        <v>59</v>
      </c>
    </row>
    <row r="123" spans="1:16" x14ac:dyDescent="0.25">
      <c r="A123" s="21" t="s">
        <v>9</v>
      </c>
      <c r="B123" s="8">
        <v>45841</v>
      </c>
      <c r="C123" s="3">
        <v>2806</v>
      </c>
      <c r="D123" s="10" t="s">
        <v>223</v>
      </c>
      <c r="E123" s="2" t="s">
        <v>224</v>
      </c>
      <c r="F123" s="3">
        <v>9.75</v>
      </c>
      <c r="G123" s="3">
        <v>1702</v>
      </c>
      <c r="H123" s="3">
        <v>174.6</v>
      </c>
      <c r="I123" s="7">
        <f t="shared" si="24"/>
        <v>287.79487179487177</v>
      </c>
      <c r="J123" s="9">
        <f t="shared" si="25"/>
        <v>0.60668210976478976</v>
      </c>
      <c r="K123" s="2" t="s">
        <v>58</v>
      </c>
      <c r="L123" s="2" t="s">
        <v>62</v>
      </c>
      <c r="N123" s="3">
        <v>2806</v>
      </c>
      <c r="O123" s="3" t="s">
        <v>59</v>
      </c>
      <c r="P123" s="3" t="s">
        <v>59</v>
      </c>
    </row>
    <row r="124" spans="1:16" x14ac:dyDescent="0.25">
      <c r="A124" s="21" t="s">
        <v>44</v>
      </c>
      <c r="B124" s="8">
        <v>45841</v>
      </c>
      <c r="C124" s="3">
        <v>2370</v>
      </c>
      <c r="D124" s="10" t="s">
        <v>109</v>
      </c>
      <c r="E124" s="2" t="s">
        <v>110</v>
      </c>
      <c r="F124" s="3">
        <v>8</v>
      </c>
      <c r="G124" s="3">
        <v>1492</v>
      </c>
      <c r="H124" s="3">
        <v>186.56</v>
      </c>
      <c r="I124" s="7">
        <f t="shared" si="24"/>
        <v>296.25</v>
      </c>
      <c r="J124" s="9">
        <f t="shared" si="25"/>
        <v>0.62973839662447262</v>
      </c>
      <c r="K124" s="2" t="s">
        <v>58</v>
      </c>
      <c r="L124" s="2" t="s">
        <v>62</v>
      </c>
      <c r="M124" s="4" t="s">
        <v>225</v>
      </c>
      <c r="P124" s="3" t="s">
        <v>62</v>
      </c>
    </row>
    <row r="125" spans="1:16" x14ac:dyDescent="0.25">
      <c r="A125" s="21" t="s">
        <v>29</v>
      </c>
      <c r="B125" s="8">
        <v>45841</v>
      </c>
      <c r="C125" s="3">
        <v>441</v>
      </c>
      <c r="D125" s="10" t="s">
        <v>109</v>
      </c>
      <c r="E125" s="2" t="s">
        <v>110</v>
      </c>
      <c r="F125" s="3">
        <v>1.75</v>
      </c>
      <c r="G125" s="3">
        <v>414</v>
      </c>
      <c r="H125" s="3">
        <v>236.68</v>
      </c>
      <c r="I125" s="7">
        <f t="shared" si="24"/>
        <v>252</v>
      </c>
      <c r="J125" s="9">
        <f t="shared" si="25"/>
        <v>0.93920634920634927</v>
      </c>
      <c r="K125" s="2" t="s">
        <v>58</v>
      </c>
      <c r="L125" s="2" t="s">
        <v>59</v>
      </c>
      <c r="M125" s="4" t="s">
        <v>226</v>
      </c>
      <c r="P125" s="3" t="s">
        <v>62</v>
      </c>
    </row>
    <row r="126" spans="1:16" x14ac:dyDescent="0.25">
      <c r="A126" s="21" t="s">
        <v>29</v>
      </c>
      <c r="B126" s="8">
        <v>45841</v>
      </c>
      <c r="C126" s="3">
        <v>2669</v>
      </c>
      <c r="D126" s="10" t="s">
        <v>227</v>
      </c>
      <c r="E126" s="2" t="s">
        <v>228</v>
      </c>
      <c r="F126" s="3">
        <v>6.79</v>
      </c>
      <c r="G126" s="3">
        <v>1422</v>
      </c>
      <c r="H126" s="3">
        <v>211.16</v>
      </c>
      <c r="I126" s="7">
        <f t="shared" si="24"/>
        <v>393.07805596465391</v>
      </c>
      <c r="J126" s="9">
        <f t="shared" si="25"/>
        <v>0.53719610340951662</v>
      </c>
      <c r="K126" s="2" t="s">
        <v>58</v>
      </c>
      <c r="L126" s="2" t="s">
        <v>62</v>
      </c>
      <c r="M126" s="4" t="s">
        <v>229</v>
      </c>
      <c r="P126" s="3" t="s">
        <v>62</v>
      </c>
    </row>
    <row r="127" spans="1:16" x14ac:dyDescent="0.25">
      <c r="A127" s="21" t="s">
        <v>50</v>
      </c>
      <c r="B127" s="8">
        <v>45841</v>
      </c>
      <c r="C127" s="3">
        <v>2994</v>
      </c>
      <c r="D127" s="10" t="s">
        <v>204</v>
      </c>
      <c r="E127" s="2" t="s">
        <v>205</v>
      </c>
      <c r="F127" s="3">
        <v>8.43</v>
      </c>
      <c r="G127" s="3">
        <v>1484</v>
      </c>
      <c r="H127" s="3">
        <v>176.03</v>
      </c>
      <c r="I127" s="7">
        <f t="shared" si="24"/>
        <v>355.16014234875445</v>
      </c>
      <c r="J127" s="9">
        <f t="shared" si="25"/>
        <v>0.49563557114228457</v>
      </c>
      <c r="K127" s="2" t="s">
        <v>55</v>
      </c>
      <c r="L127" s="2" t="s">
        <v>62</v>
      </c>
      <c r="M127" s="4" t="s">
        <v>230</v>
      </c>
      <c r="P127" s="3" t="s">
        <v>62</v>
      </c>
    </row>
    <row r="128" spans="1:16" x14ac:dyDescent="0.25">
      <c r="A128" s="21" t="s">
        <v>10</v>
      </c>
      <c r="B128" s="8">
        <v>45841</v>
      </c>
      <c r="C128" s="3">
        <v>2219</v>
      </c>
      <c r="D128" s="10" t="s">
        <v>96</v>
      </c>
      <c r="E128" s="2" t="s">
        <v>97</v>
      </c>
      <c r="F128" s="3">
        <v>8.75</v>
      </c>
      <c r="G128" s="3">
        <v>1527</v>
      </c>
      <c r="H128" s="3">
        <v>174.55</v>
      </c>
      <c r="I128" s="7">
        <f>C128/F128</f>
        <v>253.6</v>
      </c>
      <c r="J128" s="9">
        <f t="shared" si="25"/>
        <v>0.68828864353312313</v>
      </c>
      <c r="K128" s="2" t="s">
        <v>58</v>
      </c>
      <c r="L128" s="2" t="s">
        <v>62</v>
      </c>
      <c r="M128" s="4" t="s">
        <v>231</v>
      </c>
      <c r="P128" s="3" t="s">
        <v>62</v>
      </c>
    </row>
    <row r="129" spans="1:16" x14ac:dyDescent="0.25">
      <c r="A129" s="21" t="s">
        <v>11</v>
      </c>
      <c r="B129" s="8">
        <v>45841</v>
      </c>
      <c r="C129" s="3">
        <v>1678</v>
      </c>
      <c r="D129" s="10" t="s">
        <v>201</v>
      </c>
      <c r="E129" s="2" t="s">
        <v>202</v>
      </c>
      <c r="F129" s="3">
        <v>6.97</v>
      </c>
      <c r="G129" s="3">
        <v>650</v>
      </c>
      <c r="H129" s="3">
        <v>93.23</v>
      </c>
      <c r="I129" s="7">
        <f>C129/F129</f>
        <v>240.74605451936873</v>
      </c>
      <c r="J129" s="9">
        <f t="shared" si="25"/>
        <v>0.38725452920143028</v>
      </c>
      <c r="K129" s="2" t="s">
        <v>58</v>
      </c>
      <c r="L129" s="2" t="s">
        <v>62</v>
      </c>
      <c r="M129" s="4" t="s">
        <v>250</v>
      </c>
      <c r="P129" s="3" t="s">
        <v>62</v>
      </c>
    </row>
    <row r="130" spans="1:16" x14ac:dyDescent="0.25">
      <c r="A130" s="21" t="s">
        <v>180</v>
      </c>
      <c r="B130" s="8">
        <v>45841</v>
      </c>
      <c r="C130" s="3">
        <v>280</v>
      </c>
      <c r="D130" s="10" t="s">
        <v>96</v>
      </c>
      <c r="E130" s="2" t="s">
        <v>97</v>
      </c>
      <c r="F130" s="3">
        <v>1</v>
      </c>
      <c r="G130" s="3">
        <v>258</v>
      </c>
      <c r="H130" s="3">
        <v>258</v>
      </c>
      <c r="I130" s="7">
        <f t="shared" ref="I130:I135" si="26">C130/F130</f>
        <v>280</v>
      </c>
      <c r="J130" s="9">
        <f t="shared" si="25"/>
        <v>0.92142857142857137</v>
      </c>
      <c r="K130" s="2" t="s">
        <v>58</v>
      </c>
      <c r="L130" s="2" t="s">
        <v>59</v>
      </c>
      <c r="M130" s="4" t="s">
        <v>232</v>
      </c>
      <c r="P130" s="3" t="s">
        <v>62</v>
      </c>
    </row>
    <row r="131" spans="1:16" x14ac:dyDescent="0.25">
      <c r="A131" s="21" t="s">
        <v>13</v>
      </c>
      <c r="B131" s="8">
        <v>45841</v>
      </c>
      <c r="C131" s="3">
        <v>1807</v>
      </c>
      <c r="D131" s="10" t="s">
        <v>64</v>
      </c>
      <c r="E131" s="2" t="s">
        <v>65</v>
      </c>
      <c r="F131" s="3">
        <v>7.25</v>
      </c>
      <c r="G131" s="3">
        <v>1142</v>
      </c>
      <c r="H131" s="3">
        <v>157.56</v>
      </c>
      <c r="I131" s="7">
        <f t="shared" si="26"/>
        <v>249.24137931034483</v>
      </c>
      <c r="J131" s="9">
        <f t="shared" si="25"/>
        <v>0.63215827338129493</v>
      </c>
      <c r="K131" s="2" t="s">
        <v>58</v>
      </c>
      <c r="L131" s="2" t="s">
        <v>62</v>
      </c>
      <c r="M131" s="4" t="s">
        <v>233</v>
      </c>
      <c r="P131" s="3" t="s">
        <v>62</v>
      </c>
    </row>
    <row r="132" spans="1:16" x14ac:dyDescent="0.25">
      <c r="A132" s="21" t="s">
        <v>14</v>
      </c>
      <c r="B132" s="8">
        <v>45841</v>
      </c>
      <c r="C132" s="3">
        <v>1705</v>
      </c>
      <c r="D132" s="10" t="s">
        <v>70</v>
      </c>
      <c r="E132" s="2" t="s">
        <v>71</v>
      </c>
      <c r="F132" s="3">
        <v>8</v>
      </c>
      <c r="G132" s="3">
        <v>1227</v>
      </c>
      <c r="H132" s="3">
        <v>153.41999999999999</v>
      </c>
      <c r="I132" s="7">
        <f t="shared" si="26"/>
        <v>213.125</v>
      </c>
      <c r="J132" s="9">
        <f t="shared" si="25"/>
        <v>0.71985923753665682</v>
      </c>
      <c r="K132" s="2" t="s">
        <v>58</v>
      </c>
      <c r="L132" s="2" t="s">
        <v>62</v>
      </c>
      <c r="M132" s="4" t="s">
        <v>248</v>
      </c>
      <c r="P132" s="3" t="s">
        <v>62</v>
      </c>
    </row>
    <row r="133" spans="1:16" x14ac:dyDescent="0.25">
      <c r="A133" s="21" t="s">
        <v>15</v>
      </c>
      <c r="B133" s="8">
        <v>45841</v>
      </c>
      <c r="C133" s="3">
        <v>770</v>
      </c>
      <c r="D133" s="10" t="s">
        <v>64</v>
      </c>
      <c r="E133" s="2" t="s">
        <v>65</v>
      </c>
      <c r="F133" s="3">
        <v>2.25</v>
      </c>
      <c r="G133" s="3">
        <v>362</v>
      </c>
      <c r="H133" s="3">
        <v>160.97</v>
      </c>
      <c r="I133" s="7">
        <f t="shared" si="26"/>
        <v>342.22222222222223</v>
      </c>
      <c r="J133" s="9">
        <f t="shared" si="25"/>
        <v>0.47036688311688313</v>
      </c>
      <c r="K133" s="2" t="s">
        <v>58</v>
      </c>
      <c r="L133" s="2" t="s">
        <v>62</v>
      </c>
      <c r="M133" s="4" t="s">
        <v>119</v>
      </c>
      <c r="P133" s="3" t="s">
        <v>62</v>
      </c>
    </row>
    <row r="134" spans="1:16" x14ac:dyDescent="0.25">
      <c r="A134" s="21" t="s">
        <v>15</v>
      </c>
      <c r="B134" s="8">
        <v>45841</v>
      </c>
      <c r="C134" s="3">
        <v>1267</v>
      </c>
      <c r="D134" s="10" t="s">
        <v>234</v>
      </c>
      <c r="E134" s="2" t="s">
        <v>235</v>
      </c>
      <c r="F134" s="3">
        <v>4.6100000000000003</v>
      </c>
      <c r="G134" s="3">
        <v>653</v>
      </c>
      <c r="H134" s="3">
        <v>141.77000000000001</v>
      </c>
      <c r="I134" s="7">
        <f t="shared" si="26"/>
        <v>274.83731019522776</v>
      </c>
      <c r="J134" s="9">
        <f t="shared" si="25"/>
        <v>0.51583243883188645</v>
      </c>
      <c r="K134" s="2" t="s">
        <v>57</v>
      </c>
      <c r="L134" s="2" t="s">
        <v>62</v>
      </c>
      <c r="M134" s="4" t="s">
        <v>243</v>
      </c>
      <c r="P134" s="3" t="s">
        <v>62</v>
      </c>
    </row>
    <row r="135" spans="1:16" x14ac:dyDescent="0.25">
      <c r="A135" s="21" t="s">
        <v>16</v>
      </c>
      <c r="B135" s="8">
        <v>45841</v>
      </c>
      <c r="C135" s="3">
        <v>2143</v>
      </c>
      <c r="D135" s="10" t="s">
        <v>236</v>
      </c>
      <c r="E135" s="2" t="s">
        <v>237</v>
      </c>
      <c r="F135" s="3">
        <v>7.74</v>
      </c>
      <c r="G135" s="3">
        <v>951</v>
      </c>
      <c r="H135" s="3">
        <v>122.89</v>
      </c>
      <c r="I135" s="7">
        <f t="shared" si="26"/>
        <v>276.87338501291987</v>
      </c>
      <c r="J135" s="9">
        <f t="shared" si="25"/>
        <v>0.44384909006066264</v>
      </c>
      <c r="K135" s="2" t="s">
        <v>58</v>
      </c>
      <c r="L135" s="2" t="s">
        <v>62</v>
      </c>
      <c r="M135" s="4" t="s">
        <v>244</v>
      </c>
      <c r="P135" s="3" t="s">
        <v>62</v>
      </c>
    </row>
    <row r="136" spans="1:16" x14ac:dyDescent="0.25">
      <c r="A136" s="21" t="s">
        <v>15</v>
      </c>
      <c r="B136" s="8">
        <v>45841</v>
      </c>
      <c r="C136" s="3">
        <v>693</v>
      </c>
      <c r="D136" s="10" t="s">
        <v>70</v>
      </c>
      <c r="E136" s="2" t="s">
        <v>71</v>
      </c>
      <c r="F136" s="3">
        <v>1.75</v>
      </c>
      <c r="G136" s="3">
        <v>406</v>
      </c>
      <c r="H136" s="3">
        <v>232</v>
      </c>
      <c r="I136" s="7">
        <f t="shared" ref="I136:I142" si="27">C136/F136</f>
        <v>396</v>
      </c>
      <c r="J136" s="9">
        <f t="shared" ref="J136:J142" si="28">H136/I136</f>
        <v>0.58585858585858586</v>
      </c>
      <c r="K136" s="2" t="s">
        <v>58</v>
      </c>
      <c r="L136" s="2" t="s">
        <v>62</v>
      </c>
      <c r="M136" s="4" t="s">
        <v>246</v>
      </c>
      <c r="P136" s="3" t="s">
        <v>62</v>
      </c>
    </row>
    <row r="137" spans="1:16" x14ac:dyDescent="0.25">
      <c r="A137" s="21" t="s">
        <v>16</v>
      </c>
      <c r="B137" s="8">
        <v>45841</v>
      </c>
      <c r="C137" s="3">
        <v>711</v>
      </c>
      <c r="D137" s="10" t="s">
        <v>245</v>
      </c>
      <c r="E137" s="2" t="s">
        <v>247</v>
      </c>
      <c r="F137" s="3">
        <v>1.86</v>
      </c>
      <c r="G137" s="3">
        <v>287</v>
      </c>
      <c r="H137" s="3">
        <v>154.51</v>
      </c>
      <c r="I137" s="7">
        <f t="shared" si="27"/>
        <v>382.25806451612902</v>
      </c>
      <c r="J137" s="9">
        <f t="shared" si="28"/>
        <v>0.40420337552742613</v>
      </c>
      <c r="K137" s="2" t="s">
        <v>56</v>
      </c>
      <c r="L137" s="2" t="s">
        <v>62</v>
      </c>
      <c r="M137" s="4" t="s">
        <v>249</v>
      </c>
      <c r="P137" s="3" t="s">
        <v>62</v>
      </c>
    </row>
    <row r="138" spans="1:16" x14ac:dyDescent="0.25">
      <c r="A138" s="21" t="s">
        <v>49</v>
      </c>
      <c r="B138" s="8">
        <v>45841</v>
      </c>
      <c r="C138" s="3">
        <v>2999</v>
      </c>
      <c r="D138" s="10" t="s">
        <v>25</v>
      </c>
      <c r="E138" s="2" t="s">
        <v>26</v>
      </c>
      <c r="F138" s="3">
        <v>9.75</v>
      </c>
      <c r="G138" s="3">
        <v>1412</v>
      </c>
      <c r="H138" s="3">
        <v>144.85</v>
      </c>
      <c r="I138" s="7">
        <f t="shared" si="27"/>
        <v>307.58974358974359</v>
      </c>
      <c r="J138" s="9">
        <f t="shared" si="28"/>
        <v>0.4709194731577192</v>
      </c>
      <c r="K138" s="2" t="s">
        <v>57</v>
      </c>
      <c r="L138" s="2" t="s">
        <v>62</v>
      </c>
      <c r="N138" s="3">
        <v>2999</v>
      </c>
      <c r="O138" s="3" t="s">
        <v>59</v>
      </c>
      <c r="P138" s="3" t="s">
        <v>59</v>
      </c>
    </row>
    <row r="139" spans="1:16" x14ac:dyDescent="0.25">
      <c r="A139" s="21" t="s">
        <v>46</v>
      </c>
      <c r="B139" s="8">
        <v>45841</v>
      </c>
      <c r="C139" s="3">
        <v>2999</v>
      </c>
      <c r="D139" s="10" t="s">
        <v>238</v>
      </c>
      <c r="E139" s="2" t="s">
        <v>239</v>
      </c>
      <c r="F139" s="3">
        <v>9.75</v>
      </c>
      <c r="G139" s="3">
        <v>1563</v>
      </c>
      <c r="H139" s="3">
        <v>160.34</v>
      </c>
      <c r="I139" s="7">
        <f t="shared" si="27"/>
        <v>307.58974358974359</v>
      </c>
      <c r="J139" s="9">
        <f t="shared" si="28"/>
        <v>0.52127875958652881</v>
      </c>
      <c r="K139" s="2" t="s">
        <v>58</v>
      </c>
      <c r="L139" s="2" t="s">
        <v>62</v>
      </c>
      <c r="N139" s="3">
        <v>2999</v>
      </c>
      <c r="O139" s="3" t="s">
        <v>59</v>
      </c>
      <c r="P139" s="3" t="s">
        <v>59</v>
      </c>
    </row>
    <row r="140" spans="1:16" x14ac:dyDescent="0.25">
      <c r="A140" s="21" t="s">
        <v>85</v>
      </c>
      <c r="B140" s="8">
        <v>45841</v>
      </c>
      <c r="C140" s="3">
        <v>555</v>
      </c>
      <c r="D140" s="10" t="s">
        <v>240</v>
      </c>
      <c r="E140" s="2" t="s">
        <v>241</v>
      </c>
      <c r="F140" s="3">
        <v>2.13</v>
      </c>
      <c r="G140" s="3">
        <v>225</v>
      </c>
      <c r="H140" s="3">
        <v>105.8</v>
      </c>
      <c r="I140" s="7">
        <f t="shared" si="27"/>
        <v>260.56338028169017</v>
      </c>
      <c r="J140" s="9">
        <f t="shared" si="28"/>
        <v>0.4060432432432432</v>
      </c>
      <c r="K140" s="2" t="s">
        <v>58</v>
      </c>
      <c r="L140" s="2" t="s">
        <v>62</v>
      </c>
      <c r="M140" s="4" t="s">
        <v>251</v>
      </c>
      <c r="P140" s="3" t="s">
        <v>62</v>
      </c>
    </row>
    <row r="141" spans="1:16" x14ac:dyDescent="0.25">
      <c r="A141" s="21" t="s">
        <v>85</v>
      </c>
      <c r="B141" s="8">
        <v>45841</v>
      </c>
      <c r="C141" s="3">
        <v>466</v>
      </c>
      <c r="D141" s="10" t="s">
        <v>17</v>
      </c>
      <c r="E141" s="2" t="s">
        <v>18</v>
      </c>
      <c r="F141" s="3">
        <v>1.33</v>
      </c>
      <c r="G141" s="3">
        <v>121</v>
      </c>
      <c r="H141" s="3">
        <v>91.21</v>
      </c>
      <c r="I141" s="7">
        <f t="shared" si="27"/>
        <v>350.37593984962405</v>
      </c>
      <c r="J141" s="9">
        <f t="shared" si="28"/>
        <v>0.26032038626609444</v>
      </c>
      <c r="K141" s="2" t="s">
        <v>56</v>
      </c>
      <c r="L141" s="2" t="s">
        <v>62</v>
      </c>
      <c r="M141" s="4" t="s">
        <v>252</v>
      </c>
      <c r="P141" s="3" t="s">
        <v>62</v>
      </c>
    </row>
    <row r="142" spans="1:16" x14ac:dyDescent="0.25">
      <c r="A142" s="21" t="s">
        <v>86</v>
      </c>
      <c r="B142" s="8">
        <v>45841</v>
      </c>
      <c r="C142" s="3">
        <v>2702</v>
      </c>
      <c r="D142" s="10" t="s">
        <v>77</v>
      </c>
      <c r="E142" s="2" t="s">
        <v>242</v>
      </c>
      <c r="F142" s="3">
        <v>9.75</v>
      </c>
      <c r="G142" s="3">
        <v>2057</v>
      </c>
      <c r="H142" s="3">
        <v>211.02</v>
      </c>
      <c r="I142" s="7">
        <f t="shared" si="27"/>
        <v>277.12820512820514</v>
      </c>
      <c r="J142" s="9">
        <f t="shared" si="28"/>
        <v>0.76145262768319766</v>
      </c>
      <c r="K142" s="2" t="s">
        <v>57</v>
      </c>
      <c r="L142" s="2" t="s">
        <v>62</v>
      </c>
      <c r="N142" s="3">
        <v>2702</v>
      </c>
      <c r="O142" s="3" t="s">
        <v>59</v>
      </c>
      <c r="P142" s="3" t="s">
        <v>59</v>
      </c>
    </row>
    <row r="143" spans="1:16" s="17" customFormat="1" x14ac:dyDescent="0.25">
      <c r="A143" s="11"/>
      <c r="B143" s="11"/>
      <c r="C143" s="20"/>
      <c r="D143" s="11"/>
      <c r="E143" s="13"/>
      <c r="F143" s="11"/>
      <c r="G143" s="11"/>
      <c r="H143" s="11"/>
      <c r="I143" s="11"/>
      <c r="J143" s="11"/>
      <c r="K143" s="13"/>
      <c r="L143" s="13"/>
      <c r="M143" s="16"/>
      <c r="N143" s="11"/>
      <c r="O143" s="11"/>
      <c r="P143" s="11"/>
    </row>
    <row r="144" spans="1:16" ht="30" x14ac:dyDescent="0.25">
      <c r="A144" s="21" t="s">
        <v>7</v>
      </c>
      <c r="B144" s="8">
        <v>45842</v>
      </c>
      <c r="C144" s="3">
        <v>1760</v>
      </c>
      <c r="D144" s="10" t="s">
        <v>204</v>
      </c>
      <c r="E144" s="2" t="s">
        <v>205</v>
      </c>
      <c r="F144" s="3">
        <v>5.93</v>
      </c>
      <c r="G144" s="3">
        <v>1477</v>
      </c>
      <c r="H144" s="3">
        <v>248.87</v>
      </c>
      <c r="I144" s="7">
        <f t="shared" ref="I144:I151" si="29">C144/F144</f>
        <v>296.79595278246205</v>
      </c>
      <c r="J144" s="9">
        <f t="shared" ref="J144:J151" si="30">H144/I144</f>
        <v>0.83852221590909093</v>
      </c>
      <c r="K144" s="2" t="s">
        <v>55</v>
      </c>
      <c r="L144" s="2" t="s">
        <v>59</v>
      </c>
      <c r="M144" s="23" t="s">
        <v>267</v>
      </c>
      <c r="P144" s="3" t="s">
        <v>62</v>
      </c>
    </row>
    <row r="145" spans="1:16" x14ac:dyDescent="0.25">
      <c r="A145" s="21" t="s">
        <v>9</v>
      </c>
      <c r="B145" s="8">
        <v>45842</v>
      </c>
      <c r="C145" s="3">
        <v>287</v>
      </c>
      <c r="D145" s="10" t="s">
        <v>254</v>
      </c>
      <c r="E145" s="2" t="s">
        <v>255</v>
      </c>
      <c r="F145" s="3">
        <v>1.07</v>
      </c>
      <c r="G145" s="3">
        <v>122</v>
      </c>
      <c r="H145" s="3">
        <v>114.08</v>
      </c>
      <c r="I145" s="7">
        <f t="shared" si="29"/>
        <v>268.22429906542055</v>
      </c>
      <c r="J145" s="9">
        <f t="shared" si="30"/>
        <v>0.4253156794425087</v>
      </c>
      <c r="K145" s="2" t="s">
        <v>55</v>
      </c>
      <c r="L145" s="2" t="s">
        <v>62</v>
      </c>
      <c r="M145" s="23" t="s">
        <v>270</v>
      </c>
      <c r="P145" s="3" t="s">
        <v>62</v>
      </c>
    </row>
    <row r="146" spans="1:16" x14ac:dyDescent="0.25">
      <c r="A146" s="21" t="s">
        <v>44</v>
      </c>
      <c r="B146" s="8">
        <v>45842</v>
      </c>
      <c r="C146" s="3">
        <f>1188 + 643</f>
        <v>1831</v>
      </c>
      <c r="D146" s="10" t="s">
        <v>77</v>
      </c>
      <c r="E146" s="2" t="s">
        <v>242</v>
      </c>
      <c r="F146" s="3">
        <v>6.92</v>
      </c>
      <c r="G146" s="3">
        <v>1616</v>
      </c>
      <c r="H146" s="3">
        <v>233.65</v>
      </c>
      <c r="I146" s="7">
        <f t="shared" si="29"/>
        <v>264.59537572254334</v>
      </c>
      <c r="J146" s="9">
        <f t="shared" si="30"/>
        <v>0.88304642271982525</v>
      </c>
      <c r="K146" s="2" t="s">
        <v>57</v>
      </c>
      <c r="L146" s="2" t="s">
        <v>59</v>
      </c>
      <c r="M146" s="23" t="s">
        <v>268</v>
      </c>
      <c r="P146" s="3" t="s">
        <v>62</v>
      </c>
    </row>
    <row r="147" spans="1:16" x14ac:dyDescent="0.25">
      <c r="A147" s="21" t="s">
        <v>29</v>
      </c>
      <c r="B147" s="8">
        <v>45842</v>
      </c>
      <c r="C147" s="3">
        <f>672 + 1452</f>
        <v>2124</v>
      </c>
      <c r="D147" s="10" t="s">
        <v>256</v>
      </c>
      <c r="E147" s="2" t="s">
        <v>257</v>
      </c>
      <c r="F147" s="3">
        <v>6.96</v>
      </c>
      <c r="G147" s="3">
        <v>1342</v>
      </c>
      <c r="H147" s="3">
        <v>192.91</v>
      </c>
      <c r="I147" s="7">
        <f t="shared" si="29"/>
        <v>305.17241379310343</v>
      </c>
      <c r="J147" s="9">
        <f t="shared" si="30"/>
        <v>0.6321344632768362</v>
      </c>
      <c r="K147" s="2" t="s">
        <v>58</v>
      </c>
      <c r="L147" s="2" t="s">
        <v>62</v>
      </c>
      <c r="M147" s="23" t="s">
        <v>268</v>
      </c>
      <c r="P147" s="3" t="s">
        <v>62</v>
      </c>
    </row>
    <row r="148" spans="1:16" ht="30" x14ac:dyDescent="0.25">
      <c r="A148" s="21" t="s">
        <v>50</v>
      </c>
      <c r="B148" s="8">
        <v>45842</v>
      </c>
      <c r="C148" s="3">
        <f>672+404</f>
        <v>1076</v>
      </c>
      <c r="D148" s="10" t="s">
        <v>111</v>
      </c>
      <c r="E148" s="2" t="s">
        <v>112</v>
      </c>
      <c r="F148" s="3">
        <v>3.32</v>
      </c>
      <c r="G148" s="3">
        <v>485</v>
      </c>
      <c r="H148" s="3">
        <v>145.93</v>
      </c>
      <c r="I148" s="7">
        <f t="shared" si="29"/>
        <v>324.09638554216872</v>
      </c>
      <c r="J148" s="9">
        <f t="shared" si="30"/>
        <v>0.45026728624535312</v>
      </c>
      <c r="K148" s="2" t="s">
        <v>55</v>
      </c>
      <c r="L148" s="2" t="s">
        <v>62</v>
      </c>
      <c r="M148" s="23" t="s">
        <v>269</v>
      </c>
      <c r="P148" s="3" t="s">
        <v>62</v>
      </c>
    </row>
    <row r="149" spans="1:16" x14ac:dyDescent="0.25">
      <c r="A149" s="21" t="s">
        <v>50</v>
      </c>
      <c r="B149" s="8">
        <v>45842</v>
      </c>
      <c r="C149" s="3">
        <v>683</v>
      </c>
      <c r="D149" s="10" t="s">
        <v>258</v>
      </c>
      <c r="E149" s="2" t="s">
        <v>259</v>
      </c>
      <c r="F149" s="3">
        <v>2.13</v>
      </c>
      <c r="G149" s="3">
        <v>451</v>
      </c>
      <c r="H149" s="3">
        <v>212.12</v>
      </c>
      <c r="I149" s="7">
        <f t="shared" si="29"/>
        <v>320.65727699530515</v>
      </c>
      <c r="J149" s="9">
        <f t="shared" si="30"/>
        <v>0.66151625183016105</v>
      </c>
      <c r="K149" s="2" t="s">
        <v>58</v>
      </c>
      <c r="L149" s="2" t="s">
        <v>62</v>
      </c>
      <c r="M149" s="23" t="s">
        <v>260</v>
      </c>
      <c r="P149" s="3" t="s">
        <v>62</v>
      </c>
    </row>
    <row r="150" spans="1:16" x14ac:dyDescent="0.25">
      <c r="A150" s="21" t="s">
        <v>10</v>
      </c>
      <c r="B150" s="8">
        <v>45842</v>
      </c>
      <c r="C150" s="3">
        <v>498</v>
      </c>
      <c r="D150" s="10" t="s">
        <v>75</v>
      </c>
      <c r="E150" s="2" t="s">
        <v>76</v>
      </c>
      <c r="F150" s="3">
        <v>2.25</v>
      </c>
      <c r="G150" s="3">
        <v>472</v>
      </c>
      <c r="H150" s="3">
        <v>209.83</v>
      </c>
      <c r="I150" s="7">
        <f t="shared" si="29"/>
        <v>221.33333333333334</v>
      </c>
      <c r="J150" s="9">
        <f t="shared" si="30"/>
        <v>0.94802710843373494</v>
      </c>
      <c r="K150" s="2" t="s">
        <v>58</v>
      </c>
      <c r="L150" s="2" t="s">
        <v>59</v>
      </c>
      <c r="M150" s="23" t="s">
        <v>119</v>
      </c>
      <c r="P150" s="3" t="s">
        <v>62</v>
      </c>
    </row>
    <row r="151" spans="1:16" x14ac:dyDescent="0.25">
      <c r="A151" s="21" t="s">
        <v>11</v>
      </c>
      <c r="B151" s="8">
        <v>45842</v>
      </c>
      <c r="C151" s="3">
        <v>192</v>
      </c>
      <c r="D151" s="10" t="s">
        <v>75</v>
      </c>
      <c r="E151" s="2" t="s">
        <v>76</v>
      </c>
      <c r="F151" s="3">
        <v>1.42</v>
      </c>
      <c r="G151" s="3">
        <v>221</v>
      </c>
      <c r="H151" s="3">
        <v>155.79</v>
      </c>
      <c r="I151" s="7">
        <f t="shared" si="29"/>
        <v>135.21126760563382</v>
      </c>
      <c r="J151" s="9">
        <f t="shared" si="30"/>
        <v>1.1521968749999998</v>
      </c>
      <c r="K151" s="2" t="s">
        <v>58</v>
      </c>
      <c r="L151" s="2" t="s">
        <v>59</v>
      </c>
      <c r="M151" s="24" t="s">
        <v>271</v>
      </c>
      <c r="P151" s="3" t="s">
        <v>62</v>
      </c>
    </row>
    <row r="152" spans="1:16" x14ac:dyDescent="0.25">
      <c r="A152" s="21" t="s">
        <v>11</v>
      </c>
      <c r="B152" s="8">
        <v>45842</v>
      </c>
      <c r="C152" s="3">
        <v>359</v>
      </c>
      <c r="D152" s="10" t="s">
        <v>254</v>
      </c>
      <c r="E152" s="2" t="s">
        <v>255</v>
      </c>
      <c r="F152" s="3">
        <v>2</v>
      </c>
      <c r="G152" s="3">
        <v>331</v>
      </c>
      <c r="H152" s="3">
        <v>165.52</v>
      </c>
      <c r="I152" s="7">
        <f t="shared" ref="I152:I161" si="31">C152/F152</f>
        <v>179.5</v>
      </c>
      <c r="J152" s="9">
        <f t="shared" ref="J152:J161" si="32">H152/I152</f>
        <v>0.92211699164345406</v>
      </c>
      <c r="K152" s="2" t="s">
        <v>57</v>
      </c>
      <c r="L152" s="2" t="s">
        <v>59</v>
      </c>
      <c r="M152" s="24" t="s">
        <v>143</v>
      </c>
      <c r="P152" s="3" t="s">
        <v>62</v>
      </c>
    </row>
    <row r="153" spans="1:16" ht="30" x14ac:dyDescent="0.25">
      <c r="A153" s="21" t="s">
        <v>13</v>
      </c>
      <c r="B153" s="8">
        <v>45842</v>
      </c>
      <c r="C153" s="3">
        <f xml:space="preserve"> 806+1081</f>
        <v>1887</v>
      </c>
      <c r="D153" s="10" t="s">
        <v>162</v>
      </c>
      <c r="E153" s="2" t="s">
        <v>163</v>
      </c>
      <c r="F153" s="3">
        <v>5.84</v>
      </c>
      <c r="G153" s="3">
        <v>1490</v>
      </c>
      <c r="H153" s="3">
        <v>255.33</v>
      </c>
      <c r="I153" s="7">
        <f t="shared" si="31"/>
        <v>323.11643835616439</v>
      </c>
      <c r="J153" s="9">
        <f t="shared" si="32"/>
        <v>0.79021049284578693</v>
      </c>
      <c r="K153" s="2" t="s">
        <v>58</v>
      </c>
      <c r="L153" s="2" t="s">
        <v>59</v>
      </c>
      <c r="M153" s="23" t="s">
        <v>267</v>
      </c>
      <c r="P153" s="3" t="s">
        <v>62</v>
      </c>
    </row>
    <row r="154" spans="1:16" ht="30" x14ac:dyDescent="0.25">
      <c r="A154" s="21" t="s">
        <v>14</v>
      </c>
      <c r="B154" s="8">
        <v>45842</v>
      </c>
      <c r="C154" s="3">
        <f>477+806</f>
        <v>1283</v>
      </c>
      <c r="D154" s="10" t="s">
        <v>113</v>
      </c>
      <c r="E154" s="2" t="s">
        <v>114</v>
      </c>
      <c r="F154" s="3">
        <v>3.4</v>
      </c>
      <c r="G154" s="3">
        <v>567</v>
      </c>
      <c r="H154" s="3">
        <v>166.64</v>
      </c>
      <c r="I154" s="7">
        <f t="shared" si="31"/>
        <v>377.35294117647061</v>
      </c>
      <c r="J154" s="9">
        <f t="shared" si="32"/>
        <v>0.44160249415432573</v>
      </c>
      <c r="K154" s="2" t="s">
        <v>55</v>
      </c>
      <c r="L154" s="2" t="s">
        <v>62</v>
      </c>
      <c r="M154" s="23" t="s">
        <v>272</v>
      </c>
      <c r="P154" s="3" t="s">
        <v>62</v>
      </c>
    </row>
    <row r="155" spans="1:16" ht="30" x14ac:dyDescent="0.25">
      <c r="A155" s="21" t="s">
        <v>15</v>
      </c>
      <c r="B155" s="8">
        <v>45842</v>
      </c>
      <c r="C155" s="3">
        <f>627+468</f>
        <v>1095</v>
      </c>
      <c r="D155" s="10" t="s">
        <v>25</v>
      </c>
      <c r="E155" s="2" t="s">
        <v>26</v>
      </c>
      <c r="F155" s="3">
        <v>5.88</v>
      </c>
      <c r="G155" s="3">
        <v>933</v>
      </c>
      <c r="H155" s="3">
        <v>158.54</v>
      </c>
      <c r="I155" s="7">
        <f t="shared" si="31"/>
        <v>186.22448979591837</v>
      </c>
      <c r="J155" s="9">
        <f t="shared" si="32"/>
        <v>0.85133808219178075</v>
      </c>
      <c r="K155" s="2" t="s">
        <v>57</v>
      </c>
      <c r="L155" s="2" t="s">
        <v>59</v>
      </c>
      <c r="M155" s="23" t="s">
        <v>267</v>
      </c>
      <c r="P155" s="3" t="s">
        <v>62</v>
      </c>
    </row>
    <row r="156" spans="1:16" x14ac:dyDescent="0.25">
      <c r="A156" s="21" t="s">
        <v>16</v>
      </c>
      <c r="B156" s="8">
        <v>45842</v>
      </c>
      <c r="C156" s="3">
        <v>236</v>
      </c>
      <c r="D156" s="10" t="s">
        <v>38</v>
      </c>
      <c r="E156" s="2" t="s">
        <v>39</v>
      </c>
      <c r="F156" s="3">
        <v>0.8</v>
      </c>
      <c r="G156" s="3">
        <v>149</v>
      </c>
      <c r="H156" s="3">
        <v>185.48</v>
      </c>
      <c r="I156" s="7">
        <f t="shared" si="31"/>
        <v>295</v>
      </c>
      <c r="J156" s="9">
        <f t="shared" si="32"/>
        <v>0.62874576271186433</v>
      </c>
      <c r="K156" s="2" t="s">
        <v>57</v>
      </c>
      <c r="L156" s="2" t="s">
        <v>62</v>
      </c>
      <c r="M156" s="23" t="s">
        <v>273</v>
      </c>
      <c r="P156" s="3" t="s">
        <v>62</v>
      </c>
    </row>
    <row r="157" spans="1:16" x14ac:dyDescent="0.25">
      <c r="A157" s="21" t="s">
        <v>49</v>
      </c>
      <c r="B157" s="8">
        <v>45842</v>
      </c>
      <c r="C157" s="3">
        <v>863</v>
      </c>
      <c r="D157" s="10" t="s">
        <v>38</v>
      </c>
      <c r="E157" s="2" t="s">
        <v>39</v>
      </c>
      <c r="F157" s="3">
        <v>3.92</v>
      </c>
      <c r="G157" s="3">
        <v>547</v>
      </c>
      <c r="H157" s="3">
        <v>139.58000000000001</v>
      </c>
      <c r="I157" s="7">
        <f t="shared" si="31"/>
        <v>220.15306122448979</v>
      </c>
      <c r="J157" s="9">
        <f t="shared" si="32"/>
        <v>0.63401344148319827</v>
      </c>
      <c r="K157" s="2" t="s">
        <v>57</v>
      </c>
      <c r="L157" s="2" t="s">
        <v>62</v>
      </c>
      <c r="M157" s="23" t="s">
        <v>253</v>
      </c>
      <c r="P157" s="3" t="s">
        <v>62</v>
      </c>
    </row>
    <row r="158" spans="1:16" x14ac:dyDescent="0.25">
      <c r="A158" s="21" t="s">
        <v>49</v>
      </c>
      <c r="B158" s="8">
        <v>45842</v>
      </c>
      <c r="C158" s="3">
        <v>355</v>
      </c>
      <c r="D158" s="10" t="s">
        <v>38</v>
      </c>
      <c r="E158" s="2" t="s">
        <v>39</v>
      </c>
      <c r="F158" s="3">
        <v>2</v>
      </c>
      <c r="G158" s="3">
        <v>409</v>
      </c>
      <c r="H158" s="3">
        <v>204.53</v>
      </c>
      <c r="I158" s="7">
        <f t="shared" si="31"/>
        <v>177.5</v>
      </c>
      <c r="J158" s="9">
        <f t="shared" si="32"/>
        <v>1.152281690140845</v>
      </c>
      <c r="K158" s="2" t="s">
        <v>57</v>
      </c>
      <c r="L158" s="2" t="s">
        <v>59</v>
      </c>
      <c r="M158" s="23" t="s">
        <v>143</v>
      </c>
      <c r="P158" s="3" t="s">
        <v>62</v>
      </c>
    </row>
    <row r="159" spans="1:16" x14ac:dyDescent="0.25">
      <c r="A159" s="21" t="s">
        <v>46</v>
      </c>
      <c r="B159" s="8">
        <v>45842</v>
      </c>
      <c r="C159" s="3">
        <v>733</v>
      </c>
      <c r="D159" s="10" t="s">
        <v>261</v>
      </c>
      <c r="E159" s="2" t="s">
        <v>262</v>
      </c>
      <c r="F159" s="3">
        <v>3.36</v>
      </c>
      <c r="G159" s="3">
        <v>328</v>
      </c>
      <c r="H159" s="3">
        <v>97.68</v>
      </c>
      <c r="I159" s="7">
        <f t="shared" si="31"/>
        <v>218.15476190476193</v>
      </c>
      <c r="J159" s="9">
        <f t="shared" si="32"/>
        <v>0.44775552523874484</v>
      </c>
      <c r="K159" s="2" t="s">
        <v>55</v>
      </c>
      <c r="L159" s="2" t="s">
        <v>62</v>
      </c>
      <c r="M159" s="23" t="s">
        <v>263</v>
      </c>
      <c r="P159" s="3" t="s">
        <v>62</v>
      </c>
    </row>
    <row r="160" spans="1:16" x14ac:dyDescent="0.25">
      <c r="A160" s="21" t="s">
        <v>85</v>
      </c>
      <c r="B160" s="8">
        <v>45842</v>
      </c>
      <c r="C160" s="3">
        <v>758</v>
      </c>
      <c r="D160" s="10" t="s">
        <v>264</v>
      </c>
      <c r="E160" s="2" t="s">
        <v>265</v>
      </c>
      <c r="F160" s="3">
        <v>3.47</v>
      </c>
      <c r="G160" s="3">
        <v>556</v>
      </c>
      <c r="H160" s="3">
        <v>160.41999999999999</v>
      </c>
      <c r="I160" s="7">
        <f t="shared" si="31"/>
        <v>218.44380403458212</v>
      </c>
      <c r="J160" s="9">
        <f t="shared" si="32"/>
        <v>0.73437651715039576</v>
      </c>
      <c r="K160" s="2" t="s">
        <v>58</v>
      </c>
      <c r="L160" s="2" t="s">
        <v>59</v>
      </c>
      <c r="M160" s="23" t="s">
        <v>266</v>
      </c>
      <c r="P160" s="3" t="s">
        <v>62</v>
      </c>
    </row>
    <row r="161" spans="1:16" x14ac:dyDescent="0.25">
      <c r="A161" s="21" t="s">
        <v>86</v>
      </c>
      <c r="B161" s="8">
        <v>45842</v>
      </c>
      <c r="C161" s="3">
        <v>419</v>
      </c>
      <c r="D161" s="10" t="s">
        <v>75</v>
      </c>
      <c r="E161" s="2" t="s">
        <v>76</v>
      </c>
      <c r="F161" s="3">
        <v>1.97</v>
      </c>
      <c r="G161" s="3">
        <v>369</v>
      </c>
      <c r="H161" s="3">
        <v>187.65</v>
      </c>
      <c r="I161" s="7">
        <f t="shared" si="31"/>
        <v>212.69035532994923</v>
      </c>
      <c r="J161" s="9">
        <f t="shared" si="32"/>
        <v>0.88226849642004779</v>
      </c>
      <c r="K161" s="2" t="s">
        <v>58</v>
      </c>
      <c r="L161" s="2" t="s">
        <v>59</v>
      </c>
      <c r="M161" s="23" t="s">
        <v>143</v>
      </c>
      <c r="P161" s="3" t="s">
        <v>62</v>
      </c>
    </row>
    <row r="162" spans="1:16" s="17" customFormat="1" x14ac:dyDescent="0.25">
      <c r="A162" s="11"/>
      <c r="B162" s="11"/>
      <c r="C162" s="20"/>
      <c r="D162" s="11"/>
      <c r="E162" s="13"/>
      <c r="F162" s="11"/>
      <c r="G162" s="11"/>
      <c r="H162" s="11"/>
      <c r="I162" s="11"/>
      <c r="J162" s="11"/>
      <c r="K162" s="13"/>
      <c r="L162" s="13"/>
      <c r="M162" s="16"/>
      <c r="N162" s="11"/>
      <c r="O162" s="11"/>
      <c r="P162" s="11"/>
    </row>
    <row r="163" spans="1:16" x14ac:dyDescent="0.25">
      <c r="A163" s="21" t="s">
        <v>7</v>
      </c>
      <c r="B163" s="8">
        <v>45843</v>
      </c>
      <c r="C163" s="3">
        <v>1909</v>
      </c>
      <c r="D163" s="10" t="s">
        <v>204</v>
      </c>
      <c r="E163" s="2" t="s">
        <v>205</v>
      </c>
      <c r="F163" s="3">
        <v>8.5</v>
      </c>
      <c r="G163" s="3">
        <v>1865</v>
      </c>
      <c r="H163" s="3">
        <v>219.47</v>
      </c>
      <c r="I163" s="7">
        <f t="shared" ref="I163:I180" si="33">C163/F163</f>
        <v>224.58823529411765</v>
      </c>
      <c r="J163" s="9">
        <f t="shared" ref="J163:J180" si="34">H163/I163</f>
        <v>0.97721058145625983</v>
      </c>
      <c r="K163" s="2" t="s">
        <v>55</v>
      </c>
      <c r="L163" s="2" t="s">
        <v>59</v>
      </c>
      <c r="M163" s="23" t="s">
        <v>308</v>
      </c>
      <c r="P163" s="3" t="s">
        <v>62</v>
      </c>
    </row>
    <row r="164" spans="1:16" x14ac:dyDescent="0.25">
      <c r="A164" s="21" t="s">
        <v>7</v>
      </c>
      <c r="B164" s="8">
        <v>45843</v>
      </c>
      <c r="C164" s="3">
        <v>381</v>
      </c>
      <c r="D164" s="10" t="s">
        <v>154</v>
      </c>
      <c r="E164" s="2" t="s">
        <v>155</v>
      </c>
      <c r="F164" s="3">
        <v>1.25</v>
      </c>
      <c r="G164" s="3">
        <v>375</v>
      </c>
      <c r="H164" s="3">
        <v>300.13</v>
      </c>
      <c r="I164" s="7">
        <f t="shared" si="33"/>
        <v>304.8</v>
      </c>
      <c r="J164" s="9">
        <f t="shared" si="34"/>
        <v>0.98467847769028871</v>
      </c>
      <c r="K164" s="2" t="s">
        <v>58</v>
      </c>
      <c r="L164" s="2" t="s">
        <v>59</v>
      </c>
      <c r="M164" s="23" t="s">
        <v>309</v>
      </c>
      <c r="P164" s="3" t="s">
        <v>62</v>
      </c>
    </row>
    <row r="165" spans="1:16" x14ac:dyDescent="0.25">
      <c r="A165" s="21" t="s">
        <v>9</v>
      </c>
      <c r="B165" s="8">
        <v>45843</v>
      </c>
      <c r="C165" s="3">
        <v>2005</v>
      </c>
      <c r="D165" s="10" t="s">
        <v>154</v>
      </c>
      <c r="E165" s="2" t="s">
        <v>155</v>
      </c>
      <c r="F165" s="3">
        <v>8.5</v>
      </c>
      <c r="G165" s="3">
        <v>1717</v>
      </c>
      <c r="H165" s="3">
        <v>202.06</v>
      </c>
      <c r="I165" s="7">
        <f t="shared" si="33"/>
        <v>235.88235294117646</v>
      </c>
      <c r="J165" s="9">
        <f t="shared" si="34"/>
        <v>0.85661346633416457</v>
      </c>
      <c r="K165" s="2" t="s">
        <v>58</v>
      </c>
      <c r="L165" s="2" t="s">
        <v>59</v>
      </c>
      <c r="M165" s="23" t="s">
        <v>308</v>
      </c>
      <c r="P165" s="3" t="s">
        <v>62</v>
      </c>
    </row>
    <row r="166" spans="1:16" x14ac:dyDescent="0.25">
      <c r="A166" s="21" t="s">
        <v>44</v>
      </c>
      <c r="B166" s="8">
        <v>45843</v>
      </c>
      <c r="C166" s="3">
        <v>603</v>
      </c>
      <c r="D166" s="10" t="s">
        <v>306</v>
      </c>
      <c r="E166" s="2" t="s">
        <v>307</v>
      </c>
      <c r="F166" s="3">
        <v>2.12</v>
      </c>
      <c r="G166" s="3">
        <v>307</v>
      </c>
      <c r="H166" s="3">
        <v>144.58000000000001</v>
      </c>
      <c r="I166" s="7">
        <f t="shared" ref="I166:I173" si="35">C166/F166</f>
        <v>284.43396226415092</v>
      </c>
      <c r="J166" s="9">
        <f t="shared" ref="J166:J173" si="36">H166/I166</f>
        <v>0.50830779436152584</v>
      </c>
      <c r="K166" s="2" t="s">
        <v>58</v>
      </c>
      <c r="L166" s="2" t="s">
        <v>62</v>
      </c>
      <c r="M166" s="24" t="s">
        <v>316</v>
      </c>
      <c r="P166" s="3" t="s">
        <v>62</v>
      </c>
    </row>
    <row r="167" spans="1:16" x14ac:dyDescent="0.25">
      <c r="A167" s="21" t="s">
        <v>29</v>
      </c>
      <c r="B167" s="8">
        <v>45843</v>
      </c>
      <c r="C167" s="3">
        <v>2332</v>
      </c>
      <c r="D167" s="10" t="s">
        <v>70</v>
      </c>
      <c r="E167" s="2" t="s">
        <v>71</v>
      </c>
      <c r="F167" s="3">
        <v>9.75</v>
      </c>
      <c r="G167" s="3">
        <v>2100</v>
      </c>
      <c r="H167" s="3">
        <v>215.43</v>
      </c>
      <c r="I167" s="7">
        <f t="shared" si="35"/>
        <v>239.17948717948718</v>
      </c>
      <c r="J167" s="9">
        <f t="shared" si="36"/>
        <v>0.9007043310463122</v>
      </c>
      <c r="K167" s="2" t="s">
        <v>58</v>
      </c>
      <c r="L167" s="2" t="s">
        <v>59</v>
      </c>
      <c r="M167" s="23"/>
      <c r="N167" s="3">
        <v>2332</v>
      </c>
      <c r="O167" s="3" t="s">
        <v>62</v>
      </c>
      <c r="P167" s="3" t="s">
        <v>59</v>
      </c>
    </row>
    <row r="168" spans="1:16" x14ac:dyDescent="0.25">
      <c r="A168" s="21" t="s">
        <v>50</v>
      </c>
      <c r="B168" s="8">
        <v>45843</v>
      </c>
      <c r="C168" s="3">
        <v>409</v>
      </c>
      <c r="D168" s="10" t="s">
        <v>310</v>
      </c>
      <c r="E168" s="2" t="s">
        <v>314</v>
      </c>
      <c r="F168" s="3">
        <v>1.06</v>
      </c>
      <c r="G168" s="3">
        <v>284</v>
      </c>
      <c r="H168" s="3">
        <v>267.5</v>
      </c>
      <c r="I168" s="7">
        <f t="shared" si="35"/>
        <v>385.84905660377359</v>
      </c>
      <c r="J168" s="9">
        <f t="shared" si="36"/>
        <v>0.69327628361858185</v>
      </c>
      <c r="K168" s="2" t="s">
        <v>58</v>
      </c>
      <c r="L168" s="2" t="s">
        <v>62</v>
      </c>
      <c r="M168" s="23" t="s">
        <v>315</v>
      </c>
      <c r="P168" s="3" t="s">
        <v>62</v>
      </c>
    </row>
    <row r="169" spans="1:16" x14ac:dyDescent="0.25">
      <c r="A169" s="21" t="s">
        <v>50</v>
      </c>
      <c r="B169" s="8">
        <v>45843</v>
      </c>
      <c r="C169" s="3">
        <v>131</v>
      </c>
      <c r="D169" s="10" t="s">
        <v>223</v>
      </c>
      <c r="E169" s="2" t="s">
        <v>224</v>
      </c>
      <c r="F169" s="3">
        <v>0.73</v>
      </c>
      <c r="G169" s="3">
        <v>111</v>
      </c>
      <c r="H169" s="3">
        <v>152.81</v>
      </c>
      <c r="I169" s="7">
        <f t="shared" si="35"/>
        <v>179.45205479452056</v>
      </c>
      <c r="J169" s="9">
        <f t="shared" si="36"/>
        <v>0.85153664122137396</v>
      </c>
      <c r="K169" s="2" t="s">
        <v>58</v>
      </c>
      <c r="L169" s="2" t="s">
        <v>59</v>
      </c>
      <c r="M169" s="23" t="s">
        <v>274</v>
      </c>
      <c r="P169" s="3" t="s">
        <v>62</v>
      </c>
    </row>
    <row r="170" spans="1:16" x14ac:dyDescent="0.25">
      <c r="A170" s="21" t="s">
        <v>10</v>
      </c>
      <c r="B170" s="8">
        <v>45843</v>
      </c>
      <c r="C170" s="3">
        <v>2154</v>
      </c>
      <c r="D170" s="10" t="s">
        <v>156</v>
      </c>
      <c r="E170" s="2" t="s">
        <v>157</v>
      </c>
      <c r="F170" s="3">
        <v>9.75</v>
      </c>
      <c r="G170" s="3">
        <v>1225</v>
      </c>
      <c r="H170" s="3">
        <v>125.67</v>
      </c>
      <c r="I170" s="7">
        <f t="shared" si="35"/>
        <v>220.92307692307693</v>
      </c>
      <c r="J170" s="9">
        <f t="shared" si="36"/>
        <v>0.56884052924791084</v>
      </c>
      <c r="K170" s="2" t="s">
        <v>57</v>
      </c>
      <c r="L170" s="2" t="s">
        <v>62</v>
      </c>
      <c r="M170" s="23"/>
      <c r="N170" s="3">
        <v>2154</v>
      </c>
      <c r="O170" s="3" t="s">
        <v>59</v>
      </c>
      <c r="P170" s="3" t="s">
        <v>59</v>
      </c>
    </row>
    <row r="171" spans="1:16" x14ac:dyDescent="0.25">
      <c r="A171" s="21" t="s">
        <v>11</v>
      </c>
      <c r="B171" s="8">
        <v>45843</v>
      </c>
      <c r="C171" s="3">
        <v>425</v>
      </c>
      <c r="D171" s="10" t="s">
        <v>311</v>
      </c>
      <c r="E171" s="2" t="s">
        <v>312</v>
      </c>
      <c r="F171" s="3">
        <v>1.0900000000000001</v>
      </c>
      <c r="G171" s="3">
        <v>225</v>
      </c>
      <c r="H171" s="3">
        <v>206.42</v>
      </c>
      <c r="I171" s="7">
        <f t="shared" si="35"/>
        <v>389.90825688073392</v>
      </c>
      <c r="J171" s="9">
        <f t="shared" si="36"/>
        <v>0.52940658823529407</v>
      </c>
      <c r="K171" s="2" t="s">
        <v>58</v>
      </c>
      <c r="L171" s="2" t="s">
        <v>62</v>
      </c>
      <c r="M171" s="23" t="s">
        <v>313</v>
      </c>
      <c r="P171" s="3" t="s">
        <v>62</v>
      </c>
    </row>
    <row r="172" spans="1:16" x14ac:dyDescent="0.25">
      <c r="A172" s="21" t="s">
        <v>11</v>
      </c>
      <c r="B172" s="8">
        <v>45843</v>
      </c>
      <c r="C172" s="3">
        <v>1172</v>
      </c>
      <c r="D172" s="10" t="s">
        <v>152</v>
      </c>
      <c r="E172" s="2" t="s">
        <v>153</v>
      </c>
      <c r="F172" s="3">
        <v>5</v>
      </c>
      <c r="G172" s="3">
        <v>580</v>
      </c>
      <c r="H172" s="3">
        <v>116.04</v>
      </c>
      <c r="I172" s="7">
        <f t="shared" si="35"/>
        <v>234.4</v>
      </c>
      <c r="J172" s="9">
        <f t="shared" si="36"/>
        <v>0.49505119453924917</v>
      </c>
      <c r="K172" s="2" t="s">
        <v>57</v>
      </c>
      <c r="L172" s="2" t="s">
        <v>62</v>
      </c>
      <c r="M172" s="23" t="s">
        <v>209</v>
      </c>
      <c r="P172" s="3" t="s">
        <v>62</v>
      </c>
    </row>
    <row r="173" spans="1:16" x14ac:dyDescent="0.25">
      <c r="A173" s="21" t="s">
        <v>13</v>
      </c>
      <c r="B173" s="8">
        <v>45843</v>
      </c>
      <c r="C173" s="3">
        <v>1262</v>
      </c>
      <c r="D173" s="10" t="s">
        <v>32</v>
      </c>
      <c r="E173" s="2" t="s">
        <v>33</v>
      </c>
      <c r="F173" s="3">
        <v>4.62</v>
      </c>
      <c r="G173" s="3">
        <v>499</v>
      </c>
      <c r="H173" s="3">
        <v>108.1</v>
      </c>
      <c r="I173" s="7">
        <f t="shared" si="35"/>
        <v>273.16017316017314</v>
      </c>
      <c r="J173" s="9">
        <f t="shared" si="36"/>
        <v>0.39573851030110935</v>
      </c>
      <c r="K173" s="2" t="s">
        <v>56</v>
      </c>
      <c r="L173" s="2" t="s">
        <v>62</v>
      </c>
      <c r="M173" s="23" t="s">
        <v>285</v>
      </c>
      <c r="P173" s="3" t="s">
        <v>62</v>
      </c>
    </row>
    <row r="174" spans="1:16" x14ac:dyDescent="0.25">
      <c r="A174" s="21" t="s">
        <v>13</v>
      </c>
      <c r="B174" s="8">
        <v>45843</v>
      </c>
      <c r="C174" s="3">
        <v>882</v>
      </c>
      <c r="D174" s="10" t="s">
        <v>282</v>
      </c>
      <c r="E174" s="2" t="s">
        <v>283</v>
      </c>
      <c r="F174" s="3">
        <v>4.0199999999999996</v>
      </c>
      <c r="G174" s="3">
        <v>410</v>
      </c>
      <c r="H174" s="3">
        <v>102.07</v>
      </c>
      <c r="I174" s="7">
        <f t="shared" si="33"/>
        <v>219.40298507462688</v>
      </c>
      <c r="J174" s="9">
        <f t="shared" si="34"/>
        <v>0.46521700680272104</v>
      </c>
      <c r="K174" s="2" t="s">
        <v>55</v>
      </c>
      <c r="L174" s="2" t="s">
        <v>62</v>
      </c>
      <c r="M174" s="23" t="s">
        <v>284</v>
      </c>
      <c r="P174" s="3" t="s">
        <v>62</v>
      </c>
    </row>
    <row r="175" spans="1:16" x14ac:dyDescent="0.25">
      <c r="A175" s="21" t="s">
        <v>14</v>
      </c>
      <c r="B175" s="8">
        <v>45843</v>
      </c>
      <c r="C175" s="3">
        <v>2263</v>
      </c>
      <c r="D175" s="10" t="s">
        <v>42</v>
      </c>
      <c r="E175" s="2" t="s">
        <v>43</v>
      </c>
      <c r="F175" s="3">
        <v>9.36</v>
      </c>
      <c r="G175" s="3">
        <v>1260</v>
      </c>
      <c r="H175" s="3">
        <v>134.58000000000001</v>
      </c>
      <c r="I175" s="7">
        <f t="shared" si="33"/>
        <v>241.7735042735043</v>
      </c>
      <c r="J175" s="9">
        <f t="shared" si="34"/>
        <v>0.55663667697746355</v>
      </c>
      <c r="K175" s="2" t="s">
        <v>56</v>
      </c>
      <c r="L175" s="2" t="s">
        <v>62</v>
      </c>
      <c r="M175" s="23" t="s">
        <v>275</v>
      </c>
      <c r="N175" s="3">
        <v>2263</v>
      </c>
      <c r="O175" s="3" t="s">
        <v>59</v>
      </c>
      <c r="P175" s="3" t="s">
        <v>59</v>
      </c>
    </row>
    <row r="176" spans="1:16" x14ac:dyDescent="0.25">
      <c r="A176" s="21" t="s">
        <v>15</v>
      </c>
      <c r="B176" s="8">
        <v>45843</v>
      </c>
      <c r="C176" s="3">
        <v>2043</v>
      </c>
      <c r="D176" s="10" t="s">
        <v>276</v>
      </c>
      <c r="E176" s="2" t="s">
        <v>277</v>
      </c>
      <c r="F176" s="3">
        <v>9.75</v>
      </c>
      <c r="G176" s="3">
        <v>1455</v>
      </c>
      <c r="H176" s="3">
        <v>149.26</v>
      </c>
      <c r="I176" s="7">
        <f t="shared" si="33"/>
        <v>209.53846153846155</v>
      </c>
      <c r="J176" s="9">
        <f t="shared" si="34"/>
        <v>0.71232745961820843</v>
      </c>
      <c r="K176" s="2" t="s">
        <v>58</v>
      </c>
      <c r="L176" s="2" t="s">
        <v>62</v>
      </c>
      <c r="M176" s="23"/>
      <c r="N176" s="3">
        <v>2043</v>
      </c>
      <c r="O176" s="3" t="s">
        <v>62</v>
      </c>
      <c r="P176" s="3" t="s">
        <v>59</v>
      </c>
    </row>
    <row r="177" spans="1:16" x14ac:dyDescent="0.25">
      <c r="A177" s="21" t="s">
        <v>16</v>
      </c>
      <c r="B177" s="8">
        <v>45843</v>
      </c>
      <c r="C177" s="3">
        <v>1093</v>
      </c>
      <c r="D177" s="10" t="s">
        <v>286</v>
      </c>
      <c r="E177" s="2" t="s">
        <v>287</v>
      </c>
      <c r="F177" s="3">
        <v>4.7</v>
      </c>
      <c r="G177" s="3">
        <v>482</v>
      </c>
      <c r="H177" s="3">
        <v>102.58</v>
      </c>
      <c r="I177" s="7">
        <f t="shared" si="33"/>
        <v>232.55319148936169</v>
      </c>
      <c r="J177" s="9">
        <f t="shared" si="34"/>
        <v>0.44110338517840808</v>
      </c>
      <c r="K177" s="2" t="s">
        <v>56</v>
      </c>
      <c r="L177" s="2" t="s">
        <v>62</v>
      </c>
      <c r="M177" s="23" t="s">
        <v>288</v>
      </c>
      <c r="P177" s="3" t="s">
        <v>62</v>
      </c>
    </row>
    <row r="178" spans="1:16" x14ac:dyDescent="0.25">
      <c r="A178" s="21" t="s">
        <v>49</v>
      </c>
      <c r="B178" s="8">
        <v>45843</v>
      </c>
      <c r="C178" s="3">
        <v>2638</v>
      </c>
      <c r="D178" s="10" t="s">
        <v>278</v>
      </c>
      <c r="E178" s="2" t="s">
        <v>279</v>
      </c>
      <c r="F178" s="3">
        <v>8.6</v>
      </c>
      <c r="G178" s="3">
        <v>1034</v>
      </c>
      <c r="H178" s="3">
        <v>120.17</v>
      </c>
      <c r="I178" s="7">
        <f t="shared" si="33"/>
        <v>306.74418604651163</v>
      </c>
      <c r="J178" s="9">
        <f t="shared" si="34"/>
        <v>0.39175966641394999</v>
      </c>
      <c r="K178" s="2" t="s">
        <v>190</v>
      </c>
      <c r="L178" s="2" t="s">
        <v>62</v>
      </c>
      <c r="M178" s="23" t="s">
        <v>317</v>
      </c>
      <c r="P178" s="3" t="s">
        <v>62</v>
      </c>
    </row>
    <row r="179" spans="1:16" x14ac:dyDescent="0.25">
      <c r="A179" s="21" t="s">
        <v>46</v>
      </c>
      <c r="B179" s="8">
        <v>45843</v>
      </c>
      <c r="C179" s="3">
        <v>3071</v>
      </c>
      <c r="D179" s="10" t="s">
        <v>77</v>
      </c>
      <c r="E179" s="2" t="s">
        <v>242</v>
      </c>
      <c r="F179" s="3">
        <v>9.75</v>
      </c>
      <c r="G179" s="3">
        <v>2020</v>
      </c>
      <c r="H179" s="3">
        <v>207.22</v>
      </c>
      <c r="I179" s="7">
        <f t="shared" si="33"/>
        <v>314.97435897435895</v>
      </c>
      <c r="J179" s="9">
        <f t="shared" si="34"/>
        <v>0.65789482253337683</v>
      </c>
      <c r="K179" s="2" t="s">
        <v>57</v>
      </c>
      <c r="L179" s="2" t="s">
        <v>62</v>
      </c>
      <c r="M179" s="23"/>
      <c r="O179" s="3" t="s">
        <v>59</v>
      </c>
      <c r="P179" s="3" t="s">
        <v>59</v>
      </c>
    </row>
    <row r="180" spans="1:16" x14ac:dyDescent="0.25">
      <c r="A180" s="21" t="s">
        <v>86</v>
      </c>
      <c r="B180" s="8">
        <v>45843</v>
      </c>
      <c r="C180" s="3">
        <v>1110</v>
      </c>
      <c r="D180" s="10" t="s">
        <v>280</v>
      </c>
      <c r="E180" s="2" t="s">
        <v>281</v>
      </c>
      <c r="F180" s="3">
        <v>9.18</v>
      </c>
      <c r="G180" s="3">
        <v>1160</v>
      </c>
      <c r="H180" s="3">
        <v>126.38</v>
      </c>
      <c r="I180" s="7">
        <f t="shared" si="33"/>
        <v>120.91503267973856</v>
      </c>
      <c r="J180" s="9">
        <f t="shared" si="34"/>
        <v>1.0451967567567568</v>
      </c>
      <c r="K180" s="2" t="s">
        <v>58</v>
      </c>
      <c r="L180" s="2" t="s">
        <v>59</v>
      </c>
      <c r="M180" s="23"/>
      <c r="O180" s="3" t="s">
        <v>62</v>
      </c>
      <c r="P180" s="3" t="s">
        <v>59</v>
      </c>
    </row>
    <row r="181" spans="1:16" s="17" customFormat="1" x14ac:dyDescent="0.25">
      <c r="A181" s="11"/>
      <c r="B181" s="11"/>
      <c r="C181" s="20"/>
      <c r="D181" s="11"/>
      <c r="E181" s="13"/>
      <c r="F181" s="11"/>
      <c r="G181" s="11"/>
      <c r="H181" s="11"/>
      <c r="I181" s="14"/>
      <c r="J181" s="15"/>
      <c r="K181" s="13"/>
      <c r="L181" s="13"/>
      <c r="M181" s="16"/>
      <c r="N181" s="11"/>
      <c r="O181" s="11"/>
      <c r="P181" s="11"/>
    </row>
    <row r="182" spans="1:16" s="27" customFormat="1" x14ac:dyDescent="0.25">
      <c r="A182" s="21" t="s">
        <v>7</v>
      </c>
      <c r="B182" s="28">
        <v>45847</v>
      </c>
      <c r="C182" s="25">
        <v>1396</v>
      </c>
      <c r="D182" s="21" t="s">
        <v>77</v>
      </c>
      <c r="E182" s="26" t="s">
        <v>242</v>
      </c>
      <c r="F182" s="21">
        <v>4.75</v>
      </c>
      <c r="G182" s="21">
        <v>1195</v>
      </c>
      <c r="H182" s="21">
        <v>251.65</v>
      </c>
      <c r="I182" s="7">
        <f t="shared" ref="I182:I183" si="37">C182/F182</f>
        <v>293.89473684210526</v>
      </c>
      <c r="J182" s="9">
        <f t="shared" ref="J182:J183" si="38">H182/I182</f>
        <v>0.85625895415472786</v>
      </c>
      <c r="K182" s="26" t="s">
        <v>57</v>
      </c>
      <c r="L182" s="26" t="s">
        <v>59</v>
      </c>
      <c r="M182" s="23" t="s">
        <v>140</v>
      </c>
      <c r="N182" s="21"/>
      <c r="O182" s="21"/>
      <c r="P182" s="21" t="s">
        <v>62</v>
      </c>
    </row>
    <row r="183" spans="1:16" x14ac:dyDescent="0.25">
      <c r="A183" s="21" t="s">
        <v>8</v>
      </c>
      <c r="B183" s="8">
        <v>45847</v>
      </c>
      <c r="C183" s="3">
        <v>1232</v>
      </c>
      <c r="D183" s="10" t="s">
        <v>77</v>
      </c>
      <c r="E183" s="2" t="s">
        <v>242</v>
      </c>
      <c r="F183" s="3">
        <v>4.9800000000000004</v>
      </c>
      <c r="G183" s="3">
        <v>1158</v>
      </c>
      <c r="H183" s="3">
        <v>232.43</v>
      </c>
      <c r="I183" s="7">
        <f t="shared" si="37"/>
        <v>247.38955823293171</v>
      </c>
      <c r="J183" s="9">
        <f t="shared" si="38"/>
        <v>0.93953035714285726</v>
      </c>
      <c r="K183" s="2" t="s">
        <v>57</v>
      </c>
      <c r="L183" s="2" t="s">
        <v>59</v>
      </c>
      <c r="M183" s="23" t="s">
        <v>209</v>
      </c>
      <c r="P183" s="3" t="s">
        <v>62</v>
      </c>
    </row>
    <row r="184" spans="1:16" x14ac:dyDescent="0.25">
      <c r="A184" s="21" t="s">
        <v>9</v>
      </c>
      <c r="B184" s="8">
        <v>45847</v>
      </c>
      <c r="C184" s="3">
        <v>3020</v>
      </c>
      <c r="D184" s="10" t="s">
        <v>17</v>
      </c>
      <c r="E184" s="2" t="s">
        <v>18</v>
      </c>
      <c r="F184" s="3">
        <v>9.75</v>
      </c>
      <c r="G184" s="3">
        <v>1970</v>
      </c>
      <c r="H184" s="3">
        <v>202.09</v>
      </c>
      <c r="I184" s="7">
        <f t="shared" ref="I184:I200" si="39">C184/F184</f>
        <v>309.74358974358972</v>
      </c>
      <c r="J184" s="9">
        <f t="shared" ref="J184:J200" si="40">H184/I184</f>
        <v>0.65244288079470203</v>
      </c>
      <c r="K184" s="2" t="s">
        <v>56</v>
      </c>
      <c r="L184" s="2" t="s">
        <v>62</v>
      </c>
      <c r="M184" s="23"/>
      <c r="N184" s="3">
        <v>3020</v>
      </c>
      <c r="O184" s="3" t="s">
        <v>59</v>
      </c>
      <c r="P184" s="3" t="s">
        <v>59</v>
      </c>
    </row>
    <row r="185" spans="1:16" x14ac:dyDescent="0.25">
      <c r="A185" s="21" t="s">
        <v>44</v>
      </c>
      <c r="B185" s="8">
        <v>45847</v>
      </c>
      <c r="C185" s="3">
        <v>2115</v>
      </c>
      <c r="D185" s="10" t="s">
        <v>240</v>
      </c>
      <c r="E185" s="2" t="s">
        <v>241</v>
      </c>
      <c r="F185" s="3">
        <v>6.44</v>
      </c>
      <c r="G185" s="3">
        <v>822</v>
      </c>
      <c r="H185" s="3">
        <v>127.68</v>
      </c>
      <c r="I185" s="7">
        <f t="shared" si="39"/>
        <v>328.41614906832297</v>
      </c>
      <c r="J185" s="9">
        <f t="shared" si="40"/>
        <v>0.38877503546099296</v>
      </c>
      <c r="K185" s="2" t="s">
        <v>58</v>
      </c>
      <c r="L185" s="2" t="s">
        <v>62</v>
      </c>
      <c r="M185" s="23" t="s">
        <v>331</v>
      </c>
      <c r="P185" s="3" t="s">
        <v>62</v>
      </c>
    </row>
    <row r="186" spans="1:16" x14ac:dyDescent="0.25">
      <c r="A186" s="21" t="s">
        <v>29</v>
      </c>
      <c r="B186" s="8">
        <v>45847</v>
      </c>
      <c r="C186" s="3">
        <v>795</v>
      </c>
      <c r="D186" s="10" t="s">
        <v>70</v>
      </c>
      <c r="E186" s="2" t="s">
        <v>71</v>
      </c>
      <c r="F186" s="3">
        <v>2.48</v>
      </c>
      <c r="G186" s="3">
        <v>550</v>
      </c>
      <c r="H186" s="3">
        <v>221.53</v>
      </c>
      <c r="I186" s="7">
        <f t="shared" si="39"/>
        <v>320.56451612903226</v>
      </c>
      <c r="J186" s="9">
        <f t="shared" si="40"/>
        <v>0.69106213836477992</v>
      </c>
      <c r="K186" s="2" t="s">
        <v>58</v>
      </c>
      <c r="L186" s="2" t="s">
        <v>62</v>
      </c>
      <c r="M186" s="23" t="s">
        <v>328</v>
      </c>
      <c r="P186" s="3" t="s">
        <v>62</v>
      </c>
    </row>
    <row r="187" spans="1:16" x14ac:dyDescent="0.25">
      <c r="A187" s="21" t="s">
        <v>29</v>
      </c>
      <c r="B187" s="8">
        <v>45847</v>
      </c>
      <c r="C187" s="3">
        <v>1336</v>
      </c>
      <c r="D187" s="10" t="s">
        <v>327</v>
      </c>
      <c r="E187" s="2" t="s">
        <v>329</v>
      </c>
      <c r="F187" s="3">
        <v>4.05</v>
      </c>
      <c r="G187" s="3">
        <v>942</v>
      </c>
      <c r="H187" s="3">
        <v>232.64</v>
      </c>
      <c r="I187" s="7">
        <f t="shared" ref="I187:I195" si="41">C187/F187</f>
        <v>329.87654320987656</v>
      </c>
      <c r="J187" s="9">
        <f t="shared" ref="J187:J195" si="42">H187/I187</f>
        <v>0.70523353293413171</v>
      </c>
      <c r="K187" s="2" t="s">
        <v>58</v>
      </c>
      <c r="L187" s="2" t="s">
        <v>62</v>
      </c>
      <c r="M187" s="23" t="s">
        <v>332</v>
      </c>
      <c r="P187" s="3" t="s">
        <v>62</v>
      </c>
    </row>
    <row r="188" spans="1:16" x14ac:dyDescent="0.25">
      <c r="A188" s="21" t="s">
        <v>50</v>
      </c>
      <c r="B188" s="8">
        <v>45847</v>
      </c>
      <c r="C188" s="3">
        <v>757</v>
      </c>
      <c r="D188" s="10" t="s">
        <v>70</v>
      </c>
      <c r="E188" s="2" t="s">
        <v>71</v>
      </c>
      <c r="F188" s="3">
        <v>2.5</v>
      </c>
      <c r="G188" s="3">
        <v>542</v>
      </c>
      <c r="H188" s="3">
        <v>216.85</v>
      </c>
      <c r="I188" s="7">
        <f t="shared" si="41"/>
        <v>302.8</v>
      </c>
      <c r="J188" s="9">
        <f t="shared" si="42"/>
        <v>0.71614927344782031</v>
      </c>
      <c r="K188" s="2" t="s">
        <v>58</v>
      </c>
      <c r="L188" s="2" t="s">
        <v>62</v>
      </c>
      <c r="M188" s="23" t="s">
        <v>318</v>
      </c>
      <c r="P188" s="3" t="s">
        <v>62</v>
      </c>
    </row>
    <row r="189" spans="1:16" x14ac:dyDescent="0.25">
      <c r="A189" s="21" t="s">
        <v>50</v>
      </c>
      <c r="B189" s="8">
        <v>45847</v>
      </c>
      <c r="C189" s="3">
        <v>1527</v>
      </c>
      <c r="D189" s="10" t="s">
        <v>70</v>
      </c>
      <c r="E189" s="2" t="s">
        <v>71</v>
      </c>
      <c r="F189" s="3">
        <v>4.75</v>
      </c>
      <c r="G189" s="3">
        <v>864</v>
      </c>
      <c r="H189" s="3">
        <v>181.93</v>
      </c>
      <c r="I189" s="7">
        <f t="shared" si="41"/>
        <v>321.4736842105263</v>
      </c>
      <c r="J189" s="9">
        <f t="shared" si="42"/>
        <v>0.56592501637197123</v>
      </c>
      <c r="K189" s="2" t="s">
        <v>58</v>
      </c>
      <c r="L189" s="2" t="s">
        <v>62</v>
      </c>
      <c r="M189" s="23" t="s">
        <v>330</v>
      </c>
      <c r="P189" s="3" t="s">
        <v>62</v>
      </c>
    </row>
    <row r="190" spans="1:16" ht="60" x14ac:dyDescent="0.25">
      <c r="A190" s="21" t="s">
        <v>10</v>
      </c>
      <c r="B190" s="8">
        <v>45847</v>
      </c>
      <c r="C190" s="3">
        <v>2574</v>
      </c>
      <c r="D190" s="10" t="s">
        <v>319</v>
      </c>
      <c r="E190" s="2" t="s">
        <v>320</v>
      </c>
      <c r="F190" s="3">
        <v>9.75</v>
      </c>
      <c r="G190" s="3">
        <v>1604</v>
      </c>
      <c r="H190" s="3">
        <v>164.57</v>
      </c>
      <c r="I190" s="7">
        <f t="shared" si="41"/>
        <v>264</v>
      </c>
      <c r="J190" s="9">
        <f t="shared" si="42"/>
        <v>0.62337121212121205</v>
      </c>
      <c r="K190" s="2" t="s">
        <v>58</v>
      </c>
      <c r="L190" s="2" t="s">
        <v>62</v>
      </c>
      <c r="M190" s="23" t="s">
        <v>333</v>
      </c>
      <c r="N190" s="3">
        <v>2574</v>
      </c>
      <c r="O190" s="3" t="s">
        <v>59</v>
      </c>
      <c r="P190" s="3" t="s">
        <v>59</v>
      </c>
    </row>
    <row r="191" spans="1:16" x14ac:dyDescent="0.25">
      <c r="A191" s="21" t="s">
        <v>11</v>
      </c>
      <c r="B191" s="8">
        <v>45847</v>
      </c>
      <c r="C191" s="3">
        <v>2574</v>
      </c>
      <c r="D191" s="10" t="s">
        <v>193</v>
      </c>
      <c r="E191" s="2" t="s">
        <v>194</v>
      </c>
      <c r="F191" s="3">
        <v>9.75</v>
      </c>
      <c r="G191" s="3">
        <v>1580</v>
      </c>
      <c r="H191" s="3">
        <v>162.07</v>
      </c>
      <c r="I191" s="7">
        <f t="shared" si="41"/>
        <v>264</v>
      </c>
      <c r="J191" s="9">
        <f t="shared" si="42"/>
        <v>0.61390151515151514</v>
      </c>
      <c r="K191" s="2" t="s">
        <v>58</v>
      </c>
      <c r="L191" s="2" t="s">
        <v>62</v>
      </c>
      <c r="M191" s="23"/>
      <c r="N191" s="3">
        <v>2574</v>
      </c>
      <c r="O191" s="3" t="s">
        <v>59</v>
      </c>
      <c r="P191" s="3" t="s">
        <v>59</v>
      </c>
    </row>
    <row r="192" spans="1:16" x14ac:dyDescent="0.25">
      <c r="A192" s="21" t="s">
        <v>180</v>
      </c>
      <c r="B192" s="8">
        <v>45847</v>
      </c>
      <c r="C192" s="3">
        <v>1435</v>
      </c>
      <c r="D192" s="10" t="s">
        <v>321</v>
      </c>
      <c r="E192" s="2" t="s">
        <v>322</v>
      </c>
      <c r="F192" s="3">
        <v>9.75</v>
      </c>
      <c r="G192" s="3">
        <v>1297</v>
      </c>
      <c r="H192" s="3">
        <v>133.06</v>
      </c>
      <c r="I192" s="7">
        <f t="shared" si="41"/>
        <v>147.17948717948718</v>
      </c>
      <c r="J192" s="9">
        <f t="shared" si="42"/>
        <v>0.9040662020905923</v>
      </c>
      <c r="K192" s="2" t="s">
        <v>55</v>
      </c>
      <c r="L192" s="2" t="s">
        <v>62</v>
      </c>
      <c r="M192" s="23"/>
      <c r="N192" s="3">
        <v>1435</v>
      </c>
      <c r="O192" s="3" t="s">
        <v>62</v>
      </c>
      <c r="P192" s="3" t="s">
        <v>59</v>
      </c>
    </row>
    <row r="193" spans="1:16" x14ac:dyDescent="0.25">
      <c r="A193" s="21" t="s">
        <v>13</v>
      </c>
      <c r="B193" s="8">
        <v>45847</v>
      </c>
      <c r="C193" s="3">
        <v>2268</v>
      </c>
      <c r="D193" s="10" t="s">
        <v>201</v>
      </c>
      <c r="E193" s="2" t="s">
        <v>202</v>
      </c>
      <c r="F193" s="3">
        <v>8.6300000000000008</v>
      </c>
      <c r="G193" s="3">
        <v>1249</v>
      </c>
      <c r="H193" s="3">
        <v>144.72999999999999</v>
      </c>
      <c r="I193" s="7">
        <f t="shared" si="41"/>
        <v>262.80417149478563</v>
      </c>
      <c r="J193" s="9">
        <f t="shared" si="42"/>
        <v>0.55071424162257487</v>
      </c>
      <c r="K193" s="2" t="s">
        <v>58</v>
      </c>
      <c r="L193" s="2" t="s">
        <v>62</v>
      </c>
      <c r="M193" s="23" t="s">
        <v>323</v>
      </c>
      <c r="P193" s="3" t="s">
        <v>62</v>
      </c>
    </row>
    <row r="194" spans="1:16" x14ac:dyDescent="0.25">
      <c r="A194" s="21" t="s">
        <v>14</v>
      </c>
      <c r="B194" s="8">
        <v>45847</v>
      </c>
      <c r="C194" s="3">
        <v>1141</v>
      </c>
      <c r="D194" s="10" t="s">
        <v>104</v>
      </c>
      <c r="E194" s="2" t="s">
        <v>105</v>
      </c>
      <c r="F194" s="3">
        <v>4.03</v>
      </c>
      <c r="G194" s="3">
        <v>636</v>
      </c>
      <c r="H194" s="3">
        <v>157.94</v>
      </c>
      <c r="I194" s="7">
        <f t="shared" si="41"/>
        <v>283.12655086848633</v>
      </c>
      <c r="J194" s="9">
        <f t="shared" si="42"/>
        <v>0.55784241893076247</v>
      </c>
      <c r="K194" s="2" t="s">
        <v>58</v>
      </c>
      <c r="L194" s="2" t="s">
        <v>62</v>
      </c>
      <c r="M194" s="23" t="s">
        <v>335</v>
      </c>
      <c r="P194" s="3" t="s">
        <v>62</v>
      </c>
    </row>
    <row r="195" spans="1:16" x14ac:dyDescent="0.25">
      <c r="A195" s="21" t="s">
        <v>14</v>
      </c>
      <c r="B195" s="8">
        <v>45847</v>
      </c>
      <c r="C195" s="3">
        <v>799</v>
      </c>
      <c r="D195" s="10" t="s">
        <v>104</v>
      </c>
      <c r="E195" s="2" t="s">
        <v>105</v>
      </c>
      <c r="F195" s="3">
        <v>2.5</v>
      </c>
      <c r="G195" s="3">
        <v>519</v>
      </c>
      <c r="H195" s="3">
        <v>207.65</v>
      </c>
      <c r="I195" s="7">
        <f t="shared" si="41"/>
        <v>319.60000000000002</v>
      </c>
      <c r="J195" s="9">
        <f t="shared" si="42"/>
        <v>0.64971839799749687</v>
      </c>
      <c r="K195" s="2" t="s">
        <v>58</v>
      </c>
      <c r="L195" s="2" t="s">
        <v>62</v>
      </c>
      <c r="M195" s="23" t="s">
        <v>318</v>
      </c>
      <c r="P195" s="3" t="s">
        <v>62</v>
      </c>
    </row>
    <row r="196" spans="1:16" x14ac:dyDescent="0.25">
      <c r="A196" s="21" t="s">
        <v>15</v>
      </c>
      <c r="B196" s="8">
        <v>45847</v>
      </c>
      <c r="C196" s="3">
        <v>2771</v>
      </c>
      <c r="D196" s="10" t="s">
        <v>324</v>
      </c>
      <c r="E196" s="2" t="s">
        <v>325</v>
      </c>
      <c r="F196" s="3">
        <v>9.75</v>
      </c>
      <c r="G196" s="3">
        <v>1507</v>
      </c>
      <c r="H196" s="3">
        <v>154.59</v>
      </c>
      <c r="I196" s="7">
        <f t="shared" si="39"/>
        <v>284.20512820512823</v>
      </c>
      <c r="J196" s="9">
        <f t="shared" si="40"/>
        <v>0.54393810898592565</v>
      </c>
      <c r="K196" s="2" t="s">
        <v>58</v>
      </c>
      <c r="L196" s="2" t="s">
        <v>62</v>
      </c>
      <c r="M196" s="23"/>
      <c r="N196" s="3">
        <v>2771</v>
      </c>
      <c r="O196" s="3" t="s">
        <v>59</v>
      </c>
      <c r="P196" s="3" t="s">
        <v>59</v>
      </c>
    </row>
    <row r="197" spans="1:16" x14ac:dyDescent="0.25">
      <c r="A197" s="21" t="s">
        <v>16</v>
      </c>
      <c r="B197" s="8">
        <v>45847</v>
      </c>
      <c r="C197" s="3">
        <v>2465</v>
      </c>
      <c r="D197" s="10" t="s">
        <v>60</v>
      </c>
      <c r="E197" s="2" t="s">
        <v>61</v>
      </c>
      <c r="F197" s="3">
        <v>8.39</v>
      </c>
      <c r="G197" s="3">
        <v>1203</v>
      </c>
      <c r="H197" s="3">
        <v>143.4</v>
      </c>
      <c r="I197" s="7">
        <f t="shared" si="39"/>
        <v>293.80214541120381</v>
      </c>
      <c r="J197" s="9">
        <f t="shared" si="40"/>
        <v>0.48808356997971603</v>
      </c>
      <c r="K197" s="2" t="s">
        <v>58</v>
      </c>
      <c r="L197" s="2" t="s">
        <v>62</v>
      </c>
      <c r="M197" s="23" t="s">
        <v>326</v>
      </c>
      <c r="P197" s="3" t="s">
        <v>62</v>
      </c>
    </row>
    <row r="198" spans="1:16" x14ac:dyDescent="0.25">
      <c r="A198" s="21" t="s">
        <v>49</v>
      </c>
      <c r="B198" s="8">
        <v>45847</v>
      </c>
      <c r="C198" s="3">
        <v>1583</v>
      </c>
      <c r="D198" s="10" t="s">
        <v>199</v>
      </c>
      <c r="E198" s="2" t="s">
        <v>200</v>
      </c>
      <c r="F198" s="3">
        <v>9.74</v>
      </c>
      <c r="G198" s="3">
        <v>1353</v>
      </c>
      <c r="H198" s="3">
        <v>138.84</v>
      </c>
      <c r="I198" s="7">
        <f t="shared" si="39"/>
        <v>162.52566735112936</v>
      </c>
      <c r="J198" s="9">
        <f t="shared" si="40"/>
        <v>0.85426506632975374</v>
      </c>
      <c r="K198" s="2" t="s">
        <v>58</v>
      </c>
      <c r="L198" s="2" t="s">
        <v>59</v>
      </c>
      <c r="M198" s="23" t="s">
        <v>334</v>
      </c>
      <c r="N198" s="3">
        <v>1583</v>
      </c>
      <c r="O198" s="3" t="s">
        <v>62</v>
      </c>
      <c r="P198" s="3" t="s">
        <v>59</v>
      </c>
    </row>
    <row r="199" spans="1:16" x14ac:dyDescent="0.25">
      <c r="A199" s="21" t="s">
        <v>46</v>
      </c>
      <c r="B199" s="8">
        <v>45847</v>
      </c>
      <c r="C199" s="3">
        <v>594</v>
      </c>
      <c r="D199" s="10" t="s">
        <v>104</v>
      </c>
      <c r="E199" s="2" t="s">
        <v>105</v>
      </c>
      <c r="F199" s="3">
        <v>2.5</v>
      </c>
      <c r="G199" s="3">
        <v>443</v>
      </c>
      <c r="H199" s="3">
        <v>177.24</v>
      </c>
      <c r="I199" s="7">
        <f t="shared" si="39"/>
        <v>237.6</v>
      </c>
      <c r="J199" s="9">
        <f t="shared" si="40"/>
        <v>0.74595959595959604</v>
      </c>
      <c r="K199" s="2" t="s">
        <v>58</v>
      </c>
      <c r="L199" s="2" t="s">
        <v>62</v>
      </c>
      <c r="M199" s="23" t="s">
        <v>328</v>
      </c>
      <c r="P199" s="3" t="s">
        <v>62</v>
      </c>
    </row>
    <row r="200" spans="1:16" x14ac:dyDescent="0.25">
      <c r="A200" s="21" t="s">
        <v>85</v>
      </c>
      <c r="B200" s="8">
        <v>45847</v>
      </c>
      <c r="C200" s="3">
        <v>2426</v>
      </c>
      <c r="D200" s="10" t="s">
        <v>204</v>
      </c>
      <c r="E200" s="2" t="s">
        <v>205</v>
      </c>
      <c r="F200" s="3">
        <v>9.75</v>
      </c>
      <c r="G200" s="3">
        <v>2106</v>
      </c>
      <c r="H200" s="3">
        <v>216.05</v>
      </c>
      <c r="I200" s="7">
        <f t="shared" si="39"/>
        <v>248.82051282051282</v>
      </c>
      <c r="J200" s="9">
        <f t="shared" si="40"/>
        <v>0.86829657873042054</v>
      </c>
      <c r="K200" s="2" t="s">
        <v>55</v>
      </c>
      <c r="L200" s="2" t="s">
        <v>59</v>
      </c>
      <c r="M200" s="23"/>
      <c r="N200" s="3">
        <v>2426</v>
      </c>
      <c r="O200" s="3" t="s">
        <v>62</v>
      </c>
      <c r="P200" s="3" t="s">
        <v>59</v>
      </c>
    </row>
    <row r="201" spans="1:16" s="17" customFormat="1" x14ac:dyDescent="0.25">
      <c r="A201" s="11"/>
      <c r="B201" s="11"/>
      <c r="C201" s="20"/>
      <c r="D201" s="11"/>
      <c r="E201" s="13"/>
      <c r="F201" s="11"/>
      <c r="G201" s="11"/>
      <c r="H201" s="11"/>
      <c r="I201" s="11"/>
      <c r="J201" s="11"/>
      <c r="K201" s="13"/>
      <c r="L201" s="13"/>
      <c r="M201" s="16"/>
      <c r="N201" s="11"/>
      <c r="O201" s="11"/>
      <c r="P201" s="11"/>
    </row>
    <row r="202" spans="1:16" x14ac:dyDescent="0.25">
      <c r="A202" s="21" t="s">
        <v>7</v>
      </c>
      <c r="B202" s="8">
        <v>45848</v>
      </c>
      <c r="C202" s="3">
        <v>534</v>
      </c>
      <c r="D202" s="10" t="s">
        <v>25</v>
      </c>
      <c r="E202" s="2" t="s">
        <v>26</v>
      </c>
      <c r="F202" s="3">
        <v>3.27</v>
      </c>
      <c r="G202" s="3">
        <v>412</v>
      </c>
      <c r="H202" s="3">
        <v>125.91</v>
      </c>
      <c r="I202" s="7">
        <f>C202/F202</f>
        <v>163.30275229357798</v>
      </c>
      <c r="J202" s="9">
        <f>H202/I202</f>
        <v>0.77102191011235954</v>
      </c>
      <c r="K202" s="2" t="s">
        <v>56</v>
      </c>
      <c r="L202" s="2" t="s">
        <v>59</v>
      </c>
      <c r="M202" s="23" t="s">
        <v>336</v>
      </c>
      <c r="P202" s="3" t="s">
        <v>62</v>
      </c>
    </row>
    <row r="203" spans="1:16" x14ac:dyDescent="0.25">
      <c r="A203" s="21" t="s">
        <v>7</v>
      </c>
      <c r="B203" s="8">
        <v>45848</v>
      </c>
      <c r="C203" s="3">
        <v>421</v>
      </c>
      <c r="D203" s="10" t="s">
        <v>337</v>
      </c>
      <c r="E203" s="2" t="s">
        <v>338</v>
      </c>
      <c r="F203" s="3">
        <v>1.75</v>
      </c>
      <c r="G203" s="3">
        <v>363</v>
      </c>
      <c r="H203" s="3">
        <v>207.43</v>
      </c>
      <c r="I203" s="7">
        <f>C203/F203</f>
        <v>240.57142857142858</v>
      </c>
      <c r="J203" s="9">
        <f>H203/I203</f>
        <v>0.86223871733966739</v>
      </c>
      <c r="K203" s="2" t="s">
        <v>57</v>
      </c>
      <c r="L203" s="2" t="s">
        <v>59</v>
      </c>
      <c r="M203" s="23" t="s">
        <v>339</v>
      </c>
      <c r="P203" s="3" t="s">
        <v>62</v>
      </c>
    </row>
    <row r="204" spans="1:16" x14ac:dyDescent="0.25">
      <c r="A204" s="21" t="s">
        <v>8</v>
      </c>
      <c r="B204" s="8">
        <v>45848</v>
      </c>
      <c r="C204" s="3">
        <v>34</v>
      </c>
      <c r="D204" s="10" t="s">
        <v>337</v>
      </c>
      <c r="E204" s="2" t="s">
        <v>338</v>
      </c>
      <c r="F204" s="3">
        <v>0.47</v>
      </c>
      <c r="G204" s="3">
        <v>41</v>
      </c>
      <c r="H204" s="3">
        <v>87.23</v>
      </c>
      <c r="I204" s="7">
        <f t="shared" ref="I204:I218" si="43">C204/F204</f>
        <v>72.340425531914903</v>
      </c>
      <c r="J204" s="9">
        <f t="shared" ref="J204:J218" si="44">H204/I204</f>
        <v>1.2058264705882351</v>
      </c>
      <c r="K204" s="2" t="s">
        <v>57</v>
      </c>
      <c r="L204" s="2" t="s">
        <v>59</v>
      </c>
      <c r="M204" s="23" t="s">
        <v>340</v>
      </c>
      <c r="P204" s="3" t="s">
        <v>62</v>
      </c>
    </row>
    <row r="205" spans="1:16" x14ac:dyDescent="0.25">
      <c r="A205" s="21" t="s">
        <v>9</v>
      </c>
      <c r="B205" s="8">
        <v>45848</v>
      </c>
      <c r="C205" s="3">
        <v>1999</v>
      </c>
      <c r="D205" s="10" t="s">
        <v>204</v>
      </c>
      <c r="E205" s="2" t="s">
        <v>205</v>
      </c>
      <c r="F205" s="3">
        <v>7.53</v>
      </c>
      <c r="G205" s="3">
        <v>1333</v>
      </c>
      <c r="H205" s="3">
        <v>177.01</v>
      </c>
      <c r="I205" s="7">
        <f t="shared" si="43"/>
        <v>265.47144754316071</v>
      </c>
      <c r="J205" s="9">
        <f t="shared" si="44"/>
        <v>0.66677603801900942</v>
      </c>
      <c r="K205" s="2" t="s">
        <v>57</v>
      </c>
      <c r="L205" s="2" t="s">
        <v>62</v>
      </c>
      <c r="M205" s="23" t="s">
        <v>362</v>
      </c>
      <c r="P205" s="3" t="s">
        <v>62</v>
      </c>
    </row>
    <row r="206" spans="1:16" x14ac:dyDescent="0.25">
      <c r="A206" s="21" t="s">
        <v>44</v>
      </c>
      <c r="B206" s="8">
        <v>45848</v>
      </c>
      <c r="C206" s="3">
        <v>1652</v>
      </c>
      <c r="D206" s="10" t="s">
        <v>341</v>
      </c>
      <c r="E206" s="2" t="s">
        <v>342</v>
      </c>
      <c r="F206" s="3">
        <v>5.46</v>
      </c>
      <c r="G206" s="3">
        <v>771</v>
      </c>
      <c r="H206" s="3">
        <v>141.33000000000001</v>
      </c>
      <c r="I206" s="7">
        <f t="shared" si="43"/>
        <v>302.56410256410254</v>
      </c>
      <c r="J206" s="9">
        <f t="shared" si="44"/>
        <v>0.46710762711864412</v>
      </c>
      <c r="K206" s="2" t="s">
        <v>56</v>
      </c>
      <c r="L206" s="2" t="s">
        <v>62</v>
      </c>
      <c r="M206" s="23" t="s">
        <v>356</v>
      </c>
      <c r="P206" s="3" t="s">
        <v>62</v>
      </c>
    </row>
    <row r="207" spans="1:16" x14ac:dyDescent="0.25">
      <c r="A207" s="21" t="s">
        <v>29</v>
      </c>
      <c r="B207" s="8">
        <v>45848</v>
      </c>
      <c r="C207" s="3">
        <v>2205</v>
      </c>
      <c r="D207" s="10" t="s">
        <v>109</v>
      </c>
      <c r="E207" s="2" t="s">
        <v>110</v>
      </c>
      <c r="F207" s="3">
        <v>5.96</v>
      </c>
      <c r="G207" s="3">
        <v>1261</v>
      </c>
      <c r="H207" s="3">
        <v>211.7</v>
      </c>
      <c r="I207" s="7">
        <f t="shared" si="43"/>
        <v>369.96644295302013</v>
      </c>
      <c r="J207" s="9">
        <f t="shared" si="44"/>
        <v>0.57221405895691602</v>
      </c>
      <c r="K207" s="2" t="s">
        <v>58</v>
      </c>
      <c r="L207" s="2" t="s">
        <v>62</v>
      </c>
      <c r="M207" s="23" t="s">
        <v>359</v>
      </c>
      <c r="P207" s="3" t="s">
        <v>62</v>
      </c>
    </row>
    <row r="208" spans="1:16" x14ac:dyDescent="0.25">
      <c r="A208" s="21" t="s">
        <v>50</v>
      </c>
      <c r="B208" s="8">
        <v>45848</v>
      </c>
      <c r="C208" s="3">
        <v>2926</v>
      </c>
      <c r="D208" s="10" t="s">
        <v>100</v>
      </c>
      <c r="E208" s="2" t="s">
        <v>101</v>
      </c>
      <c r="F208" s="3">
        <v>7.46</v>
      </c>
      <c r="G208" s="3">
        <v>1319</v>
      </c>
      <c r="H208" s="3">
        <v>176.86</v>
      </c>
      <c r="I208" s="7">
        <f t="shared" si="43"/>
        <v>392.22520107238608</v>
      </c>
      <c r="J208" s="9">
        <f t="shared" si="44"/>
        <v>0.4509144224196856</v>
      </c>
      <c r="K208" s="2" t="s">
        <v>58</v>
      </c>
      <c r="L208" s="2" t="s">
        <v>62</v>
      </c>
      <c r="M208" s="23"/>
      <c r="P208" s="3" t="s">
        <v>62</v>
      </c>
    </row>
    <row r="209" spans="1:16" x14ac:dyDescent="0.25">
      <c r="A209" s="21" t="s">
        <v>10</v>
      </c>
      <c r="B209" s="8">
        <v>45848</v>
      </c>
      <c r="C209" s="3">
        <v>552</v>
      </c>
      <c r="D209" s="10" t="s">
        <v>353</v>
      </c>
      <c r="E209" s="2" t="s">
        <v>354</v>
      </c>
      <c r="F209" s="3">
        <v>2.84</v>
      </c>
      <c r="G209" s="3">
        <v>237</v>
      </c>
      <c r="H209" s="3">
        <v>83.31</v>
      </c>
      <c r="I209" s="7">
        <f t="shared" si="43"/>
        <v>194.36619718309859</v>
      </c>
      <c r="J209" s="9">
        <f t="shared" si="44"/>
        <v>0.42862391304347824</v>
      </c>
      <c r="K209" s="2" t="s">
        <v>55</v>
      </c>
      <c r="L209" s="2" t="s">
        <v>62</v>
      </c>
      <c r="M209" s="23" t="s">
        <v>360</v>
      </c>
      <c r="P209" s="3" t="s">
        <v>62</v>
      </c>
    </row>
    <row r="210" spans="1:16" x14ac:dyDescent="0.25">
      <c r="A210" s="21" t="s">
        <v>11</v>
      </c>
      <c r="B210" s="8">
        <v>45848</v>
      </c>
      <c r="C210" s="3">
        <v>1591</v>
      </c>
      <c r="D210" s="10" t="s">
        <v>343</v>
      </c>
      <c r="E210" s="2" t="s">
        <v>344</v>
      </c>
      <c r="F210" s="3">
        <v>7.72</v>
      </c>
      <c r="G210" s="3">
        <v>1363</v>
      </c>
      <c r="H210" s="3">
        <v>176.63</v>
      </c>
      <c r="I210" s="7">
        <f t="shared" si="43"/>
        <v>206.0880829015544</v>
      </c>
      <c r="J210" s="9">
        <f t="shared" si="44"/>
        <v>0.85706071653048399</v>
      </c>
      <c r="K210" s="2" t="s">
        <v>58</v>
      </c>
      <c r="L210" s="2" t="s">
        <v>59</v>
      </c>
      <c r="M210" s="23" t="s">
        <v>361</v>
      </c>
      <c r="P210" s="3" t="s">
        <v>62</v>
      </c>
    </row>
    <row r="211" spans="1:16" ht="30" x14ac:dyDescent="0.25">
      <c r="A211" s="21" t="s">
        <v>13</v>
      </c>
      <c r="B211" s="8">
        <v>45848</v>
      </c>
      <c r="C211" s="3">
        <v>1393</v>
      </c>
      <c r="D211" s="10" t="s">
        <v>256</v>
      </c>
      <c r="E211" s="2" t="s">
        <v>257</v>
      </c>
      <c r="F211" s="3">
        <v>7.47</v>
      </c>
      <c r="G211" s="3">
        <v>1357</v>
      </c>
      <c r="H211" s="3">
        <v>181.58</v>
      </c>
      <c r="I211" s="7">
        <f t="shared" si="43"/>
        <v>186.47925033467203</v>
      </c>
      <c r="J211" s="9">
        <f t="shared" si="44"/>
        <v>0.97372763819095476</v>
      </c>
      <c r="K211" s="2" t="s">
        <v>58</v>
      </c>
      <c r="L211" s="2" t="s">
        <v>59</v>
      </c>
      <c r="M211" s="23" t="s">
        <v>363</v>
      </c>
      <c r="P211" s="3" t="s">
        <v>62</v>
      </c>
    </row>
    <row r="212" spans="1:16" x14ac:dyDescent="0.25">
      <c r="A212" s="21" t="s">
        <v>15</v>
      </c>
      <c r="B212" s="8">
        <v>45848</v>
      </c>
      <c r="C212" s="3">
        <v>1772</v>
      </c>
      <c r="D212" s="10" t="s">
        <v>38</v>
      </c>
      <c r="E212" s="2" t="s">
        <v>39</v>
      </c>
      <c r="F212" s="3">
        <v>7.76</v>
      </c>
      <c r="G212" s="3">
        <v>1040</v>
      </c>
      <c r="H212" s="3">
        <v>134.04</v>
      </c>
      <c r="I212" s="7">
        <f t="shared" si="43"/>
        <v>228.35051546391753</v>
      </c>
      <c r="J212" s="9">
        <f t="shared" si="44"/>
        <v>0.58699232505643339</v>
      </c>
      <c r="K212" s="2" t="s">
        <v>56</v>
      </c>
      <c r="L212" s="2" t="s">
        <v>62</v>
      </c>
      <c r="M212" s="23" t="s">
        <v>364</v>
      </c>
      <c r="P212" s="3" t="s">
        <v>62</v>
      </c>
    </row>
    <row r="213" spans="1:16" x14ac:dyDescent="0.25">
      <c r="A213" s="21" t="s">
        <v>16</v>
      </c>
      <c r="B213" s="8">
        <v>45848</v>
      </c>
      <c r="C213" s="3">
        <v>331</v>
      </c>
      <c r="D213" s="10" t="s">
        <v>350</v>
      </c>
      <c r="E213" s="2" t="s">
        <v>355</v>
      </c>
      <c r="F213" s="3">
        <v>2.04</v>
      </c>
      <c r="G213" s="3">
        <v>148</v>
      </c>
      <c r="H213" s="3">
        <v>72.44</v>
      </c>
      <c r="I213" s="7">
        <f t="shared" si="43"/>
        <v>162.25490196078431</v>
      </c>
      <c r="J213" s="9">
        <f t="shared" si="44"/>
        <v>0.44645800604229607</v>
      </c>
      <c r="K213" s="2" t="s">
        <v>56</v>
      </c>
      <c r="L213" s="2" t="s">
        <v>62</v>
      </c>
      <c r="M213" s="23" t="s">
        <v>357</v>
      </c>
      <c r="P213" s="3" t="s">
        <v>62</v>
      </c>
    </row>
    <row r="214" spans="1:16" x14ac:dyDescent="0.25">
      <c r="A214" s="21" t="s">
        <v>16</v>
      </c>
      <c r="B214" s="8">
        <v>45848</v>
      </c>
      <c r="C214" s="3">
        <v>1361</v>
      </c>
      <c r="D214" s="10" t="s">
        <v>345</v>
      </c>
      <c r="E214" s="2" t="s">
        <v>346</v>
      </c>
      <c r="F214" s="3">
        <v>5</v>
      </c>
      <c r="G214" s="3">
        <v>632</v>
      </c>
      <c r="H214" s="3">
        <v>126.44</v>
      </c>
      <c r="I214" s="7">
        <f t="shared" si="43"/>
        <v>272.2</v>
      </c>
      <c r="J214" s="9">
        <f t="shared" si="44"/>
        <v>0.46451138868479058</v>
      </c>
      <c r="K214" s="2" t="s">
        <v>58</v>
      </c>
      <c r="L214" s="2" t="s">
        <v>62</v>
      </c>
      <c r="M214" s="23" t="s">
        <v>349</v>
      </c>
      <c r="P214" s="3" t="s">
        <v>62</v>
      </c>
    </row>
    <row r="215" spans="1:16" x14ac:dyDescent="0.25">
      <c r="A215" s="21" t="s">
        <v>49</v>
      </c>
      <c r="B215" s="8">
        <v>45848</v>
      </c>
      <c r="C215" s="3">
        <v>2032</v>
      </c>
      <c r="D215" s="10" t="s">
        <v>347</v>
      </c>
      <c r="E215" s="2" t="s">
        <v>348</v>
      </c>
      <c r="F215" s="3">
        <v>9.17</v>
      </c>
      <c r="G215" s="3">
        <v>1143</v>
      </c>
      <c r="H215" s="3">
        <v>124.65</v>
      </c>
      <c r="I215" s="7">
        <f t="shared" si="43"/>
        <v>221.59214830970555</v>
      </c>
      <c r="J215" s="9">
        <f t="shared" si="44"/>
        <v>0.56251993110236231</v>
      </c>
      <c r="K215" s="2" t="s">
        <v>58</v>
      </c>
      <c r="L215" s="2" t="s">
        <v>62</v>
      </c>
      <c r="M215" s="24" t="s">
        <v>358</v>
      </c>
      <c r="N215" s="3">
        <v>2032</v>
      </c>
      <c r="O215" s="3" t="s">
        <v>59</v>
      </c>
      <c r="P215" s="3" t="s">
        <v>59</v>
      </c>
    </row>
    <row r="216" spans="1:16" x14ac:dyDescent="0.25">
      <c r="A216" s="21" t="s">
        <v>46</v>
      </c>
      <c r="B216" s="8">
        <v>45848</v>
      </c>
      <c r="C216" s="3">
        <v>2245</v>
      </c>
      <c r="D216" s="10" t="s">
        <v>238</v>
      </c>
      <c r="E216" s="2" t="s">
        <v>239</v>
      </c>
      <c r="F216" s="3">
        <v>7.42</v>
      </c>
      <c r="G216" s="3">
        <v>1248</v>
      </c>
      <c r="H216" s="3">
        <v>168.23</v>
      </c>
      <c r="I216" s="7">
        <f t="shared" si="43"/>
        <v>302.56064690026955</v>
      </c>
      <c r="J216" s="9">
        <f t="shared" si="44"/>
        <v>0.55602075723830735</v>
      </c>
      <c r="K216" s="2" t="s">
        <v>58</v>
      </c>
      <c r="L216" s="2" t="s">
        <v>62</v>
      </c>
      <c r="M216" s="23" t="s">
        <v>365</v>
      </c>
      <c r="P216" s="3" t="s">
        <v>62</v>
      </c>
    </row>
    <row r="217" spans="1:16" ht="30" x14ac:dyDescent="0.25">
      <c r="A217" s="21" t="s">
        <v>85</v>
      </c>
      <c r="B217" s="8">
        <v>45848</v>
      </c>
      <c r="C217" s="3">
        <v>64</v>
      </c>
      <c r="D217" s="10" t="s">
        <v>351</v>
      </c>
      <c r="E217" s="2" t="s">
        <v>352</v>
      </c>
      <c r="F217" s="3">
        <v>1.1100000000000001</v>
      </c>
      <c r="G217" s="3">
        <v>63</v>
      </c>
      <c r="H217" s="3">
        <v>56.56</v>
      </c>
      <c r="I217" s="7">
        <f t="shared" si="43"/>
        <v>57.657657657657651</v>
      </c>
      <c r="J217" s="9">
        <f t="shared" si="44"/>
        <v>0.98096250000000018</v>
      </c>
      <c r="K217" s="2" t="s">
        <v>58</v>
      </c>
      <c r="L217" s="2" t="s">
        <v>62</v>
      </c>
      <c r="M217" s="4" t="s">
        <v>366</v>
      </c>
      <c r="P217" s="3" t="s">
        <v>62</v>
      </c>
    </row>
    <row r="218" spans="1:16" x14ac:dyDescent="0.25">
      <c r="A218" s="3" t="s">
        <v>86</v>
      </c>
      <c r="B218" s="8">
        <v>45848</v>
      </c>
      <c r="C218" s="3">
        <v>1706</v>
      </c>
      <c r="D218" s="10" t="s">
        <v>162</v>
      </c>
      <c r="E218" s="2" t="s">
        <v>163</v>
      </c>
      <c r="F218" s="3">
        <v>7.69</v>
      </c>
      <c r="G218" s="3">
        <v>1381</v>
      </c>
      <c r="H218" s="3">
        <v>179.53</v>
      </c>
      <c r="I218" s="7">
        <f t="shared" si="43"/>
        <v>221.84655396618984</v>
      </c>
      <c r="J218" s="9">
        <f t="shared" si="44"/>
        <v>0.80925304806565068</v>
      </c>
      <c r="K218" s="2" t="s">
        <v>58</v>
      </c>
      <c r="L218" s="2" t="s">
        <v>59</v>
      </c>
      <c r="M218" s="4" t="s">
        <v>361</v>
      </c>
      <c r="P218" s="3" t="s">
        <v>62</v>
      </c>
    </row>
    <row r="219" spans="1:16" s="17" customFormat="1" x14ac:dyDescent="0.25">
      <c r="A219" s="11"/>
      <c r="B219" s="11"/>
      <c r="C219" s="20"/>
      <c r="D219" s="11"/>
      <c r="E219" s="13"/>
      <c r="F219" s="11"/>
      <c r="G219" s="11"/>
      <c r="H219" s="11"/>
      <c r="I219" s="11"/>
      <c r="J219" s="11"/>
      <c r="K219" s="13"/>
      <c r="L219" s="13"/>
      <c r="M219" s="16"/>
      <c r="N219" s="11"/>
      <c r="O219" s="11"/>
      <c r="P219" s="11"/>
    </row>
    <row r="220" spans="1:16" x14ac:dyDescent="0.25">
      <c r="A220" s="21" t="s">
        <v>7</v>
      </c>
      <c r="B220" s="8">
        <v>45849</v>
      </c>
      <c r="C220" s="3">
        <v>1889</v>
      </c>
      <c r="D220" s="10" t="s">
        <v>367</v>
      </c>
      <c r="E220" s="2" t="s">
        <v>368</v>
      </c>
      <c r="F220" s="3">
        <v>9.75</v>
      </c>
      <c r="G220" s="3">
        <v>1792</v>
      </c>
      <c r="H220" s="3">
        <v>183.83</v>
      </c>
      <c r="I220" s="7">
        <f t="shared" ref="I220:I239" si="45">C220/F220</f>
        <v>193.74358974358975</v>
      </c>
      <c r="J220" s="9">
        <f t="shared" ref="J220:J239" si="46">H220/I220</f>
        <v>0.94883139227104285</v>
      </c>
      <c r="K220" s="2" t="s">
        <v>58</v>
      </c>
      <c r="L220" s="2" t="s">
        <v>59</v>
      </c>
      <c r="N220" s="3">
        <v>1889</v>
      </c>
      <c r="O220" s="3" t="s">
        <v>62</v>
      </c>
      <c r="P220" s="3" t="s">
        <v>59</v>
      </c>
    </row>
    <row r="221" spans="1:16" ht="30" x14ac:dyDescent="0.25">
      <c r="A221" s="21" t="s">
        <v>9</v>
      </c>
      <c r="B221" s="8">
        <v>45849</v>
      </c>
      <c r="C221" s="3">
        <v>2302</v>
      </c>
      <c r="D221" s="10" t="s">
        <v>75</v>
      </c>
      <c r="E221" s="2" t="s">
        <v>76</v>
      </c>
      <c r="F221" s="3">
        <v>8.9700000000000006</v>
      </c>
      <c r="G221" s="3">
        <v>1390</v>
      </c>
      <c r="H221" s="3">
        <v>154.9</v>
      </c>
      <c r="I221" s="3">
        <f t="shared" si="45"/>
        <v>256.63322185061315</v>
      </c>
      <c r="J221" s="3">
        <f t="shared" si="46"/>
        <v>0.60358514335360558</v>
      </c>
      <c r="K221" s="2" t="s">
        <v>58</v>
      </c>
      <c r="L221" s="2" t="s">
        <v>62</v>
      </c>
      <c r="M221" s="23" t="s">
        <v>379</v>
      </c>
      <c r="P221" s="3" t="s">
        <v>62</v>
      </c>
    </row>
    <row r="222" spans="1:16" x14ac:dyDescent="0.25">
      <c r="A222" s="21" t="s">
        <v>44</v>
      </c>
      <c r="B222" s="8">
        <v>45849</v>
      </c>
      <c r="C222" s="3">
        <v>313</v>
      </c>
      <c r="D222" s="10" t="s">
        <v>376</v>
      </c>
      <c r="E222" s="2" t="s">
        <v>377</v>
      </c>
      <c r="F222" s="3">
        <v>3.78</v>
      </c>
      <c r="G222" s="3">
        <v>477</v>
      </c>
      <c r="H222" s="3">
        <v>126.06</v>
      </c>
      <c r="I222" s="3">
        <f t="shared" si="45"/>
        <v>82.804232804232811</v>
      </c>
      <c r="J222" s="3">
        <f t="shared" si="46"/>
        <v>1.5223859424920128</v>
      </c>
      <c r="K222" s="2" t="s">
        <v>58</v>
      </c>
      <c r="L222" s="2" t="s">
        <v>62</v>
      </c>
      <c r="M222" s="23" t="s">
        <v>381</v>
      </c>
      <c r="P222" s="3" t="s">
        <v>62</v>
      </c>
    </row>
    <row r="223" spans="1:16" x14ac:dyDescent="0.25">
      <c r="A223" s="21" t="s">
        <v>44</v>
      </c>
      <c r="B223" s="8">
        <v>45849</v>
      </c>
      <c r="C223" s="3">
        <v>1360</v>
      </c>
      <c r="D223" s="10" t="s">
        <v>130</v>
      </c>
      <c r="E223" s="2" t="s">
        <v>131</v>
      </c>
      <c r="F223" s="3">
        <v>4.28</v>
      </c>
      <c r="G223" s="3">
        <v>747</v>
      </c>
      <c r="H223" s="3">
        <v>174.59</v>
      </c>
      <c r="I223" s="3">
        <f t="shared" si="45"/>
        <v>317.75700934579436</v>
      </c>
      <c r="J223" s="3">
        <f t="shared" si="46"/>
        <v>0.54944500000000007</v>
      </c>
      <c r="K223" s="2" t="s">
        <v>55</v>
      </c>
      <c r="L223" s="2" t="s">
        <v>62</v>
      </c>
      <c r="M223" s="23" t="s">
        <v>380</v>
      </c>
      <c r="P223" s="3" t="s">
        <v>62</v>
      </c>
    </row>
    <row r="224" spans="1:16" x14ac:dyDescent="0.25">
      <c r="A224" s="21" t="s">
        <v>29</v>
      </c>
      <c r="B224" s="8">
        <v>45849</v>
      </c>
      <c r="C224" s="3">
        <v>3294</v>
      </c>
      <c r="D224" s="10" t="s">
        <v>369</v>
      </c>
      <c r="E224" s="2" t="s">
        <v>370</v>
      </c>
      <c r="F224" s="3">
        <v>8.91</v>
      </c>
      <c r="G224" s="3">
        <v>2202</v>
      </c>
      <c r="H224" s="3">
        <v>247.01</v>
      </c>
      <c r="I224" s="3">
        <f t="shared" si="45"/>
        <v>369.69696969696969</v>
      </c>
      <c r="J224" s="3">
        <f t="shared" si="46"/>
        <v>0.66814180327868855</v>
      </c>
      <c r="K224" s="2" t="s">
        <v>58</v>
      </c>
      <c r="L224" s="2" t="s">
        <v>62</v>
      </c>
      <c r="M224" s="23" t="s">
        <v>385</v>
      </c>
      <c r="N224" s="3">
        <v>3294</v>
      </c>
      <c r="O224" s="3" t="s">
        <v>59</v>
      </c>
      <c r="P224" s="3" t="s">
        <v>59</v>
      </c>
    </row>
    <row r="225" spans="1:16" x14ac:dyDescent="0.25">
      <c r="A225" s="21" t="s">
        <v>29</v>
      </c>
      <c r="B225" s="8">
        <v>45849</v>
      </c>
      <c r="C225" s="3">
        <v>280</v>
      </c>
      <c r="D225" s="10" t="s">
        <v>382</v>
      </c>
      <c r="E225" s="2" t="s">
        <v>383</v>
      </c>
      <c r="F225" s="3">
        <v>0.75</v>
      </c>
      <c r="G225" s="3">
        <v>86</v>
      </c>
      <c r="H225" s="3">
        <v>114.67</v>
      </c>
      <c r="I225" s="3">
        <f t="shared" si="45"/>
        <v>373.33333333333331</v>
      </c>
      <c r="J225" s="3">
        <f t="shared" si="46"/>
        <v>0.30715178571428575</v>
      </c>
      <c r="K225" s="2" t="s">
        <v>58</v>
      </c>
      <c r="L225" s="2" t="s">
        <v>62</v>
      </c>
      <c r="M225" s="23" t="s">
        <v>386</v>
      </c>
      <c r="P225" s="3" t="s">
        <v>62</v>
      </c>
    </row>
    <row r="226" spans="1:16" x14ac:dyDescent="0.25">
      <c r="A226" s="21" t="s">
        <v>50</v>
      </c>
      <c r="B226" s="8">
        <v>45849</v>
      </c>
      <c r="C226" s="3">
        <v>3620</v>
      </c>
      <c r="D226" s="10" t="s">
        <v>70</v>
      </c>
      <c r="E226" s="2" t="s">
        <v>71</v>
      </c>
      <c r="F226" s="3">
        <v>9.75</v>
      </c>
      <c r="G226" s="3">
        <v>1941</v>
      </c>
      <c r="H226" s="3">
        <v>199.13</v>
      </c>
      <c r="I226" s="3">
        <f t="shared" si="45"/>
        <v>371.28205128205127</v>
      </c>
      <c r="J226" s="3">
        <f t="shared" si="46"/>
        <v>0.53633080110497233</v>
      </c>
      <c r="K226" s="2" t="s">
        <v>58</v>
      </c>
      <c r="L226" s="2" t="s">
        <v>62</v>
      </c>
      <c r="M226" s="23"/>
      <c r="N226" s="3">
        <v>3620</v>
      </c>
      <c r="O226" s="3" t="s">
        <v>59</v>
      </c>
      <c r="P226" s="3" t="s">
        <v>59</v>
      </c>
    </row>
    <row r="227" spans="1:16" x14ac:dyDescent="0.25">
      <c r="A227" s="21" t="s">
        <v>10</v>
      </c>
      <c r="B227" s="8">
        <v>45849</v>
      </c>
      <c r="C227" s="3">
        <v>1883</v>
      </c>
      <c r="D227" s="10" t="s">
        <v>245</v>
      </c>
      <c r="E227" s="2" t="s">
        <v>247</v>
      </c>
      <c r="F227" s="3">
        <v>9.75</v>
      </c>
      <c r="G227" s="3">
        <v>1185</v>
      </c>
      <c r="H227" s="3">
        <v>121.58</v>
      </c>
      <c r="I227" s="3">
        <f t="shared" si="45"/>
        <v>193.12820512820514</v>
      </c>
      <c r="J227" s="3">
        <f t="shared" si="46"/>
        <v>0.62953000531067438</v>
      </c>
      <c r="K227" s="2" t="s">
        <v>56</v>
      </c>
      <c r="L227" s="2" t="s">
        <v>62</v>
      </c>
      <c r="M227" s="23"/>
      <c r="N227" s="3">
        <v>1883</v>
      </c>
      <c r="O227" s="3" t="s">
        <v>59</v>
      </c>
      <c r="P227" s="3" t="s">
        <v>59</v>
      </c>
    </row>
    <row r="228" spans="1:16" x14ac:dyDescent="0.25">
      <c r="A228" s="21" t="s">
        <v>13</v>
      </c>
      <c r="B228" s="8">
        <v>45849</v>
      </c>
      <c r="C228" s="3">
        <v>2171</v>
      </c>
      <c r="D228" s="10" t="s">
        <v>96</v>
      </c>
      <c r="E228" s="2" t="s">
        <v>97</v>
      </c>
      <c r="F228" s="3">
        <v>7.98</v>
      </c>
      <c r="G228" s="3">
        <v>1722</v>
      </c>
      <c r="H228" s="3">
        <v>215.76</v>
      </c>
      <c r="I228" s="3">
        <f t="shared" si="45"/>
        <v>272.05513784461152</v>
      </c>
      <c r="J228" s="3">
        <f t="shared" si="46"/>
        <v>0.79307452786734223</v>
      </c>
      <c r="K228" s="2" t="s">
        <v>58</v>
      </c>
      <c r="L228" s="2" t="s">
        <v>62</v>
      </c>
      <c r="M228" s="23" t="s">
        <v>371</v>
      </c>
      <c r="P228" s="3" t="s">
        <v>62</v>
      </c>
    </row>
    <row r="229" spans="1:16" x14ac:dyDescent="0.25">
      <c r="A229" s="21" t="s">
        <v>14</v>
      </c>
      <c r="B229" s="8">
        <v>45849</v>
      </c>
      <c r="C229" s="3">
        <v>110</v>
      </c>
      <c r="D229" s="10" t="s">
        <v>382</v>
      </c>
      <c r="E229" s="2" t="s">
        <v>383</v>
      </c>
      <c r="F229" s="3">
        <v>0.34</v>
      </c>
      <c r="G229" s="3">
        <v>53</v>
      </c>
      <c r="H229" s="3">
        <v>157.69</v>
      </c>
      <c r="I229" s="3">
        <f t="shared" si="45"/>
        <v>323.52941176470586</v>
      </c>
      <c r="J229" s="3">
        <f t="shared" si="46"/>
        <v>0.48740545454545459</v>
      </c>
      <c r="K229" s="2" t="s">
        <v>58</v>
      </c>
      <c r="L229" s="2" t="s">
        <v>62</v>
      </c>
      <c r="M229" s="23" t="s">
        <v>387</v>
      </c>
      <c r="P229" s="3" t="s">
        <v>62</v>
      </c>
    </row>
    <row r="230" spans="1:16" x14ac:dyDescent="0.25">
      <c r="A230" s="21" t="s">
        <v>14</v>
      </c>
      <c r="B230" s="8">
        <v>45849</v>
      </c>
      <c r="C230" s="3">
        <v>1867</v>
      </c>
      <c r="D230" s="10" t="s">
        <v>372</v>
      </c>
      <c r="E230" s="2" t="s">
        <v>373</v>
      </c>
      <c r="F230" s="3">
        <v>8</v>
      </c>
      <c r="G230" s="3">
        <v>1536</v>
      </c>
      <c r="H230" s="3">
        <v>192.08</v>
      </c>
      <c r="I230" s="3">
        <f t="shared" si="45"/>
        <v>233.375</v>
      </c>
      <c r="J230" s="3">
        <f t="shared" si="46"/>
        <v>0.8230530262453134</v>
      </c>
      <c r="K230" s="2" t="s">
        <v>58</v>
      </c>
      <c r="L230" s="2" t="s">
        <v>62</v>
      </c>
      <c r="M230" s="23" t="s">
        <v>248</v>
      </c>
      <c r="P230" s="3" t="s">
        <v>62</v>
      </c>
    </row>
    <row r="231" spans="1:16" x14ac:dyDescent="0.25">
      <c r="A231" s="21" t="s">
        <v>15</v>
      </c>
      <c r="B231" s="8">
        <v>45849</v>
      </c>
      <c r="C231" s="3">
        <v>1865</v>
      </c>
      <c r="D231" s="10" t="s">
        <v>374</v>
      </c>
      <c r="E231" s="2" t="s">
        <v>375</v>
      </c>
      <c r="F231" s="3">
        <v>9.18</v>
      </c>
      <c r="G231" s="3">
        <v>1338</v>
      </c>
      <c r="H231" s="3">
        <v>145.69</v>
      </c>
      <c r="I231" s="3">
        <f t="shared" si="45"/>
        <v>203.15904139433553</v>
      </c>
      <c r="J231" s="3">
        <f t="shared" si="46"/>
        <v>0.71712289544235919</v>
      </c>
      <c r="K231" s="2" t="s">
        <v>58</v>
      </c>
      <c r="L231" s="2" t="s">
        <v>59</v>
      </c>
      <c r="M231" s="23" t="s">
        <v>408</v>
      </c>
      <c r="N231" s="3">
        <v>1865</v>
      </c>
      <c r="O231" s="3" t="s">
        <v>62</v>
      </c>
      <c r="P231" s="3" t="s">
        <v>59</v>
      </c>
    </row>
    <row r="232" spans="1:16" x14ac:dyDescent="0.25">
      <c r="A232" s="21" t="s">
        <v>15</v>
      </c>
      <c r="B232" s="8">
        <v>45849</v>
      </c>
      <c r="C232" s="3">
        <v>328</v>
      </c>
      <c r="D232" s="10" t="s">
        <v>213</v>
      </c>
      <c r="E232" s="2" t="s">
        <v>214</v>
      </c>
      <c r="F232" s="3">
        <v>1.51</v>
      </c>
      <c r="G232" s="3">
        <v>179</v>
      </c>
      <c r="H232" s="3">
        <v>118.91</v>
      </c>
      <c r="I232" s="3">
        <f t="shared" si="45"/>
        <v>217.21854304635761</v>
      </c>
      <c r="J232" s="3">
        <f t="shared" si="46"/>
        <v>0.54742103658536589</v>
      </c>
      <c r="K232" s="2" t="s">
        <v>56</v>
      </c>
      <c r="L232" s="2" t="s">
        <v>62</v>
      </c>
      <c r="M232" s="23" t="s">
        <v>384</v>
      </c>
      <c r="P232" s="3" t="s">
        <v>62</v>
      </c>
    </row>
    <row r="233" spans="1:16" x14ac:dyDescent="0.25">
      <c r="A233" s="21" t="s">
        <v>16</v>
      </c>
      <c r="B233" s="8">
        <v>45849</v>
      </c>
      <c r="C233" s="3">
        <v>374</v>
      </c>
      <c r="D233" s="10" t="s">
        <v>19</v>
      </c>
      <c r="E233" s="2" t="s">
        <v>20</v>
      </c>
      <c r="F233" s="3">
        <v>1.74</v>
      </c>
      <c r="G233" s="3">
        <v>229</v>
      </c>
      <c r="H233" s="3">
        <v>131.86000000000001</v>
      </c>
      <c r="I233" s="3">
        <f t="shared" si="45"/>
        <v>214.94252873563218</v>
      </c>
      <c r="J233" s="3">
        <f t="shared" si="46"/>
        <v>0.61346631016042785</v>
      </c>
      <c r="K233" s="2" t="s">
        <v>58</v>
      </c>
      <c r="L233" s="2" t="s">
        <v>62</v>
      </c>
      <c r="M233" s="23" t="s">
        <v>246</v>
      </c>
      <c r="P233" s="3" t="s">
        <v>62</v>
      </c>
    </row>
    <row r="234" spans="1:16" x14ac:dyDescent="0.25">
      <c r="A234" s="21" t="s">
        <v>16</v>
      </c>
      <c r="B234" s="8">
        <v>45849</v>
      </c>
      <c r="C234" s="3">
        <v>569</v>
      </c>
      <c r="D234" s="10" t="s">
        <v>77</v>
      </c>
      <c r="E234" s="2" t="s">
        <v>242</v>
      </c>
      <c r="F234" s="3">
        <v>2.5</v>
      </c>
      <c r="G234" s="3">
        <v>354</v>
      </c>
      <c r="H234" s="3">
        <v>141.63</v>
      </c>
      <c r="I234" s="3">
        <f t="shared" si="45"/>
        <v>227.6</v>
      </c>
      <c r="J234" s="3">
        <f t="shared" si="46"/>
        <v>0.62227592267135323</v>
      </c>
      <c r="K234" s="2" t="s">
        <v>56</v>
      </c>
      <c r="L234" s="2" t="s">
        <v>62</v>
      </c>
      <c r="M234" s="23" t="s">
        <v>119</v>
      </c>
      <c r="P234" s="3" t="s">
        <v>62</v>
      </c>
    </row>
    <row r="235" spans="1:16" x14ac:dyDescent="0.25">
      <c r="A235" s="21" t="s">
        <v>49</v>
      </c>
      <c r="B235" s="8">
        <v>45849</v>
      </c>
      <c r="C235" s="3">
        <v>2190</v>
      </c>
      <c r="D235" s="10" t="s">
        <v>17</v>
      </c>
      <c r="E235" s="2" t="s">
        <v>18</v>
      </c>
      <c r="F235" s="3">
        <v>7.96</v>
      </c>
      <c r="G235" s="3">
        <v>1471</v>
      </c>
      <c r="H235" s="3">
        <v>184.71</v>
      </c>
      <c r="I235" s="3">
        <f t="shared" si="45"/>
        <v>275.1256281407035</v>
      </c>
      <c r="J235" s="3">
        <f t="shared" si="46"/>
        <v>0.67136602739726037</v>
      </c>
      <c r="K235" s="2" t="s">
        <v>56</v>
      </c>
      <c r="L235" s="2" t="s">
        <v>62</v>
      </c>
      <c r="M235" s="23" t="s">
        <v>248</v>
      </c>
      <c r="P235" s="3" t="s">
        <v>62</v>
      </c>
    </row>
    <row r="236" spans="1:16" x14ac:dyDescent="0.25">
      <c r="A236" s="21" t="s">
        <v>49</v>
      </c>
      <c r="B236" s="8">
        <v>45849</v>
      </c>
      <c r="C236" s="3">
        <v>465</v>
      </c>
      <c r="D236" s="10" t="s">
        <v>372</v>
      </c>
      <c r="E236" s="2" t="s">
        <v>373</v>
      </c>
      <c r="F236" s="3">
        <v>1.75</v>
      </c>
      <c r="G236" s="3">
        <v>437</v>
      </c>
      <c r="H236" s="3">
        <v>249.79</v>
      </c>
      <c r="I236" s="3">
        <f t="shared" si="45"/>
        <v>265.71428571428572</v>
      </c>
      <c r="J236" s="3">
        <f t="shared" si="46"/>
        <v>0.94006989247311823</v>
      </c>
      <c r="K236" s="2" t="s">
        <v>58</v>
      </c>
      <c r="L236" s="2" t="s">
        <v>59</v>
      </c>
      <c r="M236" s="23" t="s">
        <v>246</v>
      </c>
      <c r="P236" s="3" t="s">
        <v>62</v>
      </c>
    </row>
    <row r="237" spans="1:16" x14ac:dyDescent="0.25">
      <c r="A237" s="21" t="s">
        <v>85</v>
      </c>
      <c r="B237" s="8">
        <v>45849</v>
      </c>
      <c r="C237" s="3">
        <v>1068</v>
      </c>
      <c r="D237" s="10" t="s">
        <v>376</v>
      </c>
      <c r="E237" s="2" t="s">
        <v>377</v>
      </c>
      <c r="F237" s="3">
        <v>2.69</v>
      </c>
      <c r="G237" s="3">
        <v>294</v>
      </c>
      <c r="H237" s="3">
        <v>109.38</v>
      </c>
      <c r="I237" s="3">
        <f t="shared" si="45"/>
        <v>397.02602230483274</v>
      </c>
      <c r="J237" s="3">
        <f t="shared" si="46"/>
        <v>0.27549831460674157</v>
      </c>
      <c r="K237" s="2" t="s">
        <v>58</v>
      </c>
      <c r="L237" s="2" t="s">
        <v>62</v>
      </c>
      <c r="M237" s="23" t="s">
        <v>378</v>
      </c>
      <c r="P237" s="3" t="s">
        <v>62</v>
      </c>
    </row>
    <row r="238" spans="1:16" x14ac:dyDescent="0.25">
      <c r="A238" s="21" t="s">
        <v>85</v>
      </c>
      <c r="B238" s="8">
        <v>45849</v>
      </c>
      <c r="C238" s="3">
        <v>2092</v>
      </c>
      <c r="D238" s="10" t="s">
        <v>77</v>
      </c>
      <c r="E238" s="2" t="s">
        <v>242</v>
      </c>
      <c r="F238" s="3">
        <v>7.25</v>
      </c>
      <c r="G238" s="3">
        <v>1675</v>
      </c>
      <c r="H238" s="3">
        <v>231.08</v>
      </c>
      <c r="I238" s="3">
        <f t="shared" si="45"/>
        <v>288.55172413793105</v>
      </c>
      <c r="J238" s="3">
        <f t="shared" si="46"/>
        <v>0.80082695984703633</v>
      </c>
      <c r="K238" s="2" t="s">
        <v>56</v>
      </c>
      <c r="L238" s="2" t="s">
        <v>62</v>
      </c>
      <c r="M238" s="23" t="s">
        <v>388</v>
      </c>
      <c r="P238" s="3" t="s">
        <v>62</v>
      </c>
    </row>
    <row r="239" spans="1:16" x14ac:dyDescent="0.25">
      <c r="A239" s="21" t="s">
        <v>86</v>
      </c>
      <c r="B239" s="8">
        <v>45849</v>
      </c>
      <c r="C239" s="3">
        <v>1802</v>
      </c>
      <c r="D239" s="10" t="s">
        <v>204</v>
      </c>
      <c r="E239" s="2" t="s">
        <v>205</v>
      </c>
      <c r="F239" s="3">
        <v>5</v>
      </c>
      <c r="G239" s="3">
        <v>1000</v>
      </c>
      <c r="H239" s="3">
        <v>200.04</v>
      </c>
      <c r="I239" s="3">
        <f t="shared" si="45"/>
        <v>360.4</v>
      </c>
      <c r="J239" s="3">
        <f t="shared" si="46"/>
        <v>0.55504994450610434</v>
      </c>
      <c r="K239" s="2" t="s">
        <v>57</v>
      </c>
      <c r="L239" s="2" t="s">
        <v>62</v>
      </c>
      <c r="M239" s="23" t="s">
        <v>209</v>
      </c>
      <c r="P239" s="3" t="s">
        <v>62</v>
      </c>
    </row>
    <row r="240" spans="1:16" s="17" customFormat="1" x14ac:dyDescent="0.25">
      <c r="A240" s="11"/>
      <c r="B240" s="11"/>
      <c r="C240" s="20"/>
      <c r="D240" s="11"/>
      <c r="E240" s="13"/>
      <c r="F240" s="11"/>
      <c r="G240" s="11"/>
      <c r="H240" s="11"/>
      <c r="I240" s="11"/>
      <c r="J240" s="11"/>
      <c r="K240" s="13"/>
      <c r="L240" s="13"/>
      <c r="M240" s="16"/>
      <c r="N240" s="11"/>
      <c r="O240" s="11"/>
      <c r="P240" s="11"/>
    </row>
    <row r="241" spans="1:16" x14ac:dyDescent="0.25">
      <c r="A241" s="21" t="s">
        <v>7</v>
      </c>
      <c r="B241" s="8">
        <v>45850</v>
      </c>
      <c r="C241" s="3">
        <v>1580</v>
      </c>
      <c r="D241" s="10" t="s">
        <v>389</v>
      </c>
      <c r="E241" s="2" t="s">
        <v>390</v>
      </c>
      <c r="F241" s="3">
        <v>9.75</v>
      </c>
      <c r="G241" s="3">
        <v>1173</v>
      </c>
      <c r="H241" s="3">
        <v>120.35</v>
      </c>
      <c r="I241" s="7">
        <f t="shared" ref="I241:I256" si="47">C241/F241</f>
        <v>162.05128205128204</v>
      </c>
      <c r="J241" s="9">
        <f t="shared" ref="J241:J256" si="48">H241/I241</f>
        <v>0.74266613924050628</v>
      </c>
      <c r="K241" s="2" t="s">
        <v>55</v>
      </c>
      <c r="L241" s="2" t="s">
        <v>59</v>
      </c>
      <c r="N241" s="3">
        <v>1580</v>
      </c>
      <c r="O241" s="3" t="s">
        <v>62</v>
      </c>
      <c r="P241" s="3" t="s">
        <v>59</v>
      </c>
    </row>
    <row r="242" spans="1:16" x14ac:dyDescent="0.25">
      <c r="A242" s="21" t="s">
        <v>9</v>
      </c>
      <c r="B242" s="8">
        <v>45850</v>
      </c>
      <c r="C242" s="3">
        <v>2172</v>
      </c>
      <c r="D242" s="10" t="s">
        <v>391</v>
      </c>
      <c r="E242" s="2" t="s">
        <v>392</v>
      </c>
      <c r="F242" s="3">
        <v>7.7</v>
      </c>
      <c r="G242" s="3">
        <v>1388</v>
      </c>
      <c r="H242" s="3">
        <v>180.17</v>
      </c>
      <c r="I242" s="7">
        <f t="shared" si="47"/>
        <v>282.0779220779221</v>
      </c>
      <c r="J242" s="9">
        <f t="shared" si="48"/>
        <v>0.63872421731123386</v>
      </c>
      <c r="K242" s="2" t="s">
        <v>58</v>
      </c>
      <c r="L242" s="2" t="s">
        <v>62</v>
      </c>
      <c r="M242" s="23" t="s">
        <v>404</v>
      </c>
      <c r="P242" s="3" t="s">
        <v>62</v>
      </c>
    </row>
    <row r="243" spans="1:16" x14ac:dyDescent="0.25">
      <c r="A243" s="21" t="s">
        <v>44</v>
      </c>
      <c r="B243" s="8">
        <v>45850</v>
      </c>
      <c r="C243" s="3">
        <v>2172</v>
      </c>
      <c r="D243" s="10" t="s">
        <v>393</v>
      </c>
      <c r="E243" s="2" t="s">
        <v>394</v>
      </c>
      <c r="F243" s="3">
        <v>7.7</v>
      </c>
      <c r="G243" s="3">
        <v>896</v>
      </c>
      <c r="H243" s="3">
        <v>116.3</v>
      </c>
      <c r="I243" s="7">
        <f t="shared" si="47"/>
        <v>282.0779220779221</v>
      </c>
      <c r="J243" s="9">
        <f t="shared" si="48"/>
        <v>0.41229742173112333</v>
      </c>
      <c r="K243" s="2" t="s">
        <v>55</v>
      </c>
      <c r="L243" s="2" t="s">
        <v>62</v>
      </c>
      <c r="M243" s="23" t="s">
        <v>404</v>
      </c>
      <c r="P243" s="3" t="s">
        <v>62</v>
      </c>
    </row>
    <row r="244" spans="1:16" x14ac:dyDescent="0.25">
      <c r="A244" s="21" t="s">
        <v>29</v>
      </c>
      <c r="B244" s="8">
        <v>45850</v>
      </c>
      <c r="C244" s="3">
        <v>960</v>
      </c>
      <c r="D244" s="10" t="s">
        <v>127</v>
      </c>
      <c r="E244" s="2" t="s">
        <v>405</v>
      </c>
      <c r="F244" s="3">
        <v>1.96</v>
      </c>
      <c r="G244" s="3">
        <v>479</v>
      </c>
      <c r="H244" s="3">
        <v>243.9</v>
      </c>
      <c r="I244" s="7">
        <f t="shared" ref="I244:I251" si="49">C244/F244</f>
        <v>489.79591836734693</v>
      </c>
      <c r="J244" s="9">
        <f t="shared" ref="J244:J251" si="50">H244/I244</f>
        <v>0.49796250000000003</v>
      </c>
      <c r="K244" s="2" t="s">
        <v>58</v>
      </c>
      <c r="L244" s="2" t="s">
        <v>62</v>
      </c>
      <c r="M244" s="23" t="s">
        <v>400</v>
      </c>
      <c r="P244" s="3" t="s">
        <v>62</v>
      </c>
    </row>
    <row r="245" spans="1:16" x14ac:dyDescent="0.25">
      <c r="A245" s="21" t="s">
        <v>50</v>
      </c>
      <c r="B245" s="8">
        <v>45850</v>
      </c>
      <c r="C245" s="3">
        <v>3149</v>
      </c>
      <c r="D245" s="10" t="s">
        <v>204</v>
      </c>
      <c r="E245" s="2" t="s">
        <v>205</v>
      </c>
      <c r="F245" s="3">
        <v>9.75</v>
      </c>
      <c r="G245" s="3">
        <v>2448</v>
      </c>
      <c r="H245" s="3">
        <v>251.13</v>
      </c>
      <c r="I245" s="7">
        <f t="shared" si="49"/>
        <v>322.97435897435895</v>
      </c>
      <c r="J245" s="9">
        <f t="shared" si="50"/>
        <v>0.77755398539218801</v>
      </c>
      <c r="K245" s="2" t="s">
        <v>57</v>
      </c>
      <c r="L245" s="2" t="s">
        <v>59</v>
      </c>
      <c r="M245" s="23"/>
      <c r="N245" s="3">
        <v>3149</v>
      </c>
      <c r="O245" s="3" t="s">
        <v>62</v>
      </c>
      <c r="P245" s="3" t="s">
        <v>59</v>
      </c>
    </row>
    <row r="246" spans="1:16" x14ac:dyDescent="0.25">
      <c r="A246" s="21" t="s">
        <v>10</v>
      </c>
      <c r="B246" s="8">
        <v>45850</v>
      </c>
      <c r="C246" s="3">
        <v>3328</v>
      </c>
      <c r="D246" s="10" t="s">
        <v>223</v>
      </c>
      <c r="E246" s="2" t="s">
        <v>224</v>
      </c>
      <c r="F246" s="3">
        <v>9.32</v>
      </c>
      <c r="G246" s="3">
        <v>1683</v>
      </c>
      <c r="H246" s="3">
        <v>180.56</v>
      </c>
      <c r="I246" s="7">
        <f t="shared" si="49"/>
        <v>357.08154506437768</v>
      </c>
      <c r="J246" s="9">
        <f t="shared" si="50"/>
        <v>0.50565480769230775</v>
      </c>
      <c r="K246" s="2" t="s">
        <v>58</v>
      </c>
      <c r="L246" s="2" t="s">
        <v>62</v>
      </c>
      <c r="M246" s="23" t="s">
        <v>408</v>
      </c>
      <c r="N246" s="3">
        <v>3328</v>
      </c>
      <c r="O246" s="3" t="s">
        <v>59</v>
      </c>
      <c r="P246" s="3" t="s">
        <v>59</v>
      </c>
    </row>
    <row r="247" spans="1:16" x14ac:dyDescent="0.25">
      <c r="A247" s="21" t="s">
        <v>11</v>
      </c>
      <c r="B247" s="8">
        <v>45850</v>
      </c>
      <c r="C247" s="3">
        <v>3514</v>
      </c>
      <c r="D247" s="10" t="s">
        <v>38</v>
      </c>
      <c r="E247" s="2" t="s">
        <v>39</v>
      </c>
      <c r="F247" s="3">
        <v>9.75</v>
      </c>
      <c r="G247" s="3">
        <v>1995</v>
      </c>
      <c r="H247" s="3">
        <v>204.67</v>
      </c>
      <c r="I247" s="7">
        <f t="shared" si="49"/>
        <v>360.41025641025641</v>
      </c>
      <c r="J247" s="9">
        <f t="shared" si="50"/>
        <v>0.56788062037564024</v>
      </c>
      <c r="K247" s="2" t="s">
        <v>56</v>
      </c>
      <c r="L247" s="2" t="s">
        <v>62</v>
      </c>
      <c r="M247" s="23"/>
      <c r="N247" s="3">
        <v>3514</v>
      </c>
      <c r="O247" s="3" t="s">
        <v>59</v>
      </c>
      <c r="P247" s="3" t="s">
        <v>59</v>
      </c>
    </row>
    <row r="248" spans="1:16" x14ac:dyDescent="0.25">
      <c r="A248" s="21" t="s">
        <v>180</v>
      </c>
      <c r="B248" s="8">
        <v>45850</v>
      </c>
      <c r="C248" s="3">
        <v>677</v>
      </c>
      <c r="D248" s="10" t="s">
        <v>391</v>
      </c>
      <c r="E248" s="2" t="s">
        <v>392</v>
      </c>
      <c r="F248" s="3">
        <v>1.96</v>
      </c>
      <c r="G248" s="3">
        <v>363</v>
      </c>
      <c r="H248" s="3">
        <v>184.86</v>
      </c>
      <c r="I248" s="7">
        <f t="shared" si="49"/>
        <v>345.40816326530614</v>
      </c>
      <c r="J248" s="9">
        <f t="shared" si="50"/>
        <v>0.53519290989660262</v>
      </c>
      <c r="K248" s="2" t="s">
        <v>58</v>
      </c>
      <c r="L248" s="2" t="s">
        <v>62</v>
      </c>
      <c r="M248" s="23" t="s">
        <v>403</v>
      </c>
      <c r="P248" s="3" t="s">
        <v>62</v>
      </c>
    </row>
    <row r="249" spans="1:16" x14ac:dyDescent="0.25">
      <c r="A249" s="21" t="s">
        <v>12</v>
      </c>
      <c r="B249" s="8">
        <v>45850</v>
      </c>
      <c r="C249" s="3">
        <v>677</v>
      </c>
      <c r="D249" s="10" t="s">
        <v>393</v>
      </c>
      <c r="E249" s="2" t="s">
        <v>394</v>
      </c>
      <c r="F249" s="3">
        <v>1.96</v>
      </c>
      <c r="G249" s="3">
        <v>277</v>
      </c>
      <c r="H249" s="3">
        <v>141.11000000000001</v>
      </c>
      <c r="I249" s="7">
        <f t="shared" si="49"/>
        <v>345.40816326530614</v>
      </c>
      <c r="J249" s="9">
        <f t="shared" si="50"/>
        <v>0.40853116691285085</v>
      </c>
      <c r="K249" s="2" t="s">
        <v>55</v>
      </c>
      <c r="L249" s="2" t="s">
        <v>62</v>
      </c>
      <c r="M249" s="23" t="s">
        <v>403</v>
      </c>
      <c r="P249" s="3" t="s">
        <v>62</v>
      </c>
    </row>
    <row r="250" spans="1:16" x14ac:dyDescent="0.25">
      <c r="A250" s="21" t="s">
        <v>13</v>
      </c>
      <c r="B250" s="8">
        <v>45850</v>
      </c>
      <c r="C250" s="3">
        <v>2289</v>
      </c>
      <c r="D250" s="10" t="s">
        <v>264</v>
      </c>
      <c r="E250" s="2" t="s">
        <v>265</v>
      </c>
      <c r="F250" s="3">
        <v>7.17</v>
      </c>
      <c r="G250" s="3">
        <v>1273</v>
      </c>
      <c r="H250" s="3">
        <v>177.55</v>
      </c>
      <c r="I250" s="7">
        <f t="shared" si="49"/>
        <v>319.24686192468619</v>
      </c>
      <c r="J250" s="9">
        <f t="shared" si="50"/>
        <v>0.55615268676277851</v>
      </c>
      <c r="K250" s="2" t="s">
        <v>58</v>
      </c>
      <c r="L250" s="2" t="s">
        <v>62</v>
      </c>
      <c r="M250" s="23" t="s">
        <v>406</v>
      </c>
      <c r="P250" s="3" t="s">
        <v>62</v>
      </c>
    </row>
    <row r="251" spans="1:16" s="27" customFormat="1" x14ac:dyDescent="0.25">
      <c r="A251" s="21" t="s">
        <v>13</v>
      </c>
      <c r="B251" s="28">
        <v>45850</v>
      </c>
      <c r="C251" s="21">
        <v>639</v>
      </c>
      <c r="D251" s="29" t="s">
        <v>401</v>
      </c>
      <c r="E251" s="26" t="s">
        <v>402</v>
      </c>
      <c r="F251" s="21">
        <v>2.08</v>
      </c>
      <c r="G251" s="21">
        <v>352</v>
      </c>
      <c r="H251" s="21">
        <v>169.1</v>
      </c>
      <c r="I251" s="7">
        <f t="shared" si="49"/>
        <v>307.21153846153845</v>
      </c>
      <c r="J251" s="9">
        <f t="shared" si="50"/>
        <v>0.55043505477308297</v>
      </c>
      <c r="K251" s="26" t="s">
        <v>58</v>
      </c>
      <c r="L251" s="26" t="s">
        <v>62</v>
      </c>
      <c r="M251" s="23" t="s">
        <v>407</v>
      </c>
      <c r="N251" s="21"/>
      <c r="O251" s="21"/>
      <c r="P251" s="21" t="s">
        <v>62</v>
      </c>
    </row>
    <row r="252" spans="1:16" x14ac:dyDescent="0.25">
      <c r="A252" s="21" t="s">
        <v>14</v>
      </c>
      <c r="B252" s="8">
        <v>45850</v>
      </c>
      <c r="C252" s="3">
        <v>2928</v>
      </c>
      <c r="D252" s="10" t="s">
        <v>238</v>
      </c>
      <c r="E252" s="2" t="s">
        <v>239</v>
      </c>
      <c r="F252" s="3">
        <v>9.75</v>
      </c>
      <c r="G252" s="3">
        <v>1635</v>
      </c>
      <c r="H252" s="3">
        <v>167.74</v>
      </c>
      <c r="I252" s="7">
        <f t="shared" ref="I252" si="51">C252/F252</f>
        <v>300.30769230769232</v>
      </c>
      <c r="J252" s="9">
        <f t="shared" ref="J252" si="52">H252/I252</f>
        <v>0.55856045081967209</v>
      </c>
      <c r="K252" s="2" t="s">
        <v>58</v>
      </c>
      <c r="L252" s="2" t="s">
        <v>62</v>
      </c>
      <c r="M252" s="23" t="s">
        <v>399</v>
      </c>
      <c r="N252" s="3">
        <v>2928</v>
      </c>
      <c r="O252" s="3" t="s">
        <v>59</v>
      </c>
      <c r="P252" s="3" t="s">
        <v>59</v>
      </c>
    </row>
    <row r="253" spans="1:16" x14ac:dyDescent="0.25">
      <c r="A253" s="21" t="s">
        <v>15</v>
      </c>
      <c r="B253" s="8">
        <v>45850</v>
      </c>
      <c r="C253" s="3">
        <v>2419</v>
      </c>
      <c r="D253" s="10" t="s">
        <v>395</v>
      </c>
      <c r="E253" s="2" t="s">
        <v>396</v>
      </c>
      <c r="F253" s="3">
        <v>9.7100000000000009</v>
      </c>
      <c r="G253" s="3">
        <v>1928</v>
      </c>
      <c r="H253" s="3">
        <v>198.46</v>
      </c>
      <c r="I253" s="7">
        <f t="shared" si="47"/>
        <v>249.12461380020596</v>
      </c>
      <c r="J253" s="9">
        <f t="shared" si="48"/>
        <v>0.79662943365026873</v>
      </c>
      <c r="K253" s="2" t="s">
        <v>58</v>
      </c>
      <c r="L253" s="2" t="s">
        <v>59</v>
      </c>
      <c r="M253" s="23"/>
      <c r="N253" s="3">
        <v>2419</v>
      </c>
      <c r="O253" s="3" t="s">
        <v>62</v>
      </c>
      <c r="P253" s="3" t="s">
        <v>59</v>
      </c>
    </row>
    <row r="254" spans="1:16" x14ac:dyDescent="0.25">
      <c r="A254" s="21" t="s">
        <v>49</v>
      </c>
      <c r="B254" s="8">
        <v>45850</v>
      </c>
      <c r="C254" s="3">
        <v>2661</v>
      </c>
      <c r="D254" s="10" t="s">
        <v>397</v>
      </c>
      <c r="E254" s="2" t="s">
        <v>398</v>
      </c>
      <c r="F254" s="3">
        <v>9.7100000000000009</v>
      </c>
      <c r="G254" s="3">
        <v>1216</v>
      </c>
      <c r="H254" s="3">
        <v>125.17</v>
      </c>
      <c r="I254" s="7">
        <f t="shared" si="47"/>
        <v>274.0473738414006</v>
      </c>
      <c r="J254" s="9">
        <f t="shared" si="48"/>
        <v>0.45674584742577984</v>
      </c>
      <c r="K254" s="2" t="s">
        <v>55</v>
      </c>
      <c r="L254" s="2" t="s">
        <v>62</v>
      </c>
      <c r="N254" s="3">
        <v>2661</v>
      </c>
      <c r="O254" s="3" t="s">
        <v>59</v>
      </c>
      <c r="P254" s="3" t="s">
        <v>59</v>
      </c>
    </row>
    <row r="255" spans="1:16" x14ac:dyDescent="0.25">
      <c r="A255" s="3" t="s">
        <v>46</v>
      </c>
      <c r="B255" s="8">
        <v>45850</v>
      </c>
      <c r="C255" s="3">
        <v>2661</v>
      </c>
      <c r="D255" s="10" t="s">
        <v>34</v>
      </c>
      <c r="E255" s="2" t="s">
        <v>35</v>
      </c>
      <c r="F255" s="3">
        <v>9.75</v>
      </c>
      <c r="G255" s="3">
        <v>1394</v>
      </c>
      <c r="H255" s="3">
        <v>143</v>
      </c>
      <c r="I255" s="7">
        <f t="shared" si="47"/>
        <v>272.92307692307691</v>
      </c>
      <c r="J255" s="9">
        <f t="shared" si="48"/>
        <v>0.52395715896279593</v>
      </c>
      <c r="K255" s="2" t="s">
        <v>190</v>
      </c>
      <c r="L255" s="2" t="s">
        <v>62</v>
      </c>
      <c r="N255" s="3">
        <v>2661</v>
      </c>
      <c r="O255" s="3" t="s">
        <v>59</v>
      </c>
      <c r="P255" s="3" t="s">
        <v>59</v>
      </c>
    </row>
    <row r="256" spans="1:16" x14ac:dyDescent="0.25">
      <c r="A256" s="3" t="s">
        <v>85</v>
      </c>
      <c r="B256" s="8">
        <v>45850</v>
      </c>
      <c r="C256" s="3">
        <v>1975</v>
      </c>
      <c r="D256" s="10" t="s">
        <v>256</v>
      </c>
      <c r="E256" s="2" t="s">
        <v>257</v>
      </c>
      <c r="F256" s="3">
        <v>9.68</v>
      </c>
      <c r="G256" s="3">
        <v>1904</v>
      </c>
      <c r="H256" s="3">
        <v>196.67</v>
      </c>
      <c r="I256" s="7">
        <f t="shared" si="47"/>
        <v>204.02892561983472</v>
      </c>
      <c r="J256" s="9">
        <f t="shared" si="48"/>
        <v>0.96393194936708848</v>
      </c>
      <c r="K256" s="2" t="s">
        <v>58</v>
      </c>
      <c r="L256" s="2" t="s">
        <v>59</v>
      </c>
      <c r="N256" s="3">
        <v>1975</v>
      </c>
      <c r="O256" s="3" t="s">
        <v>62</v>
      </c>
      <c r="P256" s="3" t="s">
        <v>59</v>
      </c>
    </row>
    <row r="257" spans="1:16" s="17" customFormat="1" x14ac:dyDescent="0.25">
      <c r="A257" s="11"/>
      <c r="B257" s="11"/>
      <c r="C257" s="20"/>
      <c r="D257" s="11"/>
      <c r="E257" s="13"/>
      <c r="F257" s="11"/>
      <c r="G257" s="11"/>
      <c r="H257" s="11"/>
      <c r="I257" s="11"/>
      <c r="J257" s="11"/>
      <c r="K257" s="13"/>
      <c r="L257" s="13"/>
      <c r="M257" s="16"/>
      <c r="N257" s="11"/>
      <c r="O257" s="11"/>
      <c r="P257" s="11"/>
    </row>
    <row r="258" spans="1:16" x14ac:dyDescent="0.25">
      <c r="A258" s="3" t="s">
        <v>7</v>
      </c>
      <c r="B258" s="8">
        <v>45854</v>
      </c>
      <c r="C258" s="3">
        <v>2242</v>
      </c>
      <c r="D258" s="10" t="s">
        <v>96</v>
      </c>
      <c r="E258" s="2" t="s">
        <v>97</v>
      </c>
      <c r="F258" s="3">
        <v>9.75</v>
      </c>
      <c r="G258" s="3">
        <v>1891</v>
      </c>
      <c r="H258" s="3">
        <v>194</v>
      </c>
      <c r="I258" s="7">
        <f t="shared" ref="I258:I268" si="53">C258/F258</f>
        <v>229.94871794871796</v>
      </c>
      <c r="J258" s="9">
        <f t="shared" ref="J258:J268" si="54">H258/I258</f>
        <v>0.84366636931311323</v>
      </c>
      <c r="K258" s="2" t="s">
        <v>58</v>
      </c>
      <c r="L258" s="2" t="s">
        <v>59</v>
      </c>
      <c r="N258" s="3">
        <v>2242</v>
      </c>
      <c r="O258" s="3" t="s">
        <v>62</v>
      </c>
      <c r="P258" s="3" t="s">
        <v>59</v>
      </c>
    </row>
    <row r="259" spans="1:16" x14ac:dyDescent="0.25">
      <c r="A259" s="3" t="s">
        <v>8</v>
      </c>
      <c r="B259" s="8">
        <v>45854</v>
      </c>
      <c r="C259" s="3">
        <v>74</v>
      </c>
      <c r="D259" s="10" t="s">
        <v>25</v>
      </c>
      <c r="E259" s="2" t="s">
        <v>26</v>
      </c>
      <c r="F259" s="3">
        <v>0.5</v>
      </c>
      <c r="G259" s="3">
        <v>42</v>
      </c>
      <c r="H259" s="3">
        <v>84</v>
      </c>
      <c r="I259" s="7">
        <f t="shared" si="53"/>
        <v>148</v>
      </c>
      <c r="J259" s="9">
        <f t="shared" si="54"/>
        <v>0.56756756756756754</v>
      </c>
      <c r="K259" s="2" t="s">
        <v>56</v>
      </c>
      <c r="L259" s="2" t="s">
        <v>62</v>
      </c>
      <c r="M259" s="4" t="s">
        <v>418</v>
      </c>
      <c r="P259" s="3" t="s">
        <v>62</v>
      </c>
    </row>
    <row r="260" spans="1:16" x14ac:dyDescent="0.25">
      <c r="A260" s="3" t="s">
        <v>29</v>
      </c>
      <c r="B260" s="8">
        <v>45854</v>
      </c>
      <c r="C260" s="3">
        <v>2258</v>
      </c>
      <c r="D260" s="10" t="s">
        <v>409</v>
      </c>
      <c r="E260" s="2" t="s">
        <v>410</v>
      </c>
      <c r="F260" s="3">
        <v>9.18</v>
      </c>
      <c r="G260" s="3">
        <v>977</v>
      </c>
      <c r="H260" s="3">
        <v>106.43</v>
      </c>
      <c r="I260" s="7">
        <f t="shared" si="53"/>
        <v>245.96949891067538</v>
      </c>
      <c r="J260" s="9">
        <f t="shared" si="54"/>
        <v>0.43269592559787423</v>
      </c>
      <c r="K260" s="2" t="s">
        <v>57</v>
      </c>
      <c r="L260" s="2" t="s">
        <v>62</v>
      </c>
      <c r="N260" s="3">
        <v>2258</v>
      </c>
      <c r="O260" s="3" t="s">
        <v>59</v>
      </c>
      <c r="P260" s="3" t="s">
        <v>59</v>
      </c>
    </row>
    <row r="261" spans="1:16" x14ac:dyDescent="0.25">
      <c r="A261" s="3" t="s">
        <v>50</v>
      </c>
      <c r="B261" s="8">
        <v>45854</v>
      </c>
      <c r="C261" s="3">
        <v>2258</v>
      </c>
      <c r="D261" s="10" t="s">
        <v>30</v>
      </c>
      <c r="E261" s="2" t="s">
        <v>31</v>
      </c>
      <c r="F261" s="3">
        <v>9.75</v>
      </c>
      <c r="G261" s="3">
        <v>1227</v>
      </c>
      <c r="H261" s="3">
        <v>125.87</v>
      </c>
      <c r="I261" s="7">
        <f t="shared" si="53"/>
        <v>231.58974358974359</v>
      </c>
      <c r="J261" s="9">
        <f t="shared" si="54"/>
        <v>0.5435042072630647</v>
      </c>
      <c r="K261" s="2" t="s">
        <v>56</v>
      </c>
      <c r="L261" s="2" t="s">
        <v>62</v>
      </c>
      <c r="M261" s="23"/>
      <c r="N261" s="3">
        <v>2258</v>
      </c>
      <c r="O261" s="3" t="s">
        <v>59</v>
      </c>
      <c r="P261" s="3" t="s">
        <v>59</v>
      </c>
    </row>
    <row r="262" spans="1:16" ht="30" x14ac:dyDescent="0.25">
      <c r="A262" s="21" t="s">
        <v>11</v>
      </c>
      <c r="B262" s="8">
        <v>45854</v>
      </c>
      <c r="C262" s="3">
        <v>585</v>
      </c>
      <c r="D262" s="10" t="s">
        <v>25</v>
      </c>
      <c r="E262" s="2" t="s">
        <v>26</v>
      </c>
      <c r="F262" s="3">
        <v>2.48</v>
      </c>
      <c r="G262" s="3">
        <v>284</v>
      </c>
      <c r="H262" s="3">
        <v>114.71</v>
      </c>
      <c r="I262" s="7">
        <f t="shared" ref="I262:I267" si="55">C262/F262</f>
        <v>235.88709677419354</v>
      </c>
      <c r="J262" s="9">
        <f t="shared" ref="J262:J267" si="56">H262/I262</f>
        <v>0.48629196581196582</v>
      </c>
      <c r="K262" s="2" t="s">
        <v>56</v>
      </c>
      <c r="L262" s="2" t="s">
        <v>59</v>
      </c>
      <c r="M262" s="23" t="s">
        <v>417</v>
      </c>
      <c r="P262" s="3" t="s">
        <v>62</v>
      </c>
    </row>
    <row r="263" spans="1:16" x14ac:dyDescent="0.25">
      <c r="A263" s="21" t="s">
        <v>11</v>
      </c>
      <c r="B263" s="8">
        <v>45854</v>
      </c>
      <c r="C263" s="3">
        <v>1114</v>
      </c>
      <c r="D263" s="10" t="s">
        <v>38</v>
      </c>
      <c r="E263" s="2" t="s">
        <v>39</v>
      </c>
      <c r="F263" s="3">
        <v>5.6</v>
      </c>
      <c r="G263" s="3">
        <v>915</v>
      </c>
      <c r="H263" s="3">
        <v>163.49</v>
      </c>
      <c r="I263" s="7">
        <f t="shared" si="55"/>
        <v>198.92857142857144</v>
      </c>
      <c r="J263" s="9">
        <f t="shared" si="56"/>
        <v>0.82185278276481144</v>
      </c>
      <c r="K263" s="2" t="s">
        <v>56</v>
      </c>
      <c r="L263" s="2" t="s">
        <v>59</v>
      </c>
      <c r="M263" s="23" t="s">
        <v>414</v>
      </c>
      <c r="P263" s="3" t="s">
        <v>62</v>
      </c>
    </row>
    <row r="264" spans="1:16" x14ac:dyDescent="0.25">
      <c r="A264" s="21" t="s">
        <v>13</v>
      </c>
      <c r="B264" s="8">
        <v>45854</v>
      </c>
      <c r="C264" s="3">
        <v>2029</v>
      </c>
      <c r="D264" s="10" t="s">
        <v>77</v>
      </c>
      <c r="E264" s="2" t="s">
        <v>242</v>
      </c>
      <c r="F264" s="3">
        <v>8</v>
      </c>
      <c r="G264" s="3">
        <v>1201</v>
      </c>
      <c r="H264" s="3">
        <v>150.19</v>
      </c>
      <c r="I264" s="7">
        <f t="shared" si="55"/>
        <v>253.625</v>
      </c>
      <c r="J264" s="9">
        <f t="shared" si="56"/>
        <v>0.59217348447511087</v>
      </c>
      <c r="K264" s="2" t="s">
        <v>56</v>
      </c>
      <c r="L264" s="2" t="s">
        <v>62</v>
      </c>
      <c r="M264" s="24" t="s">
        <v>416</v>
      </c>
      <c r="P264" s="3" t="s">
        <v>62</v>
      </c>
    </row>
    <row r="265" spans="1:16" x14ac:dyDescent="0.25">
      <c r="A265" s="21" t="s">
        <v>14</v>
      </c>
      <c r="B265" s="8">
        <v>45854</v>
      </c>
      <c r="C265" s="3">
        <v>2231</v>
      </c>
      <c r="D265" s="10" t="s">
        <v>204</v>
      </c>
      <c r="E265" s="2" t="s">
        <v>205</v>
      </c>
      <c r="F265" s="3">
        <v>9.67</v>
      </c>
      <c r="G265" s="3">
        <v>1467</v>
      </c>
      <c r="H265" s="3">
        <v>151.66</v>
      </c>
      <c r="I265" s="7">
        <f t="shared" si="55"/>
        <v>230.71354705274044</v>
      </c>
      <c r="J265" s="9">
        <f t="shared" si="56"/>
        <v>0.6573519497982967</v>
      </c>
      <c r="K265" s="2" t="s">
        <v>57</v>
      </c>
      <c r="L265" s="2" t="s">
        <v>62</v>
      </c>
      <c r="M265" s="23"/>
      <c r="O265" s="3" t="s">
        <v>59</v>
      </c>
      <c r="P265" s="3" t="s">
        <v>59</v>
      </c>
    </row>
    <row r="266" spans="1:16" x14ac:dyDescent="0.25">
      <c r="A266" s="21" t="s">
        <v>15</v>
      </c>
      <c r="B266" s="8">
        <v>45854</v>
      </c>
      <c r="C266" s="3">
        <v>1267</v>
      </c>
      <c r="D266" s="10" t="s">
        <v>411</v>
      </c>
      <c r="E266" s="2" t="s">
        <v>412</v>
      </c>
      <c r="F266" s="3">
        <v>4.95</v>
      </c>
      <c r="G266" s="3">
        <v>1061</v>
      </c>
      <c r="H266" s="3">
        <v>214.4</v>
      </c>
      <c r="I266" s="7">
        <f t="shared" si="55"/>
        <v>255.95959595959596</v>
      </c>
      <c r="J266" s="9">
        <f t="shared" si="56"/>
        <v>0.83763220205209155</v>
      </c>
      <c r="K266" s="2" t="s">
        <v>55</v>
      </c>
      <c r="L266" s="2" t="s">
        <v>59</v>
      </c>
      <c r="M266" s="23"/>
      <c r="P266" s="3" t="s">
        <v>62</v>
      </c>
    </row>
    <row r="267" spans="1:16" x14ac:dyDescent="0.25">
      <c r="A267" s="21" t="s">
        <v>15</v>
      </c>
      <c r="B267" s="8">
        <v>45854</v>
      </c>
      <c r="C267" s="3">
        <v>886</v>
      </c>
      <c r="D267" s="10" t="s">
        <v>413</v>
      </c>
      <c r="E267" s="2" t="s">
        <v>415</v>
      </c>
      <c r="F267" s="3">
        <v>4.82</v>
      </c>
      <c r="G267" s="3">
        <v>679</v>
      </c>
      <c r="H267" s="3">
        <v>141</v>
      </c>
      <c r="I267" s="7">
        <f t="shared" si="55"/>
        <v>183.8174273858921</v>
      </c>
      <c r="J267" s="9">
        <f t="shared" si="56"/>
        <v>0.76706546275395038</v>
      </c>
      <c r="K267" s="2" t="s">
        <v>55</v>
      </c>
      <c r="L267" s="2" t="s">
        <v>59</v>
      </c>
      <c r="M267" s="4" t="s">
        <v>140</v>
      </c>
      <c r="P267" s="3" t="s">
        <v>62</v>
      </c>
    </row>
    <row r="268" spans="1:16" x14ac:dyDescent="0.25">
      <c r="A268" s="3" t="s">
        <v>49</v>
      </c>
      <c r="B268" s="8">
        <v>45854</v>
      </c>
      <c r="C268" s="3">
        <v>1788</v>
      </c>
      <c r="D268" s="10" t="s">
        <v>193</v>
      </c>
      <c r="E268" s="2" t="s">
        <v>194</v>
      </c>
      <c r="F268" s="3">
        <v>9.75</v>
      </c>
      <c r="G268" s="3">
        <v>1618</v>
      </c>
      <c r="H268" s="3">
        <v>165.97</v>
      </c>
      <c r="I268" s="7">
        <f t="shared" si="53"/>
        <v>183.38461538461539</v>
      </c>
      <c r="J268" s="9">
        <f t="shared" si="54"/>
        <v>0.90503775167785239</v>
      </c>
      <c r="K268" s="2" t="s">
        <v>58</v>
      </c>
      <c r="L268" s="2" t="s">
        <v>59</v>
      </c>
      <c r="O268" s="3" t="s">
        <v>62</v>
      </c>
      <c r="P268" s="3" t="s">
        <v>59</v>
      </c>
    </row>
    <row r="269" spans="1:16" s="17" customFormat="1" x14ac:dyDescent="0.25">
      <c r="A269" s="11"/>
      <c r="B269" s="11"/>
      <c r="C269" s="20"/>
      <c r="D269" s="11"/>
      <c r="E269" s="13"/>
      <c r="F269" s="11"/>
      <c r="G269" s="11"/>
      <c r="H269" s="11"/>
      <c r="I269" s="11"/>
      <c r="J269" s="11"/>
      <c r="K269" s="13"/>
      <c r="L269" s="13"/>
      <c r="M269" s="16"/>
      <c r="N269" s="11"/>
      <c r="O269" s="11"/>
      <c r="P269" s="11"/>
    </row>
    <row r="270" spans="1:16" x14ac:dyDescent="0.25">
      <c r="A270" s="21" t="s">
        <v>7</v>
      </c>
      <c r="B270" s="28">
        <v>45855</v>
      </c>
      <c r="C270" s="21">
        <v>2325</v>
      </c>
      <c r="D270" s="29" t="s">
        <v>389</v>
      </c>
      <c r="E270" s="26" t="s">
        <v>390</v>
      </c>
      <c r="F270" s="21">
        <v>9.75</v>
      </c>
      <c r="G270" s="21">
        <v>1033</v>
      </c>
      <c r="H270" s="21">
        <v>105.97</v>
      </c>
      <c r="I270" s="31">
        <f t="shared" ref="I270:I286" si="57">C270/F270</f>
        <v>238.46153846153845</v>
      </c>
      <c r="J270" s="32">
        <f t="shared" ref="J270:J286" si="58">H270/I270</f>
        <v>0.44439032258064515</v>
      </c>
      <c r="K270" s="26" t="s">
        <v>57</v>
      </c>
      <c r="L270" s="26" t="s">
        <v>62</v>
      </c>
      <c r="M270" s="23"/>
      <c r="O270" s="3" t="s">
        <v>59</v>
      </c>
      <c r="P270" s="3" t="s">
        <v>59</v>
      </c>
    </row>
    <row r="271" spans="1:16" x14ac:dyDescent="0.25">
      <c r="A271" s="21" t="s">
        <v>8</v>
      </c>
      <c r="B271" s="28">
        <v>45855</v>
      </c>
      <c r="C271" s="21">
        <v>2325</v>
      </c>
      <c r="D271" s="29" t="s">
        <v>34</v>
      </c>
      <c r="E271" s="26" t="s">
        <v>35</v>
      </c>
      <c r="F271" s="21">
        <v>9.75</v>
      </c>
      <c r="G271" s="21">
        <v>1321</v>
      </c>
      <c r="H271" s="21">
        <v>135.52000000000001</v>
      </c>
      <c r="I271" s="31">
        <f t="shared" si="57"/>
        <v>238.46153846153845</v>
      </c>
      <c r="J271" s="32">
        <f t="shared" si="58"/>
        <v>0.5683096774193549</v>
      </c>
      <c r="K271" s="26" t="s">
        <v>190</v>
      </c>
      <c r="L271" s="26" t="s">
        <v>62</v>
      </c>
      <c r="M271" s="23"/>
      <c r="O271" s="3" t="s">
        <v>59</v>
      </c>
      <c r="P271" s="3" t="s">
        <v>59</v>
      </c>
    </row>
    <row r="272" spans="1:16" x14ac:dyDescent="0.25">
      <c r="A272" s="21" t="s">
        <v>29</v>
      </c>
      <c r="B272" s="28">
        <v>45855</v>
      </c>
      <c r="C272" s="21">
        <v>1665</v>
      </c>
      <c r="D272" s="29" t="s">
        <v>109</v>
      </c>
      <c r="E272" s="26" t="s">
        <v>110</v>
      </c>
      <c r="F272" s="21">
        <v>4.9800000000000004</v>
      </c>
      <c r="G272" s="21">
        <v>822</v>
      </c>
      <c r="H272" s="21">
        <v>164.99</v>
      </c>
      <c r="I272" s="31">
        <f t="shared" si="57"/>
        <v>334.33734939759034</v>
      </c>
      <c r="J272" s="32">
        <f t="shared" si="58"/>
        <v>0.49348360360360366</v>
      </c>
      <c r="K272" s="26" t="s">
        <v>58</v>
      </c>
      <c r="L272" s="26" t="s">
        <v>62</v>
      </c>
      <c r="M272" s="23" t="s">
        <v>209</v>
      </c>
      <c r="P272" s="3" t="s">
        <v>62</v>
      </c>
    </row>
    <row r="273" spans="1:16" x14ac:dyDescent="0.25">
      <c r="A273" s="21" t="s">
        <v>50</v>
      </c>
      <c r="B273" s="28">
        <v>45855</v>
      </c>
      <c r="C273" s="21">
        <v>1665</v>
      </c>
      <c r="D273" s="29" t="s">
        <v>107</v>
      </c>
      <c r="E273" s="26" t="s">
        <v>108</v>
      </c>
      <c r="F273" s="21">
        <v>5</v>
      </c>
      <c r="G273" s="21">
        <v>857</v>
      </c>
      <c r="H273" s="21">
        <v>171.44</v>
      </c>
      <c r="I273" s="31">
        <f t="shared" si="57"/>
        <v>333</v>
      </c>
      <c r="J273" s="32">
        <f t="shared" si="58"/>
        <v>0.51483483483483483</v>
      </c>
      <c r="K273" s="26" t="s">
        <v>58</v>
      </c>
      <c r="L273" s="26" t="s">
        <v>62</v>
      </c>
      <c r="M273" s="23" t="s">
        <v>209</v>
      </c>
      <c r="P273" s="3" t="s">
        <v>62</v>
      </c>
    </row>
    <row r="274" spans="1:16" x14ac:dyDescent="0.25">
      <c r="A274" s="21" t="s">
        <v>50</v>
      </c>
      <c r="B274" s="28">
        <v>45855</v>
      </c>
      <c r="C274" s="21">
        <v>403</v>
      </c>
      <c r="D274" s="29" t="s">
        <v>107</v>
      </c>
      <c r="E274" s="26" t="s">
        <v>108</v>
      </c>
      <c r="F274" s="21">
        <v>2.65</v>
      </c>
      <c r="G274" s="21">
        <v>378</v>
      </c>
      <c r="H274" s="21">
        <v>142.66999999999999</v>
      </c>
      <c r="I274" s="31">
        <f t="shared" si="57"/>
        <v>152.0754716981132</v>
      </c>
      <c r="J274" s="32">
        <f t="shared" si="58"/>
        <v>0.93815260545905699</v>
      </c>
      <c r="K274" s="26" t="s">
        <v>58</v>
      </c>
      <c r="L274" s="26" t="s">
        <v>59</v>
      </c>
      <c r="M274" s="23" t="s">
        <v>424</v>
      </c>
      <c r="P274" s="3" t="s">
        <v>62</v>
      </c>
    </row>
    <row r="275" spans="1:16" x14ac:dyDescent="0.25">
      <c r="A275" s="21" t="s">
        <v>29</v>
      </c>
      <c r="B275" s="28">
        <v>45855</v>
      </c>
      <c r="C275" s="21">
        <v>157</v>
      </c>
      <c r="D275" s="29" t="s">
        <v>421</v>
      </c>
      <c r="E275" s="26" t="s">
        <v>422</v>
      </c>
      <c r="F275" s="21">
        <v>0.75</v>
      </c>
      <c r="G275" s="21">
        <v>73</v>
      </c>
      <c r="H275" s="21">
        <v>97.37</v>
      </c>
      <c r="I275" s="31">
        <f>C275/F275</f>
        <v>209.33333333333334</v>
      </c>
      <c r="J275" s="32">
        <f>H275/I275</f>
        <v>0.46514331210191084</v>
      </c>
      <c r="K275" s="26" t="s">
        <v>58</v>
      </c>
      <c r="L275" s="26" t="s">
        <v>62</v>
      </c>
      <c r="M275" s="23" t="s">
        <v>430</v>
      </c>
      <c r="P275" s="3" t="s">
        <v>62</v>
      </c>
    </row>
    <row r="276" spans="1:16" x14ac:dyDescent="0.25">
      <c r="A276" s="21" t="s">
        <v>50</v>
      </c>
      <c r="B276" s="28">
        <v>45855</v>
      </c>
      <c r="C276" s="21">
        <v>435</v>
      </c>
      <c r="D276" s="29" t="s">
        <v>425</v>
      </c>
      <c r="E276" s="26" t="s">
        <v>426</v>
      </c>
      <c r="F276" s="21">
        <v>1.75</v>
      </c>
      <c r="G276" s="21">
        <v>308</v>
      </c>
      <c r="H276" s="21">
        <v>176.03</v>
      </c>
      <c r="I276" s="31">
        <f>C276/F276</f>
        <v>248.57142857142858</v>
      </c>
      <c r="J276" s="32">
        <f>H276/I276</f>
        <v>0.70816666666666661</v>
      </c>
      <c r="K276" s="26" t="s">
        <v>58</v>
      </c>
      <c r="L276" s="26" t="s">
        <v>62</v>
      </c>
      <c r="M276" s="23" t="s">
        <v>246</v>
      </c>
      <c r="P276" s="3" t="s">
        <v>62</v>
      </c>
    </row>
    <row r="277" spans="1:16" x14ac:dyDescent="0.25">
      <c r="A277" s="21" t="s">
        <v>10</v>
      </c>
      <c r="B277" s="28">
        <v>45855</v>
      </c>
      <c r="C277" s="21">
        <v>690</v>
      </c>
      <c r="D277" s="29" t="s">
        <v>421</v>
      </c>
      <c r="E277" s="26" t="s">
        <v>422</v>
      </c>
      <c r="F277" s="21">
        <v>3.94</v>
      </c>
      <c r="G277" s="21">
        <v>411</v>
      </c>
      <c r="H277" s="21">
        <v>104.35</v>
      </c>
      <c r="I277" s="31">
        <f t="shared" si="57"/>
        <v>175.12690355329948</v>
      </c>
      <c r="J277" s="32">
        <f t="shared" si="58"/>
        <v>0.59585362318840585</v>
      </c>
      <c r="K277" s="26" t="s">
        <v>58</v>
      </c>
      <c r="L277" s="26" t="s">
        <v>62</v>
      </c>
      <c r="M277" s="23" t="s">
        <v>429</v>
      </c>
      <c r="P277" s="3" t="s">
        <v>62</v>
      </c>
    </row>
    <row r="278" spans="1:16" x14ac:dyDescent="0.25">
      <c r="A278" s="21" t="s">
        <v>11</v>
      </c>
      <c r="B278" s="28">
        <v>45855</v>
      </c>
      <c r="C278" s="21">
        <v>831</v>
      </c>
      <c r="D278" s="29" t="s">
        <v>38</v>
      </c>
      <c r="E278" s="26" t="s">
        <v>39</v>
      </c>
      <c r="F278" s="21">
        <v>4.75</v>
      </c>
      <c r="G278" s="21">
        <v>561</v>
      </c>
      <c r="H278" s="21">
        <v>118.14</v>
      </c>
      <c r="I278" s="31">
        <f t="shared" si="57"/>
        <v>174.94736842105263</v>
      </c>
      <c r="J278" s="32">
        <f t="shared" si="58"/>
        <v>0.67528880866425989</v>
      </c>
      <c r="K278" s="26" t="s">
        <v>56</v>
      </c>
      <c r="L278" s="26" t="s">
        <v>62</v>
      </c>
      <c r="M278" s="23" t="s">
        <v>140</v>
      </c>
      <c r="P278" s="3" t="s">
        <v>62</v>
      </c>
    </row>
    <row r="279" spans="1:16" x14ac:dyDescent="0.25">
      <c r="A279" s="21" t="s">
        <v>11</v>
      </c>
      <c r="B279" s="28">
        <v>45855</v>
      </c>
      <c r="C279" s="21">
        <v>1034</v>
      </c>
      <c r="D279" s="29" t="s">
        <v>38</v>
      </c>
      <c r="E279" s="26" t="s">
        <v>39</v>
      </c>
      <c r="F279" s="21">
        <v>5</v>
      </c>
      <c r="G279" s="21">
        <v>923</v>
      </c>
      <c r="H279" s="21">
        <v>184.64</v>
      </c>
      <c r="I279" s="31">
        <f t="shared" si="57"/>
        <v>206.8</v>
      </c>
      <c r="J279" s="32">
        <f t="shared" si="58"/>
        <v>0.89284332688587997</v>
      </c>
      <c r="K279" s="26" t="s">
        <v>56</v>
      </c>
      <c r="L279" s="26" t="s">
        <v>59</v>
      </c>
      <c r="M279" s="23" t="s">
        <v>209</v>
      </c>
      <c r="P279" s="3" t="s">
        <v>62</v>
      </c>
    </row>
    <row r="280" spans="1:16" x14ac:dyDescent="0.25">
      <c r="A280" s="21" t="s">
        <v>13</v>
      </c>
      <c r="B280" s="28">
        <v>45855</v>
      </c>
      <c r="C280" s="21">
        <v>909</v>
      </c>
      <c r="D280" s="29" t="s">
        <v>419</v>
      </c>
      <c r="E280" s="26" t="s">
        <v>420</v>
      </c>
      <c r="F280" s="21">
        <v>5</v>
      </c>
      <c r="G280" s="21">
        <v>869</v>
      </c>
      <c r="H280" s="21">
        <v>173.9</v>
      </c>
      <c r="I280" s="31">
        <f t="shared" si="57"/>
        <v>181.8</v>
      </c>
      <c r="J280" s="32">
        <f t="shared" si="58"/>
        <v>0.95654565456545648</v>
      </c>
      <c r="K280" s="26" t="s">
        <v>55</v>
      </c>
      <c r="L280" s="26" t="s">
        <v>59</v>
      </c>
      <c r="M280" s="23" t="s">
        <v>209</v>
      </c>
      <c r="P280" s="3" t="s">
        <v>62</v>
      </c>
    </row>
    <row r="281" spans="1:16" x14ac:dyDescent="0.25">
      <c r="A281" s="21" t="s">
        <v>13</v>
      </c>
      <c r="B281" s="28">
        <v>45855</v>
      </c>
      <c r="C281" s="21">
        <v>1051</v>
      </c>
      <c r="D281" s="29" t="s">
        <v>395</v>
      </c>
      <c r="E281" s="26" t="s">
        <v>396</v>
      </c>
      <c r="F281" s="21">
        <v>4.71</v>
      </c>
      <c r="G281" s="21">
        <v>493</v>
      </c>
      <c r="H281" s="21">
        <v>104.56</v>
      </c>
      <c r="I281" s="31">
        <f t="shared" si="57"/>
        <v>223.14225053078556</v>
      </c>
      <c r="J281" s="32">
        <f t="shared" si="58"/>
        <v>0.46858001902949575</v>
      </c>
      <c r="K281" s="26" t="s">
        <v>58</v>
      </c>
      <c r="L281" s="26" t="s">
        <v>62</v>
      </c>
      <c r="M281" s="23" t="s">
        <v>140</v>
      </c>
      <c r="P281" s="3" t="s">
        <v>62</v>
      </c>
    </row>
    <row r="282" spans="1:16" x14ac:dyDescent="0.25">
      <c r="A282" s="21" t="s">
        <v>14</v>
      </c>
      <c r="B282" s="28">
        <v>45855</v>
      </c>
      <c r="C282" s="21">
        <v>1051</v>
      </c>
      <c r="D282" s="29" t="s">
        <v>109</v>
      </c>
      <c r="E282" s="26" t="s">
        <v>110</v>
      </c>
      <c r="F282" s="21">
        <v>4.75</v>
      </c>
      <c r="G282" s="21">
        <v>669</v>
      </c>
      <c r="H282" s="21">
        <v>140.87</v>
      </c>
      <c r="I282" s="31">
        <f t="shared" si="57"/>
        <v>221.26315789473685</v>
      </c>
      <c r="J282" s="32">
        <f t="shared" si="58"/>
        <v>0.63666270218839205</v>
      </c>
      <c r="K282" s="26" t="s">
        <v>58</v>
      </c>
      <c r="L282" s="26" t="s">
        <v>62</v>
      </c>
      <c r="M282" s="23" t="s">
        <v>140</v>
      </c>
      <c r="P282" s="3" t="s">
        <v>62</v>
      </c>
    </row>
    <row r="283" spans="1:16" x14ac:dyDescent="0.25">
      <c r="A283" s="21" t="s">
        <v>15</v>
      </c>
      <c r="B283" s="28">
        <v>45855</v>
      </c>
      <c r="C283" s="21">
        <v>152</v>
      </c>
      <c r="D283" s="29" t="s">
        <v>223</v>
      </c>
      <c r="E283" s="26" t="s">
        <v>224</v>
      </c>
      <c r="F283" s="21">
        <v>1.25</v>
      </c>
      <c r="G283" s="21">
        <v>144</v>
      </c>
      <c r="H283" s="21">
        <v>115.23</v>
      </c>
      <c r="I283" s="31">
        <f t="shared" si="57"/>
        <v>121.6</v>
      </c>
      <c r="J283" s="32">
        <f t="shared" si="58"/>
        <v>0.9476151315789475</v>
      </c>
      <c r="K283" s="26" t="s">
        <v>58</v>
      </c>
      <c r="L283" s="26" t="s">
        <v>59</v>
      </c>
      <c r="M283" s="23" t="s">
        <v>428</v>
      </c>
      <c r="P283" s="3" t="s">
        <v>62</v>
      </c>
    </row>
    <row r="284" spans="1:16" x14ac:dyDescent="0.25">
      <c r="A284" s="21" t="s">
        <v>15</v>
      </c>
      <c r="B284" s="28">
        <v>45855</v>
      </c>
      <c r="C284" s="21">
        <v>2059</v>
      </c>
      <c r="D284" s="29" t="s">
        <v>204</v>
      </c>
      <c r="E284" s="26" t="s">
        <v>205</v>
      </c>
      <c r="F284" s="21">
        <v>8.68</v>
      </c>
      <c r="G284" s="21">
        <v>1530</v>
      </c>
      <c r="H284" s="21">
        <v>176.3</v>
      </c>
      <c r="I284" s="31">
        <f t="shared" si="57"/>
        <v>237.21198156682027</v>
      </c>
      <c r="J284" s="32">
        <f t="shared" si="58"/>
        <v>0.74321709567751337</v>
      </c>
      <c r="K284" s="26" t="s">
        <v>56</v>
      </c>
      <c r="L284" s="26" t="s">
        <v>59</v>
      </c>
      <c r="M284" s="23" t="s">
        <v>427</v>
      </c>
      <c r="P284" s="3" t="s">
        <v>62</v>
      </c>
    </row>
    <row r="285" spans="1:16" x14ac:dyDescent="0.25">
      <c r="A285" s="21" t="s">
        <v>49</v>
      </c>
      <c r="B285" s="28">
        <v>45855</v>
      </c>
      <c r="C285" s="21">
        <v>2297</v>
      </c>
      <c r="D285" s="29" t="s">
        <v>223</v>
      </c>
      <c r="E285" s="26" t="s">
        <v>224</v>
      </c>
      <c r="F285" s="21">
        <v>8.68</v>
      </c>
      <c r="G285" s="21">
        <v>1318</v>
      </c>
      <c r="H285" s="21">
        <v>151.87</v>
      </c>
      <c r="I285" s="31">
        <f t="shared" si="57"/>
        <v>264.63133640552996</v>
      </c>
      <c r="J285" s="32">
        <f t="shared" si="58"/>
        <v>0.57389272964736615</v>
      </c>
      <c r="K285" s="26" t="s">
        <v>58</v>
      </c>
      <c r="L285" s="26" t="s">
        <v>62</v>
      </c>
      <c r="M285" s="23" t="s">
        <v>427</v>
      </c>
      <c r="P285" s="3" t="s">
        <v>62</v>
      </c>
    </row>
    <row r="286" spans="1:16" ht="60" x14ac:dyDescent="0.25">
      <c r="A286" s="21" t="s">
        <v>46</v>
      </c>
      <c r="B286" s="28">
        <v>45855</v>
      </c>
      <c r="C286" s="21">
        <v>2531</v>
      </c>
      <c r="D286" s="29" t="s">
        <v>64</v>
      </c>
      <c r="E286" s="26" t="s">
        <v>65</v>
      </c>
      <c r="F286" s="21">
        <v>9.75</v>
      </c>
      <c r="G286" s="21">
        <v>1657</v>
      </c>
      <c r="H286" s="21">
        <v>169.99</v>
      </c>
      <c r="I286" s="31">
        <f t="shared" si="57"/>
        <v>259.58974358974359</v>
      </c>
      <c r="J286" s="32">
        <f t="shared" si="58"/>
        <v>0.65484097194784674</v>
      </c>
      <c r="K286" s="26" t="s">
        <v>58</v>
      </c>
      <c r="L286" s="26" t="s">
        <v>62</v>
      </c>
      <c r="M286" s="23" t="s">
        <v>423</v>
      </c>
      <c r="O286" s="3" t="s">
        <v>59</v>
      </c>
      <c r="P286" s="3" t="s">
        <v>59</v>
      </c>
    </row>
    <row r="287" spans="1:16" s="17" customFormat="1" x14ac:dyDescent="0.25">
      <c r="A287" s="11"/>
      <c r="B287" s="11"/>
      <c r="C287" s="20"/>
      <c r="D287" s="11"/>
      <c r="E287" s="13"/>
      <c r="F287" s="11"/>
      <c r="G287" s="11"/>
      <c r="H287" s="11"/>
      <c r="I287" s="14"/>
      <c r="J287" s="15"/>
      <c r="K287" s="13"/>
      <c r="L287" s="13"/>
      <c r="M287" s="16"/>
      <c r="N287" s="11"/>
      <c r="O287" s="11"/>
      <c r="P287" s="11"/>
    </row>
    <row r="288" spans="1:16" s="27" customFormat="1" x14ac:dyDescent="0.25">
      <c r="A288" s="21" t="s">
        <v>7</v>
      </c>
      <c r="B288" s="28">
        <v>45856</v>
      </c>
      <c r="C288" s="25">
        <v>961</v>
      </c>
      <c r="D288" s="21" t="s">
        <v>25</v>
      </c>
      <c r="E288" s="26" t="s">
        <v>431</v>
      </c>
      <c r="F288" s="21">
        <v>4.75</v>
      </c>
      <c r="G288" s="21">
        <v>913</v>
      </c>
      <c r="H288" s="21">
        <v>192.27</v>
      </c>
      <c r="I288" s="31">
        <f t="shared" ref="I288" si="59">C288/F288</f>
        <v>202.31578947368422</v>
      </c>
      <c r="J288" s="32">
        <f t="shared" ref="J288" si="60">H288/I288</f>
        <v>0.95034599375650364</v>
      </c>
      <c r="K288" s="26" t="s">
        <v>56</v>
      </c>
      <c r="L288" s="26" t="s">
        <v>59</v>
      </c>
      <c r="M288" s="23" t="s">
        <v>140</v>
      </c>
      <c r="N288" s="21"/>
      <c r="O288" s="21"/>
      <c r="P288" s="21" t="s">
        <v>62</v>
      </c>
    </row>
    <row r="289" spans="1:16" s="27" customFormat="1" x14ac:dyDescent="0.25">
      <c r="A289" s="21" t="s">
        <v>8</v>
      </c>
      <c r="B289" s="28">
        <v>45856</v>
      </c>
      <c r="C289" s="21">
        <v>1030</v>
      </c>
      <c r="D289" s="29" t="s">
        <v>25</v>
      </c>
      <c r="E289" s="26" t="s">
        <v>431</v>
      </c>
      <c r="F289" s="21">
        <v>5</v>
      </c>
      <c r="G289" s="21">
        <v>963</v>
      </c>
      <c r="H289" s="21">
        <v>192.64</v>
      </c>
      <c r="I289" s="31">
        <f t="shared" ref="I289" si="61">C289/F289</f>
        <v>206</v>
      </c>
      <c r="J289" s="32">
        <f t="shared" ref="J289" si="62">H289/I289</f>
        <v>0.93514563106796111</v>
      </c>
      <c r="K289" s="26" t="s">
        <v>56</v>
      </c>
      <c r="L289" s="26" t="s">
        <v>59</v>
      </c>
      <c r="M289" s="23" t="s">
        <v>209</v>
      </c>
      <c r="N289" s="21"/>
      <c r="O289" s="21"/>
      <c r="P289" s="21" t="s">
        <v>62</v>
      </c>
    </row>
    <row r="290" spans="1:16" x14ac:dyDescent="0.25">
      <c r="A290" s="3" t="s">
        <v>29</v>
      </c>
      <c r="B290" s="8">
        <v>45856</v>
      </c>
      <c r="C290" s="3">
        <v>2540</v>
      </c>
      <c r="D290" s="10" t="s">
        <v>432</v>
      </c>
      <c r="E290" s="2" t="s">
        <v>433</v>
      </c>
      <c r="F290" s="3">
        <v>9.75</v>
      </c>
      <c r="G290" s="3">
        <v>1411</v>
      </c>
      <c r="H290" s="3">
        <v>144.75</v>
      </c>
      <c r="I290" s="7">
        <f t="shared" ref="I290:I297" si="63">C290/F290</f>
        <v>260.5128205128205</v>
      </c>
      <c r="J290" s="9">
        <f t="shared" ref="J290:J297" si="64">H290/I290</f>
        <v>0.55563484251968509</v>
      </c>
      <c r="K290" s="2" t="s">
        <v>190</v>
      </c>
      <c r="L290" s="2" t="s">
        <v>62</v>
      </c>
      <c r="M290" s="4" t="s">
        <v>434</v>
      </c>
      <c r="O290" s="3" t="s">
        <v>59</v>
      </c>
      <c r="P290" s="3" t="s">
        <v>59</v>
      </c>
    </row>
    <row r="291" spans="1:16" x14ac:dyDescent="0.25">
      <c r="A291" s="3" t="s">
        <v>50</v>
      </c>
      <c r="B291" s="8">
        <v>45856</v>
      </c>
      <c r="C291" s="3">
        <v>2628</v>
      </c>
      <c r="D291" s="10" t="s">
        <v>201</v>
      </c>
      <c r="E291" s="2" t="s">
        <v>202</v>
      </c>
      <c r="F291" s="3">
        <v>9.75</v>
      </c>
      <c r="G291" s="3">
        <v>1309</v>
      </c>
      <c r="H291" s="3">
        <v>134.29</v>
      </c>
      <c r="I291" s="7">
        <f t="shared" si="63"/>
        <v>269.53846153846155</v>
      </c>
      <c r="J291" s="9">
        <f t="shared" si="64"/>
        <v>0.49822203196347026</v>
      </c>
      <c r="K291" s="2" t="s">
        <v>58</v>
      </c>
      <c r="L291" s="2" t="s">
        <v>62</v>
      </c>
      <c r="M291" s="4" t="s">
        <v>435</v>
      </c>
      <c r="O291" s="3" t="s">
        <v>59</v>
      </c>
      <c r="P291" s="3" t="s">
        <v>59</v>
      </c>
    </row>
    <row r="292" spans="1:16" x14ac:dyDescent="0.25">
      <c r="A292" s="3" t="s">
        <v>11</v>
      </c>
      <c r="B292" s="8">
        <v>45856</v>
      </c>
      <c r="C292" s="3">
        <v>1547</v>
      </c>
      <c r="D292" s="10" t="s">
        <v>30</v>
      </c>
      <c r="E292" s="2" t="s">
        <v>31</v>
      </c>
      <c r="F292" s="3">
        <v>9.75</v>
      </c>
      <c r="G292" s="3">
        <v>1159</v>
      </c>
      <c r="H292" s="3">
        <v>118.9</v>
      </c>
      <c r="I292" s="7">
        <f t="shared" si="63"/>
        <v>158.66666666666666</v>
      </c>
      <c r="J292" s="9">
        <f t="shared" si="64"/>
        <v>0.74936974789915978</v>
      </c>
      <c r="K292" s="2" t="s">
        <v>56</v>
      </c>
      <c r="L292" s="2" t="s">
        <v>62</v>
      </c>
      <c r="O292" s="3" t="s">
        <v>59</v>
      </c>
      <c r="P292" s="3" t="s">
        <v>59</v>
      </c>
    </row>
    <row r="293" spans="1:16" ht="45" x14ac:dyDescent="0.25">
      <c r="A293" s="3" t="s">
        <v>13</v>
      </c>
      <c r="B293" s="8">
        <v>45856</v>
      </c>
      <c r="C293" s="3">
        <v>2957</v>
      </c>
      <c r="D293" s="10" t="s">
        <v>104</v>
      </c>
      <c r="E293" s="2" t="s">
        <v>105</v>
      </c>
      <c r="F293" s="3">
        <v>9.75</v>
      </c>
      <c r="G293" s="3">
        <v>1762</v>
      </c>
      <c r="H293" s="3">
        <v>180.75</v>
      </c>
      <c r="I293" s="3">
        <f t="shared" si="63"/>
        <v>303.28205128205127</v>
      </c>
      <c r="J293" s="9">
        <f t="shared" si="64"/>
        <v>0.59597987825498822</v>
      </c>
      <c r="K293" s="2" t="s">
        <v>58</v>
      </c>
      <c r="L293" s="2" t="s">
        <v>62</v>
      </c>
      <c r="M293" s="4" t="s">
        <v>436</v>
      </c>
      <c r="O293" s="3" t="s">
        <v>59</v>
      </c>
      <c r="P293" s="3" t="s">
        <v>59</v>
      </c>
    </row>
    <row r="294" spans="1:16" x14ac:dyDescent="0.25">
      <c r="A294" s="3" t="s">
        <v>14</v>
      </c>
      <c r="B294" s="8">
        <v>45856</v>
      </c>
      <c r="C294" s="3">
        <v>2930</v>
      </c>
      <c r="D294" s="10" t="s">
        <v>70</v>
      </c>
      <c r="E294" s="2" t="s">
        <v>71</v>
      </c>
      <c r="F294" s="3">
        <v>9.75</v>
      </c>
      <c r="G294" s="3">
        <v>1649</v>
      </c>
      <c r="H294" s="3">
        <v>169.16</v>
      </c>
      <c r="I294" s="7">
        <f t="shared" si="63"/>
        <v>300.5128205128205</v>
      </c>
      <c r="J294" s="9">
        <f t="shared" si="64"/>
        <v>0.5629044368600683</v>
      </c>
      <c r="K294" s="2" t="s">
        <v>58</v>
      </c>
      <c r="L294" s="2" t="s">
        <v>62</v>
      </c>
      <c r="M294" s="4" t="s">
        <v>437</v>
      </c>
      <c r="O294" s="3" t="s">
        <v>59</v>
      </c>
      <c r="P294" s="3" t="s">
        <v>59</v>
      </c>
    </row>
    <row r="295" spans="1:16" x14ac:dyDescent="0.25">
      <c r="A295" s="3" t="s">
        <v>15</v>
      </c>
      <c r="B295" s="8">
        <v>45856</v>
      </c>
      <c r="C295" s="3">
        <v>1872</v>
      </c>
      <c r="D295" s="10" t="s">
        <v>438</v>
      </c>
      <c r="E295" s="2" t="s">
        <v>439</v>
      </c>
      <c r="F295" s="3">
        <v>9.75</v>
      </c>
      <c r="G295" s="3">
        <v>1430</v>
      </c>
      <c r="H295" s="3">
        <v>146.69999999999999</v>
      </c>
      <c r="I295" s="7">
        <f t="shared" si="63"/>
        <v>192</v>
      </c>
      <c r="J295" s="9">
        <f t="shared" si="64"/>
        <v>0.76406249999999998</v>
      </c>
      <c r="K295" s="2" t="s">
        <v>56</v>
      </c>
      <c r="L295" s="2" t="s">
        <v>59</v>
      </c>
      <c r="M295" s="4" t="s">
        <v>440</v>
      </c>
      <c r="O295" s="3" t="s">
        <v>62</v>
      </c>
      <c r="P295" s="3" t="s">
        <v>59</v>
      </c>
    </row>
    <row r="296" spans="1:16" s="27" customFormat="1" x14ac:dyDescent="0.25">
      <c r="A296" s="21" t="s">
        <v>49</v>
      </c>
      <c r="B296" s="28">
        <v>45856</v>
      </c>
      <c r="C296" s="21">
        <v>987</v>
      </c>
      <c r="D296" s="29" t="s">
        <v>204</v>
      </c>
      <c r="E296" s="26" t="s">
        <v>205</v>
      </c>
      <c r="F296" s="21">
        <v>5</v>
      </c>
      <c r="G296" s="21">
        <v>944</v>
      </c>
      <c r="H296" s="21">
        <v>188.84</v>
      </c>
      <c r="I296" s="31">
        <f t="shared" si="63"/>
        <v>197.4</v>
      </c>
      <c r="J296" s="32">
        <f t="shared" si="64"/>
        <v>0.9566362715298885</v>
      </c>
      <c r="K296" s="26" t="s">
        <v>56</v>
      </c>
      <c r="L296" s="26" t="s">
        <v>59</v>
      </c>
      <c r="M296" s="23"/>
      <c r="N296" s="21"/>
      <c r="O296" s="21"/>
      <c r="P296" s="21" t="s">
        <v>62</v>
      </c>
    </row>
    <row r="297" spans="1:16" x14ac:dyDescent="0.25">
      <c r="A297" s="3" t="s">
        <v>49</v>
      </c>
      <c r="B297" s="8">
        <v>45856</v>
      </c>
      <c r="C297" s="18">
        <v>1141</v>
      </c>
      <c r="D297" s="3" t="s">
        <v>77</v>
      </c>
      <c r="E297" s="2" t="s">
        <v>242</v>
      </c>
      <c r="F297" s="3">
        <v>4.75</v>
      </c>
      <c r="G297" s="3">
        <v>1045</v>
      </c>
      <c r="H297" s="3">
        <v>220.05</v>
      </c>
      <c r="I297" s="3">
        <f t="shared" si="63"/>
        <v>240.21052631578948</v>
      </c>
      <c r="J297" s="3">
        <f t="shared" si="64"/>
        <v>0.91607142857142865</v>
      </c>
      <c r="K297" s="2" t="s">
        <v>56</v>
      </c>
      <c r="L297" s="2" t="s">
        <v>59</v>
      </c>
      <c r="M297" s="4" t="s">
        <v>140</v>
      </c>
      <c r="P297" s="3" t="s">
        <v>62</v>
      </c>
    </row>
    <row r="298" spans="1:16" s="17" customFormat="1" x14ac:dyDescent="0.25">
      <c r="A298" s="11"/>
      <c r="B298" s="11"/>
      <c r="C298" s="20"/>
      <c r="D298" s="11"/>
      <c r="E298" s="13"/>
      <c r="F298" s="11"/>
      <c r="G298" s="11"/>
      <c r="H298" s="11"/>
      <c r="I298" s="11"/>
      <c r="J298" s="11"/>
      <c r="K298" s="13"/>
      <c r="L298" s="13"/>
      <c r="M298" s="16"/>
      <c r="N298" s="11"/>
      <c r="O298" s="11"/>
      <c r="P298" s="11"/>
    </row>
    <row r="299" spans="1:16" x14ac:dyDescent="0.25">
      <c r="A299" s="3" t="s">
        <v>7</v>
      </c>
      <c r="B299" s="8">
        <v>45857</v>
      </c>
      <c r="C299" s="3">
        <v>1728</v>
      </c>
      <c r="D299" s="10" t="s">
        <v>445</v>
      </c>
      <c r="E299" s="2" t="s">
        <v>446</v>
      </c>
      <c r="F299" s="3">
        <v>4.9400000000000004</v>
      </c>
      <c r="G299" s="3">
        <v>977</v>
      </c>
      <c r="H299" s="3">
        <v>197.95</v>
      </c>
      <c r="I299" s="7">
        <f t="shared" ref="I299:I314" si="65">C299/F299</f>
        <v>349.79757085020242</v>
      </c>
      <c r="J299" s="9">
        <f t="shared" ref="J299:J314" si="66">H299/I299</f>
        <v>0.56589872685185183</v>
      </c>
      <c r="K299" s="2" t="s">
        <v>58</v>
      </c>
      <c r="L299" s="2" t="s">
        <v>62</v>
      </c>
      <c r="P299" s="3" t="s">
        <v>62</v>
      </c>
    </row>
    <row r="300" spans="1:16" x14ac:dyDescent="0.25">
      <c r="A300" s="3" t="s">
        <v>8</v>
      </c>
      <c r="B300" s="8">
        <v>45857</v>
      </c>
      <c r="C300" s="3">
        <v>1728</v>
      </c>
      <c r="D300" s="10" t="s">
        <v>256</v>
      </c>
      <c r="E300" s="2" t="s">
        <v>257</v>
      </c>
      <c r="F300" s="3">
        <v>4.7699999999999996</v>
      </c>
      <c r="G300" s="3">
        <v>756</v>
      </c>
      <c r="H300" s="3">
        <v>158.63999999999999</v>
      </c>
      <c r="I300" s="7">
        <f t="shared" si="65"/>
        <v>362.26415094339626</v>
      </c>
      <c r="J300" s="9">
        <f t="shared" si="66"/>
        <v>0.43791249999999993</v>
      </c>
      <c r="K300" s="2" t="s">
        <v>58</v>
      </c>
      <c r="L300" s="2" t="s">
        <v>62</v>
      </c>
      <c r="P300" s="3" t="s">
        <v>62</v>
      </c>
    </row>
    <row r="301" spans="1:16" x14ac:dyDescent="0.25">
      <c r="A301" s="3" t="s">
        <v>29</v>
      </c>
      <c r="B301" s="8">
        <v>45857</v>
      </c>
      <c r="C301" s="3">
        <v>1445</v>
      </c>
      <c r="D301" s="10" t="s">
        <v>34</v>
      </c>
      <c r="E301" s="2" t="s">
        <v>35</v>
      </c>
      <c r="F301" s="3">
        <v>4.9000000000000004</v>
      </c>
      <c r="G301" s="3">
        <v>629</v>
      </c>
      <c r="H301" s="3">
        <v>128.41</v>
      </c>
      <c r="I301" s="7">
        <f t="shared" si="65"/>
        <v>294.89795918367344</v>
      </c>
      <c r="J301" s="9">
        <f t="shared" si="66"/>
        <v>0.43543875432525958</v>
      </c>
      <c r="K301" s="2" t="s">
        <v>190</v>
      </c>
      <c r="L301" s="2" t="s">
        <v>62</v>
      </c>
      <c r="P301" s="3" t="s">
        <v>62</v>
      </c>
    </row>
    <row r="302" spans="1:16" x14ac:dyDescent="0.25">
      <c r="A302" s="3" t="s">
        <v>50</v>
      </c>
      <c r="B302" s="8">
        <v>45857</v>
      </c>
      <c r="C302" s="3">
        <v>1445</v>
      </c>
      <c r="D302" s="10" t="s">
        <v>276</v>
      </c>
      <c r="E302" s="2" t="s">
        <v>277</v>
      </c>
      <c r="F302" s="3">
        <v>4.93</v>
      </c>
      <c r="G302" s="3">
        <v>832</v>
      </c>
      <c r="H302" s="3">
        <v>168.59</v>
      </c>
      <c r="I302" s="7">
        <f t="shared" si="65"/>
        <v>293.10344827586209</v>
      </c>
      <c r="J302" s="9">
        <f t="shared" si="66"/>
        <v>0.57518941176470584</v>
      </c>
      <c r="K302" s="2" t="s">
        <v>58</v>
      </c>
      <c r="L302" s="2" t="s">
        <v>62</v>
      </c>
      <c r="P302" s="3" t="s">
        <v>62</v>
      </c>
    </row>
    <row r="303" spans="1:16" x14ac:dyDescent="0.25">
      <c r="A303" s="3" t="s">
        <v>10</v>
      </c>
      <c r="B303" s="8">
        <v>45857</v>
      </c>
      <c r="C303" s="3">
        <v>1664</v>
      </c>
      <c r="D303" s="10" t="s">
        <v>96</v>
      </c>
      <c r="E303" s="2" t="s">
        <v>97</v>
      </c>
      <c r="F303" s="3">
        <v>4.93</v>
      </c>
      <c r="G303" s="3">
        <v>1031</v>
      </c>
      <c r="H303" s="3">
        <v>209.06</v>
      </c>
      <c r="I303" s="7">
        <f t="shared" si="65"/>
        <v>337.52535496957404</v>
      </c>
      <c r="J303" s="9">
        <f t="shared" si="66"/>
        <v>0.61939050480769231</v>
      </c>
      <c r="K303" s="2" t="s">
        <v>58</v>
      </c>
      <c r="L303" s="2" t="s">
        <v>62</v>
      </c>
      <c r="P303" s="3" t="s">
        <v>62</v>
      </c>
    </row>
    <row r="304" spans="1:16" x14ac:dyDescent="0.25">
      <c r="A304" s="3" t="s">
        <v>11</v>
      </c>
      <c r="B304" s="8">
        <v>45857</v>
      </c>
      <c r="C304" s="3">
        <v>1325</v>
      </c>
      <c r="D304" s="10" t="s">
        <v>393</v>
      </c>
      <c r="E304" s="2" t="s">
        <v>394</v>
      </c>
      <c r="F304" s="3">
        <v>3.48</v>
      </c>
      <c r="G304" s="3">
        <v>505</v>
      </c>
      <c r="H304" s="3">
        <v>145.05000000000001</v>
      </c>
      <c r="I304" s="7">
        <f t="shared" si="65"/>
        <v>380.74712643678163</v>
      </c>
      <c r="J304" s="9">
        <f t="shared" si="66"/>
        <v>0.38096150943396229</v>
      </c>
      <c r="K304" s="2" t="s">
        <v>57</v>
      </c>
      <c r="L304" s="2" t="s">
        <v>62</v>
      </c>
      <c r="M304" s="4" t="s">
        <v>447</v>
      </c>
      <c r="P304" s="3" t="s">
        <v>62</v>
      </c>
    </row>
    <row r="305" spans="1:16" x14ac:dyDescent="0.25">
      <c r="A305" s="3" t="s">
        <v>13</v>
      </c>
      <c r="B305" s="8">
        <v>45857</v>
      </c>
      <c r="C305" s="3">
        <v>802</v>
      </c>
      <c r="D305" s="10" t="s">
        <v>162</v>
      </c>
      <c r="E305" s="2" t="s">
        <v>163</v>
      </c>
      <c r="F305" s="3">
        <v>2.25</v>
      </c>
      <c r="G305" s="3">
        <v>256</v>
      </c>
      <c r="H305" s="3">
        <v>113.83</v>
      </c>
      <c r="I305" s="7">
        <f t="shared" si="65"/>
        <v>356.44444444444446</v>
      </c>
      <c r="J305" s="9">
        <f t="shared" si="66"/>
        <v>0.31934850374064838</v>
      </c>
      <c r="K305" s="2" t="s">
        <v>58</v>
      </c>
      <c r="L305" s="2" t="s">
        <v>62</v>
      </c>
      <c r="M305" s="4" t="s">
        <v>119</v>
      </c>
      <c r="P305" s="3" t="s">
        <v>62</v>
      </c>
    </row>
    <row r="306" spans="1:16" x14ac:dyDescent="0.25">
      <c r="A306" s="3" t="s">
        <v>13</v>
      </c>
      <c r="B306" s="8">
        <v>45857</v>
      </c>
      <c r="C306" s="3">
        <v>350</v>
      </c>
      <c r="D306" s="10" t="s">
        <v>448</v>
      </c>
      <c r="E306" s="2" t="s">
        <v>449</v>
      </c>
      <c r="F306" s="3">
        <v>1.5</v>
      </c>
      <c r="G306" s="3">
        <v>220</v>
      </c>
      <c r="H306" s="3">
        <v>146.75</v>
      </c>
      <c r="I306" s="7">
        <f t="shared" si="65"/>
        <v>233.33333333333334</v>
      </c>
      <c r="J306" s="9">
        <f t="shared" si="66"/>
        <v>0.62892857142857139</v>
      </c>
      <c r="K306" s="2" t="s">
        <v>58</v>
      </c>
      <c r="L306" s="2" t="s">
        <v>62</v>
      </c>
      <c r="M306" s="4" t="s">
        <v>450</v>
      </c>
      <c r="P306" s="3" t="s">
        <v>62</v>
      </c>
    </row>
    <row r="307" spans="1:16" x14ac:dyDescent="0.25">
      <c r="A307" s="3" t="s">
        <v>14</v>
      </c>
      <c r="B307" s="8">
        <v>45857</v>
      </c>
      <c r="C307" s="3">
        <v>1191</v>
      </c>
      <c r="D307" s="10" t="s">
        <v>100</v>
      </c>
      <c r="E307" s="2" t="s">
        <v>101</v>
      </c>
      <c r="F307" s="3">
        <v>4.93</v>
      </c>
      <c r="G307" s="3">
        <v>680</v>
      </c>
      <c r="H307" s="3">
        <v>137.79</v>
      </c>
      <c r="I307" s="7">
        <f t="shared" si="65"/>
        <v>241.5821501014199</v>
      </c>
      <c r="J307" s="9">
        <f t="shared" si="66"/>
        <v>0.57036498740554153</v>
      </c>
      <c r="K307" s="2" t="s">
        <v>58</v>
      </c>
      <c r="L307" s="2" t="s">
        <v>62</v>
      </c>
      <c r="P307" s="3" t="s">
        <v>62</v>
      </c>
    </row>
    <row r="308" spans="1:16" x14ac:dyDescent="0.25">
      <c r="A308" s="3" t="s">
        <v>15</v>
      </c>
      <c r="B308" s="8">
        <v>45857</v>
      </c>
      <c r="C308" s="3">
        <v>461</v>
      </c>
      <c r="D308" s="10" t="s">
        <v>448</v>
      </c>
      <c r="E308" s="2" t="s">
        <v>449</v>
      </c>
      <c r="F308" s="3">
        <v>2.25</v>
      </c>
      <c r="G308" s="3">
        <v>435</v>
      </c>
      <c r="H308" s="3">
        <v>193.38</v>
      </c>
      <c r="I308" s="7">
        <f t="shared" si="65"/>
        <v>204.88888888888889</v>
      </c>
      <c r="J308" s="9">
        <f t="shared" si="66"/>
        <v>0.94382863340563994</v>
      </c>
      <c r="K308" s="2" t="s">
        <v>58</v>
      </c>
      <c r="L308" s="2" t="s">
        <v>59</v>
      </c>
      <c r="M308" s="4" t="s">
        <v>119</v>
      </c>
      <c r="P308" s="3" t="s">
        <v>62</v>
      </c>
    </row>
    <row r="309" spans="1:16" x14ac:dyDescent="0.25">
      <c r="A309" s="3" t="s">
        <v>16</v>
      </c>
      <c r="B309" s="8">
        <v>45857</v>
      </c>
      <c r="C309" s="3">
        <v>210</v>
      </c>
      <c r="D309" s="10" t="s">
        <v>204</v>
      </c>
      <c r="E309" s="2" t="s">
        <v>205</v>
      </c>
      <c r="F309" s="3">
        <v>1.45</v>
      </c>
      <c r="G309" s="3">
        <v>133</v>
      </c>
      <c r="H309" s="3">
        <v>91.9</v>
      </c>
      <c r="I309" s="7">
        <f t="shared" si="65"/>
        <v>144.82758620689657</v>
      </c>
      <c r="J309" s="9">
        <f t="shared" si="66"/>
        <v>0.63454761904761903</v>
      </c>
      <c r="K309" s="2" t="s">
        <v>56</v>
      </c>
      <c r="L309" s="2" t="s">
        <v>59</v>
      </c>
      <c r="M309" s="4" t="s">
        <v>450</v>
      </c>
      <c r="P309" s="3" t="s">
        <v>62</v>
      </c>
    </row>
    <row r="310" spans="1:16" x14ac:dyDescent="0.25">
      <c r="A310" s="3" t="s">
        <v>15</v>
      </c>
      <c r="B310" s="8">
        <v>45857</v>
      </c>
      <c r="C310" s="3">
        <v>279</v>
      </c>
      <c r="D310" s="10" t="s">
        <v>448</v>
      </c>
      <c r="E310" s="2" t="s">
        <v>449</v>
      </c>
      <c r="F310" s="3">
        <v>1</v>
      </c>
      <c r="G310" s="3">
        <v>205</v>
      </c>
      <c r="H310" s="3">
        <v>205.06</v>
      </c>
      <c r="I310" s="7">
        <f t="shared" si="65"/>
        <v>279</v>
      </c>
      <c r="J310" s="9">
        <f t="shared" si="66"/>
        <v>0.73498207885304656</v>
      </c>
      <c r="K310" s="2" t="s">
        <v>58</v>
      </c>
      <c r="L310" s="2" t="s">
        <v>62</v>
      </c>
      <c r="M310" s="4" t="s">
        <v>451</v>
      </c>
      <c r="P310" s="3" t="s">
        <v>62</v>
      </c>
    </row>
    <row r="311" spans="1:16" x14ac:dyDescent="0.25">
      <c r="A311" s="3" t="s">
        <v>16</v>
      </c>
      <c r="B311" s="8">
        <v>45857</v>
      </c>
      <c r="C311" s="3">
        <v>256</v>
      </c>
      <c r="D311" s="10" t="s">
        <v>40</v>
      </c>
      <c r="E311" s="2" t="s">
        <v>41</v>
      </c>
      <c r="F311" s="3">
        <v>0.76</v>
      </c>
      <c r="G311" s="3">
        <v>108</v>
      </c>
      <c r="H311" s="3">
        <v>143.05000000000001</v>
      </c>
      <c r="I311" s="7">
        <f t="shared" si="65"/>
        <v>336.84210526315792</v>
      </c>
      <c r="J311" s="9">
        <f t="shared" si="66"/>
        <v>0.42467968750000001</v>
      </c>
      <c r="K311" s="2" t="s">
        <v>58</v>
      </c>
      <c r="L311" s="2" t="s">
        <v>62</v>
      </c>
      <c r="M311" s="4" t="s">
        <v>452</v>
      </c>
      <c r="P311" s="3" t="s">
        <v>62</v>
      </c>
    </row>
    <row r="312" spans="1:16" x14ac:dyDescent="0.25">
      <c r="A312" s="3" t="s">
        <v>49</v>
      </c>
      <c r="B312" s="8">
        <v>45857</v>
      </c>
      <c r="C312" s="3">
        <v>1371</v>
      </c>
      <c r="D312" s="10" t="s">
        <v>17</v>
      </c>
      <c r="E312" s="2" t="s">
        <v>18</v>
      </c>
      <c r="F312" s="3">
        <v>4.93</v>
      </c>
      <c r="G312" s="3">
        <v>692</v>
      </c>
      <c r="H312" s="3">
        <v>140.22</v>
      </c>
      <c r="I312" s="7">
        <f t="shared" si="65"/>
        <v>278.09330628803247</v>
      </c>
      <c r="J312" s="9">
        <f t="shared" si="66"/>
        <v>0.50421925601750539</v>
      </c>
      <c r="K312" s="2" t="s">
        <v>56</v>
      </c>
      <c r="L312" s="2" t="s">
        <v>62</v>
      </c>
      <c r="P312" s="3" t="s">
        <v>62</v>
      </c>
    </row>
    <row r="313" spans="1:16" x14ac:dyDescent="0.25">
      <c r="A313" s="3" t="s">
        <v>46</v>
      </c>
      <c r="B313" s="8">
        <v>45857</v>
      </c>
      <c r="C313" s="3">
        <v>1371</v>
      </c>
      <c r="D313" s="10" t="s">
        <v>154</v>
      </c>
      <c r="E313" s="2" t="s">
        <v>155</v>
      </c>
      <c r="F313" s="3">
        <v>4.93</v>
      </c>
      <c r="G313" s="3">
        <v>692</v>
      </c>
      <c r="H313" s="3">
        <v>140.22999999999999</v>
      </c>
      <c r="I313" s="7">
        <f t="shared" si="65"/>
        <v>278.09330628803247</v>
      </c>
      <c r="J313" s="9">
        <f t="shared" si="66"/>
        <v>0.5042552151714077</v>
      </c>
      <c r="K313" s="2" t="s">
        <v>58</v>
      </c>
      <c r="L313" s="2" t="s">
        <v>62</v>
      </c>
      <c r="P313" s="3" t="s">
        <v>62</v>
      </c>
    </row>
    <row r="314" spans="1:16" x14ac:dyDescent="0.25">
      <c r="A314" s="3" t="s">
        <v>85</v>
      </c>
      <c r="B314" s="8">
        <v>45857</v>
      </c>
      <c r="C314" s="3">
        <v>342</v>
      </c>
      <c r="D314" s="10" t="s">
        <v>397</v>
      </c>
      <c r="E314" s="2" t="s">
        <v>398</v>
      </c>
      <c r="F314" s="3">
        <v>2.0499999999999998</v>
      </c>
      <c r="G314" s="3">
        <v>221</v>
      </c>
      <c r="H314" s="3">
        <v>107.83</v>
      </c>
      <c r="I314" s="7">
        <f t="shared" si="65"/>
        <v>166.82926829268294</v>
      </c>
      <c r="J314" s="9">
        <f t="shared" si="66"/>
        <v>0.64634941520467826</v>
      </c>
      <c r="K314" s="2" t="s">
        <v>57</v>
      </c>
      <c r="L314" s="2" t="s">
        <v>59</v>
      </c>
      <c r="M314" s="4" t="s">
        <v>453</v>
      </c>
      <c r="P314" s="3" t="s">
        <v>62</v>
      </c>
    </row>
    <row r="315" spans="1:16" s="17" customFormat="1" x14ac:dyDescent="0.25">
      <c r="A315" s="11"/>
      <c r="B315" s="11"/>
      <c r="C315" s="11"/>
      <c r="D315" s="34"/>
      <c r="E315" s="13"/>
      <c r="F315" s="11"/>
      <c r="G315" s="11"/>
      <c r="H315" s="11"/>
      <c r="I315" s="11"/>
      <c r="J315" s="11"/>
      <c r="K315" s="13"/>
      <c r="L315" s="13"/>
      <c r="M315" s="16"/>
      <c r="N315" s="11"/>
      <c r="O315" s="11"/>
      <c r="P315" s="11"/>
    </row>
    <row r="316" spans="1:16" s="27" customFormat="1" x14ac:dyDescent="0.25">
      <c r="A316" s="21" t="s">
        <v>7</v>
      </c>
      <c r="B316" s="28">
        <v>45861</v>
      </c>
      <c r="C316" s="21">
        <v>1757</v>
      </c>
      <c r="D316" s="29" t="s">
        <v>96</v>
      </c>
      <c r="E316" s="26" t="s">
        <v>97</v>
      </c>
      <c r="F316" s="21">
        <v>9.3000000000000007</v>
      </c>
      <c r="G316" s="21">
        <v>1615</v>
      </c>
      <c r="H316" s="21">
        <v>173.69</v>
      </c>
      <c r="I316" s="31">
        <f t="shared" ref="I316:I326" si="67">C316/F316</f>
        <v>188.92473118279568</v>
      </c>
      <c r="J316" s="32">
        <f t="shared" ref="J316:J326" si="68">H316/I316</f>
        <v>0.91936084234490612</v>
      </c>
      <c r="K316" s="26" t="s">
        <v>58</v>
      </c>
      <c r="L316" s="26" t="s">
        <v>59</v>
      </c>
      <c r="M316" s="23" t="s">
        <v>454</v>
      </c>
      <c r="N316" s="21"/>
      <c r="O316" s="21"/>
      <c r="P316" s="21" t="s">
        <v>59</v>
      </c>
    </row>
    <row r="317" spans="1:16" s="27" customFormat="1" x14ac:dyDescent="0.25">
      <c r="A317" s="21" t="s">
        <v>29</v>
      </c>
      <c r="B317" s="28">
        <v>45861</v>
      </c>
      <c r="C317" s="21">
        <v>2650</v>
      </c>
      <c r="D317" s="29" t="s">
        <v>455</v>
      </c>
      <c r="E317" s="26" t="s">
        <v>456</v>
      </c>
      <c r="F317" s="21">
        <v>9.01</v>
      </c>
      <c r="G317" s="21">
        <v>1958</v>
      </c>
      <c r="H317" s="21">
        <v>217.2</v>
      </c>
      <c r="I317" s="31">
        <f t="shared" si="67"/>
        <v>294.11764705882354</v>
      </c>
      <c r="J317" s="32">
        <f t="shared" si="68"/>
        <v>0.73847999999999991</v>
      </c>
      <c r="K317" s="26" t="s">
        <v>58</v>
      </c>
      <c r="L317" s="26" t="s">
        <v>62</v>
      </c>
      <c r="M317" s="23" t="s">
        <v>463</v>
      </c>
      <c r="N317" s="21"/>
      <c r="O317" s="21"/>
      <c r="P317" s="21" t="s">
        <v>59</v>
      </c>
    </row>
    <row r="318" spans="1:16" s="27" customFormat="1" x14ac:dyDescent="0.25">
      <c r="A318" s="21" t="s">
        <v>50</v>
      </c>
      <c r="B318" s="28">
        <v>45861</v>
      </c>
      <c r="C318" s="21">
        <v>582</v>
      </c>
      <c r="D318" s="29" t="s">
        <v>458</v>
      </c>
      <c r="E318" s="26" t="s">
        <v>459</v>
      </c>
      <c r="F318" s="21">
        <v>2.58</v>
      </c>
      <c r="G318" s="21">
        <v>343</v>
      </c>
      <c r="H318" s="21">
        <v>132.88999999999999</v>
      </c>
      <c r="I318" s="31">
        <f t="shared" si="67"/>
        <v>225.58139534883719</v>
      </c>
      <c r="J318" s="32">
        <f t="shared" si="68"/>
        <v>0.58909999999999996</v>
      </c>
      <c r="K318" s="26" t="s">
        <v>58</v>
      </c>
      <c r="L318" s="26" t="s">
        <v>62</v>
      </c>
      <c r="M318" s="23" t="s">
        <v>386</v>
      </c>
      <c r="N318" s="21"/>
      <c r="O318" s="21"/>
      <c r="P318" s="21" t="s">
        <v>62</v>
      </c>
    </row>
    <row r="319" spans="1:16" s="27" customFormat="1" x14ac:dyDescent="0.25">
      <c r="A319" s="21" t="s">
        <v>50</v>
      </c>
      <c r="B319" s="28">
        <v>45861</v>
      </c>
      <c r="C319" s="21">
        <v>597</v>
      </c>
      <c r="D319" s="29" t="s">
        <v>193</v>
      </c>
      <c r="E319" s="26" t="s">
        <v>194</v>
      </c>
      <c r="F319" s="21">
        <v>2.25</v>
      </c>
      <c r="G319" s="21">
        <v>287</v>
      </c>
      <c r="H319" s="21">
        <v>127.6</v>
      </c>
      <c r="I319" s="31">
        <f t="shared" si="67"/>
        <v>265.33333333333331</v>
      </c>
      <c r="J319" s="32">
        <f t="shared" si="68"/>
        <v>0.48090452261306532</v>
      </c>
      <c r="K319" s="26" t="s">
        <v>58</v>
      </c>
      <c r="L319" s="26" t="s">
        <v>62</v>
      </c>
      <c r="M319" s="23" t="s">
        <v>119</v>
      </c>
      <c r="N319" s="21"/>
      <c r="O319" s="21"/>
      <c r="P319" s="21" t="s">
        <v>62</v>
      </c>
    </row>
    <row r="320" spans="1:16" s="27" customFormat="1" x14ac:dyDescent="0.25">
      <c r="A320" s="21" t="s">
        <v>10</v>
      </c>
      <c r="B320" s="28">
        <v>45861</v>
      </c>
      <c r="C320" s="21">
        <v>3541</v>
      </c>
      <c r="D320" s="29" t="s">
        <v>457</v>
      </c>
      <c r="E320" s="26" t="s">
        <v>320</v>
      </c>
      <c r="F320" s="21">
        <v>9.75</v>
      </c>
      <c r="G320" s="21">
        <v>1944</v>
      </c>
      <c r="H320" s="21">
        <v>199.44</v>
      </c>
      <c r="I320" s="31">
        <f t="shared" si="67"/>
        <v>363.17948717948718</v>
      </c>
      <c r="J320" s="32">
        <f t="shared" si="68"/>
        <v>0.54914995763908503</v>
      </c>
      <c r="K320" s="2" t="s">
        <v>58</v>
      </c>
      <c r="L320" s="26" t="s">
        <v>62</v>
      </c>
      <c r="M320" s="23"/>
      <c r="N320" s="21"/>
      <c r="O320" s="21"/>
      <c r="P320" s="21" t="s">
        <v>59</v>
      </c>
    </row>
    <row r="321" spans="1:16" s="27" customFormat="1" x14ac:dyDescent="0.25">
      <c r="A321" s="21" t="s">
        <v>11</v>
      </c>
      <c r="B321" s="28">
        <v>45861</v>
      </c>
      <c r="C321" s="21">
        <v>2963</v>
      </c>
      <c r="D321" s="29" t="s">
        <v>193</v>
      </c>
      <c r="E321" s="26" t="s">
        <v>194</v>
      </c>
      <c r="F321" s="21">
        <v>7.25</v>
      </c>
      <c r="G321" s="21">
        <v>1275</v>
      </c>
      <c r="H321" s="21">
        <v>175.9</v>
      </c>
      <c r="I321" s="31">
        <f t="shared" si="67"/>
        <v>408.68965517241378</v>
      </c>
      <c r="J321" s="32">
        <f t="shared" si="68"/>
        <v>0.43039993250084374</v>
      </c>
      <c r="K321" s="2" t="s">
        <v>58</v>
      </c>
      <c r="L321" s="26" t="s">
        <v>62</v>
      </c>
      <c r="M321" s="23" t="s">
        <v>233</v>
      </c>
      <c r="N321" s="21"/>
      <c r="O321" s="21"/>
      <c r="P321" s="21" t="s">
        <v>62</v>
      </c>
    </row>
    <row r="322" spans="1:16" s="27" customFormat="1" x14ac:dyDescent="0.25">
      <c r="A322" s="21" t="s">
        <v>14</v>
      </c>
      <c r="B322" s="28">
        <v>45861</v>
      </c>
      <c r="C322" s="21">
        <v>1652</v>
      </c>
      <c r="D322" s="29" t="s">
        <v>204</v>
      </c>
      <c r="E322" s="26" t="s">
        <v>205</v>
      </c>
      <c r="F322" s="21">
        <v>9.0399999999999991</v>
      </c>
      <c r="G322" s="21">
        <v>1602</v>
      </c>
      <c r="H322" s="21">
        <v>177.21</v>
      </c>
      <c r="I322" s="31">
        <f t="shared" si="67"/>
        <v>182.74336283185843</v>
      </c>
      <c r="J322" s="32">
        <f t="shared" si="68"/>
        <v>0.96972058111380133</v>
      </c>
      <c r="K322" s="26" t="s">
        <v>56</v>
      </c>
      <c r="L322" s="26" t="s">
        <v>59</v>
      </c>
      <c r="M322" s="23" t="s">
        <v>464</v>
      </c>
      <c r="N322" s="21"/>
      <c r="O322" s="21"/>
      <c r="P322" s="21" t="s">
        <v>59</v>
      </c>
    </row>
    <row r="323" spans="1:16" s="27" customFormat="1" x14ac:dyDescent="0.25">
      <c r="A323" s="21" t="s">
        <v>16</v>
      </c>
      <c r="B323" s="28">
        <v>45861</v>
      </c>
      <c r="C323" s="21">
        <v>1725</v>
      </c>
      <c r="D323" s="29" t="s">
        <v>30</v>
      </c>
      <c r="E323" s="26" t="s">
        <v>31</v>
      </c>
      <c r="F323" s="21">
        <v>9.75</v>
      </c>
      <c r="G323" s="21">
        <v>1274</v>
      </c>
      <c r="H323" s="21">
        <v>130.69999999999999</v>
      </c>
      <c r="I323" s="31">
        <f t="shared" si="67"/>
        <v>176.92307692307693</v>
      </c>
      <c r="J323" s="32">
        <f t="shared" si="68"/>
        <v>0.73873913043478245</v>
      </c>
      <c r="K323" s="26" t="s">
        <v>56</v>
      </c>
      <c r="L323" s="26" t="s">
        <v>59</v>
      </c>
      <c r="M323" s="23"/>
      <c r="N323" s="21"/>
      <c r="O323" s="21"/>
      <c r="P323" s="21" t="s">
        <v>59</v>
      </c>
    </row>
    <row r="324" spans="1:16" s="27" customFormat="1" x14ac:dyDescent="0.25">
      <c r="A324" s="21" t="s">
        <v>49</v>
      </c>
      <c r="B324" s="28">
        <v>45861</v>
      </c>
      <c r="C324" s="21">
        <v>2646</v>
      </c>
      <c r="D324" s="29" t="s">
        <v>38</v>
      </c>
      <c r="E324" s="26" t="s">
        <v>39</v>
      </c>
      <c r="F324" s="21">
        <v>9.75</v>
      </c>
      <c r="G324" s="21">
        <v>1235</v>
      </c>
      <c r="H324" s="21">
        <v>126.69</v>
      </c>
      <c r="I324" s="31">
        <f t="shared" si="67"/>
        <v>271.38461538461536</v>
      </c>
      <c r="J324" s="32">
        <f t="shared" si="68"/>
        <v>0.46682823129251705</v>
      </c>
      <c r="K324" s="26" t="s">
        <v>190</v>
      </c>
      <c r="L324" s="26" t="s">
        <v>62</v>
      </c>
      <c r="M324" s="23"/>
      <c r="N324" s="21"/>
      <c r="O324" s="21"/>
      <c r="P324" s="21" t="s">
        <v>59</v>
      </c>
    </row>
    <row r="325" spans="1:16" s="27" customFormat="1" x14ac:dyDescent="0.25">
      <c r="A325" s="21" t="s">
        <v>46</v>
      </c>
      <c r="B325" s="28">
        <v>45861</v>
      </c>
      <c r="C325" s="21">
        <v>2123</v>
      </c>
      <c r="D325" s="29" t="s">
        <v>448</v>
      </c>
      <c r="E325" s="26" t="s">
        <v>449</v>
      </c>
      <c r="F325" s="21">
        <v>8.0399999999999991</v>
      </c>
      <c r="G325" s="21">
        <v>1267</v>
      </c>
      <c r="H325" s="21">
        <v>157.51</v>
      </c>
      <c r="I325" s="31">
        <f t="shared" si="67"/>
        <v>264.05472636815921</v>
      </c>
      <c r="J325" s="32">
        <f t="shared" si="68"/>
        <v>0.59650513424399432</v>
      </c>
      <c r="K325" s="26" t="s">
        <v>58</v>
      </c>
      <c r="L325" s="26" t="s">
        <v>62</v>
      </c>
      <c r="M325" s="23" t="s">
        <v>248</v>
      </c>
      <c r="N325" s="21"/>
      <c r="O325" s="21"/>
      <c r="P325" s="21" t="s">
        <v>62</v>
      </c>
    </row>
    <row r="326" spans="1:16" s="27" customFormat="1" x14ac:dyDescent="0.25">
      <c r="A326" s="21" t="s">
        <v>46</v>
      </c>
      <c r="B326" s="28">
        <v>45861</v>
      </c>
      <c r="C326" s="21">
        <v>523</v>
      </c>
      <c r="D326" s="29" t="s">
        <v>460</v>
      </c>
      <c r="E326" s="26" t="s">
        <v>461</v>
      </c>
      <c r="F326" s="21">
        <v>1.84</v>
      </c>
      <c r="G326" s="21">
        <v>270</v>
      </c>
      <c r="H326" s="21">
        <v>147.03</v>
      </c>
      <c r="I326" s="31">
        <f t="shared" si="67"/>
        <v>284.23913043478262</v>
      </c>
      <c r="J326" s="32">
        <f t="shared" si="68"/>
        <v>0.51727571701720843</v>
      </c>
      <c r="K326" s="26" t="s">
        <v>58</v>
      </c>
      <c r="L326" s="26" t="s">
        <v>62</v>
      </c>
      <c r="M326" s="23" t="s">
        <v>462</v>
      </c>
      <c r="N326" s="21"/>
      <c r="O326" s="21"/>
      <c r="P326" s="21" t="s">
        <v>62</v>
      </c>
    </row>
    <row r="327" spans="1:16" s="17" customFormat="1" x14ac:dyDescent="0.25">
      <c r="A327" s="11"/>
      <c r="B327" s="11"/>
      <c r="C327" s="20"/>
      <c r="D327" s="11"/>
      <c r="E327" s="13"/>
      <c r="F327" s="11"/>
      <c r="G327" s="11"/>
      <c r="H327" s="11"/>
      <c r="I327" s="11"/>
      <c r="J327" s="11"/>
      <c r="K327" s="13"/>
      <c r="L327" s="13"/>
      <c r="M327" s="16"/>
      <c r="N327" s="11"/>
      <c r="O327" s="11"/>
      <c r="P327" s="11"/>
    </row>
    <row r="328" spans="1:16" s="27" customFormat="1" x14ac:dyDescent="0.25">
      <c r="A328" s="21" t="s">
        <v>7</v>
      </c>
      <c r="B328" s="28">
        <v>45862</v>
      </c>
      <c r="C328" s="21">
        <v>3163</v>
      </c>
      <c r="D328" s="29" t="s">
        <v>75</v>
      </c>
      <c r="E328" s="26" t="s">
        <v>76</v>
      </c>
      <c r="F328" s="21">
        <v>9.36</v>
      </c>
      <c r="G328" s="21">
        <v>1582</v>
      </c>
      <c r="H328" s="21">
        <v>169.03</v>
      </c>
      <c r="I328" s="31">
        <f t="shared" ref="I328:I341" si="69">C328/F328</f>
        <v>337.92735042735046</v>
      </c>
      <c r="J328" s="32">
        <f t="shared" ref="J328:J341" si="70">H328/I328</f>
        <v>0.50019626936452732</v>
      </c>
      <c r="K328" s="2" t="s">
        <v>58</v>
      </c>
      <c r="L328" s="26" t="s">
        <v>62</v>
      </c>
      <c r="M328" s="23" t="s">
        <v>454</v>
      </c>
      <c r="N328" s="21"/>
      <c r="O328" s="21"/>
      <c r="P328" s="21"/>
    </row>
    <row r="329" spans="1:16" s="27" customFormat="1" x14ac:dyDescent="0.25">
      <c r="A329" s="21" t="s">
        <v>8</v>
      </c>
      <c r="B329" s="28">
        <v>45862</v>
      </c>
      <c r="C329" s="21">
        <v>3295</v>
      </c>
      <c r="D329" s="29" t="s">
        <v>70</v>
      </c>
      <c r="E329" s="26" t="s">
        <v>71</v>
      </c>
      <c r="F329" s="21">
        <v>9.75</v>
      </c>
      <c r="G329" s="21">
        <v>2064</v>
      </c>
      <c r="H329" s="21">
        <v>211.73</v>
      </c>
      <c r="I329" s="31">
        <f t="shared" si="69"/>
        <v>337.94871794871796</v>
      </c>
      <c r="J329" s="32">
        <f t="shared" si="70"/>
        <v>0.62651517450682848</v>
      </c>
      <c r="K329" s="2" t="s">
        <v>58</v>
      </c>
      <c r="L329" s="26" t="s">
        <v>62</v>
      </c>
      <c r="M329" s="23" t="s">
        <v>465</v>
      </c>
      <c r="N329" s="21"/>
      <c r="O329" s="21"/>
      <c r="P329" s="21"/>
    </row>
    <row r="330" spans="1:16" s="27" customFormat="1" x14ac:dyDescent="0.25">
      <c r="A330" s="21" t="s">
        <v>9</v>
      </c>
      <c r="B330" s="28">
        <v>45862</v>
      </c>
      <c r="C330" s="21">
        <v>935</v>
      </c>
      <c r="D330" s="29" t="s">
        <v>240</v>
      </c>
      <c r="E330" s="26" t="s">
        <v>241</v>
      </c>
      <c r="F330" s="21">
        <v>4.95</v>
      </c>
      <c r="G330" s="21">
        <v>724</v>
      </c>
      <c r="H330" s="21">
        <v>146.30000000000001</v>
      </c>
      <c r="I330" s="31">
        <f t="shared" si="69"/>
        <v>188.88888888888889</v>
      </c>
      <c r="J330" s="32">
        <f t="shared" si="70"/>
        <v>0.77452941176470591</v>
      </c>
      <c r="K330" s="26" t="s">
        <v>58</v>
      </c>
      <c r="L330" s="26" t="s">
        <v>59</v>
      </c>
      <c r="M330" s="23"/>
      <c r="N330" s="21"/>
      <c r="O330" s="21"/>
      <c r="P330" s="21"/>
    </row>
    <row r="331" spans="1:16" s="27" customFormat="1" x14ac:dyDescent="0.25">
      <c r="A331" s="21" t="s">
        <v>9</v>
      </c>
      <c r="B331" s="28">
        <v>45862</v>
      </c>
      <c r="C331" s="21">
        <v>1351</v>
      </c>
      <c r="D331" s="29" t="s">
        <v>96</v>
      </c>
      <c r="E331" s="26" t="s">
        <v>97</v>
      </c>
      <c r="F331" s="21">
        <v>4.83</v>
      </c>
      <c r="G331" s="21">
        <v>1518</v>
      </c>
      <c r="H331" s="21">
        <v>314.12</v>
      </c>
      <c r="I331" s="31">
        <f t="shared" si="69"/>
        <v>279.71014492753625</v>
      </c>
      <c r="J331" s="32">
        <f t="shared" si="70"/>
        <v>1.1230196891191708</v>
      </c>
      <c r="K331" s="2" t="s">
        <v>58</v>
      </c>
      <c r="L331" s="26" t="s">
        <v>59</v>
      </c>
      <c r="M331" s="24" t="s">
        <v>143</v>
      </c>
      <c r="N331" s="21"/>
      <c r="O331" s="21"/>
    </row>
    <row r="332" spans="1:16" s="27" customFormat="1" x14ac:dyDescent="0.25">
      <c r="A332" s="21" t="s">
        <v>50</v>
      </c>
      <c r="B332" s="28">
        <v>45862</v>
      </c>
      <c r="C332" s="21">
        <v>2499</v>
      </c>
      <c r="D332" s="29" t="s">
        <v>109</v>
      </c>
      <c r="E332" s="26" t="s">
        <v>110</v>
      </c>
      <c r="F332" s="21">
        <v>9.23</v>
      </c>
      <c r="G332" s="21">
        <v>2105</v>
      </c>
      <c r="H332" s="21">
        <v>228.12</v>
      </c>
      <c r="I332" s="31">
        <f t="shared" si="69"/>
        <v>270.74756229685806</v>
      </c>
      <c r="J332" s="32">
        <f t="shared" si="70"/>
        <v>0.84255606242497005</v>
      </c>
      <c r="K332" s="26" t="s">
        <v>58</v>
      </c>
      <c r="L332" s="26" t="s">
        <v>59</v>
      </c>
      <c r="M332" s="23"/>
      <c r="N332" s="21"/>
      <c r="O332" s="21"/>
      <c r="P332" s="21"/>
    </row>
    <row r="333" spans="1:16" s="27" customFormat="1" x14ac:dyDescent="0.25">
      <c r="A333" s="21" t="s">
        <v>11</v>
      </c>
      <c r="B333" s="28">
        <v>45862</v>
      </c>
      <c r="C333" s="21">
        <v>1873</v>
      </c>
      <c r="D333" s="29" t="s">
        <v>204</v>
      </c>
      <c r="E333" s="26" t="s">
        <v>205</v>
      </c>
      <c r="F333" s="21">
        <v>9.75</v>
      </c>
      <c r="G333" s="21">
        <v>1739</v>
      </c>
      <c r="H333" s="21">
        <v>178.42</v>
      </c>
      <c r="I333" s="31">
        <f t="shared" si="69"/>
        <v>192.10256410256412</v>
      </c>
      <c r="J333" s="32">
        <f t="shared" si="70"/>
        <v>0.92877469300587279</v>
      </c>
      <c r="K333" s="26" t="s">
        <v>56</v>
      </c>
      <c r="L333" s="26" t="s">
        <v>59</v>
      </c>
      <c r="M333" s="23"/>
      <c r="N333" s="21"/>
      <c r="O333" s="21"/>
      <c r="P333" s="21"/>
    </row>
    <row r="334" spans="1:16" s="27" customFormat="1" x14ac:dyDescent="0.25">
      <c r="A334" s="21" t="s">
        <v>14</v>
      </c>
      <c r="B334" s="28">
        <v>45862</v>
      </c>
      <c r="C334" s="21">
        <v>693</v>
      </c>
      <c r="D334" s="29" t="s">
        <v>466</v>
      </c>
      <c r="E334" s="26" t="s">
        <v>467</v>
      </c>
      <c r="F334" s="21">
        <v>5</v>
      </c>
      <c r="G334" s="21">
        <v>369</v>
      </c>
      <c r="H334" s="21">
        <v>73.819999999999993</v>
      </c>
      <c r="I334" s="31">
        <f t="shared" si="69"/>
        <v>138.6</v>
      </c>
      <c r="J334" s="32">
        <f t="shared" si="70"/>
        <v>0.53261183261183254</v>
      </c>
      <c r="K334" s="26" t="s">
        <v>55</v>
      </c>
      <c r="L334" s="26" t="s">
        <v>62</v>
      </c>
      <c r="M334" s="23"/>
      <c r="N334" s="21"/>
      <c r="O334" s="21"/>
      <c r="P334" s="21"/>
    </row>
    <row r="335" spans="1:16" s="27" customFormat="1" x14ac:dyDescent="0.25">
      <c r="A335" s="21" t="s">
        <v>13</v>
      </c>
      <c r="B335" s="28">
        <v>45862</v>
      </c>
      <c r="C335" s="21">
        <v>936</v>
      </c>
      <c r="D335" s="29" t="s">
        <v>104</v>
      </c>
      <c r="E335" s="26" t="s">
        <v>105</v>
      </c>
      <c r="F335" s="21">
        <v>4.75</v>
      </c>
      <c r="G335" s="21">
        <v>824</v>
      </c>
      <c r="H335" s="21">
        <v>173.5</v>
      </c>
      <c r="I335" s="31">
        <f t="shared" si="69"/>
        <v>197.05263157894737</v>
      </c>
      <c r="J335" s="32">
        <f t="shared" si="70"/>
        <v>0.88047542735042739</v>
      </c>
      <c r="K335" s="2" t="s">
        <v>58</v>
      </c>
      <c r="L335" s="26" t="s">
        <v>62</v>
      </c>
      <c r="M335" s="23" t="s">
        <v>140</v>
      </c>
      <c r="N335" s="21"/>
      <c r="O335" s="21"/>
      <c r="P335" s="21"/>
    </row>
    <row r="336" spans="1:16" s="27" customFormat="1" x14ac:dyDescent="0.25">
      <c r="A336" s="21" t="s">
        <v>14</v>
      </c>
      <c r="B336" s="28">
        <v>45862</v>
      </c>
      <c r="C336" s="25">
        <v>691</v>
      </c>
      <c r="D336" s="21" t="s">
        <v>351</v>
      </c>
      <c r="E336" s="26" t="s">
        <v>352</v>
      </c>
      <c r="F336" s="21">
        <v>3.01</v>
      </c>
      <c r="G336" s="21">
        <v>281</v>
      </c>
      <c r="H336" s="21">
        <v>93.32</v>
      </c>
      <c r="I336" s="31">
        <f t="shared" ref="I336" si="71">C336/F336</f>
        <v>229.56810631229237</v>
      </c>
      <c r="J336" s="32">
        <f t="shared" ref="J336" si="72">H336/I336</f>
        <v>0.40650246020260489</v>
      </c>
      <c r="K336" s="2" t="s">
        <v>58</v>
      </c>
      <c r="L336" s="26" t="s">
        <v>59</v>
      </c>
      <c r="M336" s="23" t="s">
        <v>472</v>
      </c>
      <c r="N336" s="21"/>
      <c r="O336" s="21"/>
      <c r="P336" s="21"/>
    </row>
    <row r="337" spans="1:16" s="27" customFormat="1" x14ac:dyDescent="0.25">
      <c r="A337" s="21" t="s">
        <v>15</v>
      </c>
      <c r="B337" s="28">
        <v>45862</v>
      </c>
      <c r="C337" s="21">
        <v>2182</v>
      </c>
      <c r="D337" s="29" t="s">
        <v>367</v>
      </c>
      <c r="E337" s="26" t="s">
        <v>368</v>
      </c>
      <c r="F337" s="21">
        <v>9.32</v>
      </c>
      <c r="G337" s="21">
        <v>1783</v>
      </c>
      <c r="H337" s="21">
        <v>191.37</v>
      </c>
      <c r="I337" s="31">
        <f t="shared" si="69"/>
        <v>234.12017167381973</v>
      </c>
      <c r="J337" s="32">
        <f t="shared" si="70"/>
        <v>0.8174007332722274</v>
      </c>
      <c r="K337" s="26" t="s">
        <v>58</v>
      </c>
      <c r="L337" s="26" t="s">
        <v>59</v>
      </c>
      <c r="M337" s="23" t="s">
        <v>468</v>
      </c>
      <c r="N337" s="21"/>
      <c r="O337" s="21"/>
      <c r="P337" s="21"/>
    </row>
    <row r="338" spans="1:16" s="27" customFormat="1" x14ac:dyDescent="0.25">
      <c r="A338" s="21" t="s">
        <v>16</v>
      </c>
      <c r="B338" s="28">
        <v>45862</v>
      </c>
      <c r="C338" s="21">
        <v>1054</v>
      </c>
      <c r="D338" s="29" t="s">
        <v>104</v>
      </c>
      <c r="E338" s="26" t="s">
        <v>105</v>
      </c>
      <c r="F338" s="21">
        <v>5</v>
      </c>
      <c r="G338" s="21">
        <v>817</v>
      </c>
      <c r="H338" s="21">
        <v>163.44</v>
      </c>
      <c r="I338" s="31">
        <f t="shared" si="69"/>
        <v>210.8</v>
      </c>
      <c r="J338" s="32">
        <f t="shared" si="70"/>
        <v>0.77533206831119539</v>
      </c>
      <c r="K338" s="2" t="s">
        <v>58</v>
      </c>
      <c r="L338" s="26" t="s">
        <v>62</v>
      </c>
      <c r="M338" s="23" t="s">
        <v>469</v>
      </c>
      <c r="N338" s="21"/>
      <c r="O338" s="21"/>
      <c r="P338" s="21"/>
    </row>
    <row r="339" spans="1:16" s="27" customFormat="1" x14ac:dyDescent="0.25">
      <c r="A339" s="21" t="s">
        <v>49</v>
      </c>
      <c r="B339" s="28">
        <v>45862</v>
      </c>
      <c r="C339" s="21">
        <v>1871</v>
      </c>
      <c r="D339" s="29" t="s">
        <v>34</v>
      </c>
      <c r="E339" s="26" t="s">
        <v>35</v>
      </c>
      <c r="F339" s="21">
        <v>9.5500000000000007</v>
      </c>
      <c r="G339" s="21">
        <v>1429</v>
      </c>
      <c r="H339" s="21">
        <v>149.66999999999999</v>
      </c>
      <c r="I339" s="31">
        <f t="shared" si="69"/>
        <v>195.91623036649213</v>
      </c>
      <c r="J339" s="32">
        <f t="shared" si="70"/>
        <v>0.76394895777659011</v>
      </c>
      <c r="K339" s="26" t="s">
        <v>58</v>
      </c>
      <c r="L339" s="26" t="s">
        <v>62</v>
      </c>
      <c r="M339" s="23"/>
      <c r="N339" s="21"/>
      <c r="O339" s="21"/>
      <c r="P339" s="21"/>
    </row>
    <row r="340" spans="1:16" s="27" customFormat="1" x14ac:dyDescent="0.25">
      <c r="A340" s="21" t="s">
        <v>85</v>
      </c>
      <c r="B340" s="28">
        <v>45862</v>
      </c>
      <c r="C340" s="21">
        <v>2189</v>
      </c>
      <c r="D340" s="29" t="s">
        <v>92</v>
      </c>
      <c r="E340" s="26" t="s">
        <v>93</v>
      </c>
      <c r="F340" s="21">
        <v>9.75</v>
      </c>
      <c r="G340" s="21">
        <v>1121</v>
      </c>
      <c r="H340" s="21">
        <v>115</v>
      </c>
      <c r="I340" s="31">
        <f t="shared" si="69"/>
        <v>224.51282051282053</v>
      </c>
      <c r="J340" s="32">
        <f t="shared" si="70"/>
        <v>0.51222019186843304</v>
      </c>
      <c r="K340" s="26" t="s">
        <v>58</v>
      </c>
      <c r="L340" s="26" t="s">
        <v>62</v>
      </c>
      <c r="M340" s="23"/>
      <c r="N340" s="21"/>
      <c r="O340" s="21"/>
      <c r="P340" s="21"/>
    </row>
    <row r="341" spans="1:16" x14ac:dyDescent="0.25">
      <c r="A341" s="3" t="s">
        <v>86</v>
      </c>
      <c r="B341" s="8">
        <v>45862</v>
      </c>
      <c r="C341" s="3">
        <v>2189</v>
      </c>
      <c r="D341" s="10" t="s">
        <v>470</v>
      </c>
      <c r="E341" s="2" t="s">
        <v>471</v>
      </c>
      <c r="F341" s="3">
        <v>9.75</v>
      </c>
      <c r="G341" s="3">
        <v>972</v>
      </c>
      <c r="H341" s="3">
        <v>99.72</v>
      </c>
      <c r="I341" s="7">
        <f t="shared" si="69"/>
        <v>224.51282051282053</v>
      </c>
      <c r="J341" s="9">
        <f t="shared" si="70"/>
        <v>0.44416171767930557</v>
      </c>
      <c r="K341" s="2" t="s">
        <v>58</v>
      </c>
      <c r="L341" s="2" t="s">
        <v>62</v>
      </c>
    </row>
    <row r="342" spans="1:16" s="17" customFormat="1" x14ac:dyDescent="0.25">
      <c r="A342" s="11"/>
      <c r="B342" s="12"/>
      <c r="C342" s="20"/>
      <c r="D342" s="11"/>
      <c r="E342" s="13"/>
      <c r="F342" s="11"/>
      <c r="G342" s="11"/>
      <c r="H342" s="11"/>
      <c r="I342" s="11"/>
      <c r="J342" s="11"/>
      <c r="K342" s="13"/>
      <c r="L342" s="13"/>
      <c r="M342" s="16"/>
      <c r="N342" s="11"/>
      <c r="O342" s="11"/>
      <c r="P342" s="11"/>
    </row>
    <row r="343" spans="1:16" x14ac:dyDescent="0.25">
      <c r="A343" s="3" t="s">
        <v>7</v>
      </c>
      <c r="B343" s="8">
        <v>45863</v>
      </c>
      <c r="C343" s="3">
        <v>3875</v>
      </c>
      <c r="D343" s="10" t="s">
        <v>77</v>
      </c>
      <c r="E343" s="2" t="s">
        <v>242</v>
      </c>
      <c r="F343" s="3">
        <v>9.4700000000000006</v>
      </c>
      <c r="G343" s="3">
        <v>2170</v>
      </c>
      <c r="H343" s="3">
        <v>229.08</v>
      </c>
      <c r="I343" s="7">
        <f t="shared" ref="I343:I360" si="73">C343/F343</f>
        <v>409.18690601900738</v>
      </c>
      <c r="J343" s="9">
        <f t="shared" ref="J343:J360" si="74">H343/I343</f>
        <v>0.5598419612903226</v>
      </c>
      <c r="K343" s="2" t="s">
        <v>56</v>
      </c>
      <c r="L343" s="2" t="s">
        <v>62</v>
      </c>
      <c r="P343"/>
    </row>
    <row r="344" spans="1:16" x14ac:dyDescent="0.25">
      <c r="A344" s="3" t="s">
        <v>8</v>
      </c>
      <c r="B344" s="8">
        <v>45863</v>
      </c>
      <c r="C344" s="3">
        <v>3875</v>
      </c>
      <c r="D344" s="10" t="s">
        <v>17</v>
      </c>
      <c r="E344" s="2" t="s">
        <v>18</v>
      </c>
      <c r="F344" s="3">
        <v>9.6</v>
      </c>
      <c r="G344" s="3">
        <v>1673</v>
      </c>
      <c r="H344" s="3">
        <v>174.24</v>
      </c>
      <c r="I344" s="7">
        <f t="shared" si="73"/>
        <v>403.64583333333337</v>
      </c>
      <c r="J344" s="9">
        <f t="shared" si="74"/>
        <v>0.43166554838709675</v>
      </c>
      <c r="K344" s="2" t="s">
        <v>56</v>
      </c>
      <c r="L344" s="2" t="s">
        <v>62</v>
      </c>
      <c r="P344"/>
    </row>
    <row r="345" spans="1:16" s="27" customFormat="1" x14ac:dyDescent="0.25">
      <c r="A345" s="21" t="s">
        <v>9</v>
      </c>
      <c r="B345" s="28">
        <v>45863</v>
      </c>
      <c r="C345" s="21">
        <v>2355</v>
      </c>
      <c r="D345" s="29" t="s">
        <v>100</v>
      </c>
      <c r="E345" s="26" t="s">
        <v>101</v>
      </c>
      <c r="F345" s="21">
        <v>9.75</v>
      </c>
      <c r="G345" s="21">
        <v>1569</v>
      </c>
      <c r="H345" s="21">
        <v>160.96</v>
      </c>
      <c r="I345" s="31">
        <f t="shared" si="73"/>
        <v>241.53846153846155</v>
      </c>
      <c r="J345" s="32">
        <f t="shared" si="74"/>
        <v>0.66639490445859872</v>
      </c>
      <c r="K345" s="26" t="s">
        <v>58</v>
      </c>
      <c r="L345" s="26" t="s">
        <v>74</v>
      </c>
      <c r="M345" s="23"/>
      <c r="N345" s="21"/>
      <c r="O345" s="21"/>
    </row>
    <row r="346" spans="1:16" s="27" customFormat="1" x14ac:dyDescent="0.25">
      <c r="A346" s="21" t="s">
        <v>44</v>
      </c>
      <c r="B346" s="28">
        <v>45863</v>
      </c>
      <c r="C346" s="21">
        <v>1096</v>
      </c>
      <c r="D346" s="29" t="s">
        <v>473</v>
      </c>
      <c r="E346" s="26" t="s">
        <v>474</v>
      </c>
      <c r="F346" s="21">
        <v>4.25</v>
      </c>
      <c r="G346" s="21">
        <v>468</v>
      </c>
      <c r="H346" s="21">
        <v>110</v>
      </c>
      <c r="I346" s="31">
        <f t="shared" si="73"/>
        <v>257.88235294117646</v>
      </c>
      <c r="J346" s="32">
        <f t="shared" si="74"/>
        <v>0.42655109489051096</v>
      </c>
      <c r="K346" s="26" t="s">
        <v>58</v>
      </c>
      <c r="L346" s="26" t="s">
        <v>62</v>
      </c>
      <c r="M346" s="24" t="s">
        <v>488</v>
      </c>
      <c r="N346" s="21"/>
      <c r="O346" s="21"/>
    </row>
    <row r="347" spans="1:16" s="27" customFormat="1" x14ac:dyDescent="0.25">
      <c r="A347" s="21" t="s">
        <v>29</v>
      </c>
      <c r="B347" s="28">
        <v>45863</v>
      </c>
      <c r="C347" s="21">
        <v>1321</v>
      </c>
      <c r="D347" s="29" t="s">
        <v>286</v>
      </c>
      <c r="E347" s="26" t="s">
        <v>287</v>
      </c>
      <c r="F347" s="21">
        <v>3.42</v>
      </c>
      <c r="G347" s="21">
        <v>553</v>
      </c>
      <c r="H347" s="21">
        <v>161.69999999999999</v>
      </c>
      <c r="I347" s="31">
        <f t="shared" si="73"/>
        <v>386.25730994152048</v>
      </c>
      <c r="J347" s="32">
        <f t="shared" si="74"/>
        <v>0.41863285389856164</v>
      </c>
      <c r="K347" s="26" t="s">
        <v>56</v>
      </c>
      <c r="L347" s="26" t="s">
        <v>62</v>
      </c>
      <c r="M347" s="24" t="s">
        <v>487</v>
      </c>
      <c r="N347" s="21"/>
      <c r="O347" s="21"/>
    </row>
    <row r="348" spans="1:16" s="27" customFormat="1" x14ac:dyDescent="0.25">
      <c r="A348" s="21" t="s">
        <v>50</v>
      </c>
      <c r="B348" s="28">
        <v>45863</v>
      </c>
      <c r="C348" s="21">
        <v>2709</v>
      </c>
      <c r="D348" s="29" t="s">
        <v>204</v>
      </c>
      <c r="E348" s="26" t="s">
        <v>205</v>
      </c>
      <c r="F348" s="21">
        <v>9.75</v>
      </c>
      <c r="G348" s="21">
        <v>2139</v>
      </c>
      <c r="H348" s="21">
        <v>219.43</v>
      </c>
      <c r="I348" s="31">
        <f t="shared" si="73"/>
        <v>277.84615384615387</v>
      </c>
      <c r="J348" s="32">
        <f t="shared" si="74"/>
        <v>0.78975359911406418</v>
      </c>
      <c r="K348" s="26" t="s">
        <v>56</v>
      </c>
      <c r="L348" s="26" t="s">
        <v>115</v>
      </c>
      <c r="M348" s="23"/>
      <c r="N348" s="21"/>
      <c r="O348" s="21"/>
    </row>
    <row r="349" spans="1:16" s="27" customFormat="1" x14ac:dyDescent="0.25">
      <c r="A349" s="21" t="s">
        <v>10</v>
      </c>
      <c r="B349" s="28">
        <v>45863</v>
      </c>
      <c r="C349" s="21">
        <v>232</v>
      </c>
      <c r="D349" s="29" t="s">
        <v>473</v>
      </c>
      <c r="E349" s="26" t="s">
        <v>474</v>
      </c>
      <c r="F349" s="21">
        <v>2.48</v>
      </c>
      <c r="G349" s="21">
        <v>230</v>
      </c>
      <c r="H349" s="21">
        <v>92.64</v>
      </c>
      <c r="I349" s="31">
        <f t="shared" ref="I349" si="75">C349/F349</f>
        <v>93.548387096774192</v>
      </c>
      <c r="J349" s="32">
        <f t="shared" ref="J349" si="76">H349/I349</f>
        <v>0.99028965517241385</v>
      </c>
      <c r="K349" s="26" t="s">
        <v>58</v>
      </c>
      <c r="L349" s="26" t="s">
        <v>59</v>
      </c>
      <c r="M349" s="23" t="s">
        <v>182</v>
      </c>
      <c r="N349" s="21"/>
      <c r="O349" s="21"/>
    </row>
    <row r="350" spans="1:16" s="27" customFormat="1" x14ac:dyDescent="0.25">
      <c r="A350" s="21" t="s">
        <v>11</v>
      </c>
      <c r="B350" s="28">
        <v>45863</v>
      </c>
      <c r="C350" s="21">
        <v>898</v>
      </c>
      <c r="D350" s="29" t="s">
        <v>475</v>
      </c>
      <c r="E350" s="26" t="s">
        <v>476</v>
      </c>
      <c r="F350" s="21">
        <v>4.93</v>
      </c>
      <c r="G350" s="21">
        <v>768</v>
      </c>
      <c r="H350" s="21">
        <v>155.72</v>
      </c>
      <c r="I350" s="31">
        <f t="shared" si="73"/>
        <v>182.1501014198783</v>
      </c>
      <c r="J350" s="32">
        <f t="shared" si="74"/>
        <v>0.85489933184855238</v>
      </c>
      <c r="K350" s="26" t="s">
        <v>55</v>
      </c>
      <c r="L350" s="26" t="s">
        <v>59</v>
      </c>
      <c r="M350" s="23"/>
      <c r="N350" s="21"/>
      <c r="O350" s="21"/>
    </row>
    <row r="351" spans="1:16" s="27" customFormat="1" x14ac:dyDescent="0.25">
      <c r="A351" s="21" t="s">
        <v>10</v>
      </c>
      <c r="B351" s="28">
        <v>45863</v>
      </c>
      <c r="C351" s="21">
        <v>268</v>
      </c>
      <c r="D351" s="29" t="s">
        <v>481</v>
      </c>
      <c r="E351" s="35" t="s">
        <v>482</v>
      </c>
      <c r="F351" s="21">
        <v>1.33</v>
      </c>
      <c r="G351" s="21">
        <v>259</v>
      </c>
      <c r="H351" s="21">
        <v>194.57</v>
      </c>
      <c r="I351" s="31">
        <f t="shared" si="73"/>
        <v>201.50375939849624</v>
      </c>
      <c r="J351" s="32">
        <f t="shared" si="74"/>
        <v>0.96558992537313426</v>
      </c>
      <c r="K351" s="26" t="s">
        <v>55</v>
      </c>
      <c r="L351" s="26" t="s">
        <v>59</v>
      </c>
      <c r="M351" s="23" t="s">
        <v>483</v>
      </c>
      <c r="N351" s="21"/>
      <c r="O351" s="21"/>
    </row>
    <row r="352" spans="1:16" s="27" customFormat="1" x14ac:dyDescent="0.25">
      <c r="A352" s="21" t="s">
        <v>13</v>
      </c>
      <c r="B352" s="28">
        <v>45863</v>
      </c>
      <c r="C352" s="21">
        <v>2145</v>
      </c>
      <c r="D352" s="29" t="s">
        <v>107</v>
      </c>
      <c r="E352" s="26" t="s">
        <v>108</v>
      </c>
      <c r="F352" s="21">
        <v>9.75</v>
      </c>
      <c r="G352" s="21">
        <v>1626</v>
      </c>
      <c r="H352" s="21">
        <v>166.82</v>
      </c>
      <c r="I352" s="31">
        <f t="shared" si="73"/>
        <v>220</v>
      </c>
      <c r="J352" s="32">
        <f t="shared" si="74"/>
        <v>0.75827272727272721</v>
      </c>
      <c r="K352" s="2" t="s">
        <v>58</v>
      </c>
      <c r="L352" s="26" t="s">
        <v>115</v>
      </c>
      <c r="M352" s="23"/>
      <c r="N352" s="21"/>
      <c r="O352" s="21"/>
    </row>
    <row r="353" spans="1:16" s="27" customFormat="1" x14ac:dyDescent="0.25">
      <c r="A353" s="21" t="s">
        <v>15</v>
      </c>
      <c r="B353" s="28">
        <v>45863</v>
      </c>
      <c r="C353" s="21">
        <v>710</v>
      </c>
      <c r="D353" s="29" t="s">
        <v>201</v>
      </c>
      <c r="E353" s="26" t="s">
        <v>202</v>
      </c>
      <c r="F353" s="21">
        <v>3.92</v>
      </c>
      <c r="G353" s="21">
        <v>430</v>
      </c>
      <c r="H353" s="21">
        <v>109.55</v>
      </c>
      <c r="I353" s="31">
        <f t="shared" si="73"/>
        <v>181.12244897959184</v>
      </c>
      <c r="J353" s="32">
        <f t="shared" si="74"/>
        <v>0.60483943661971828</v>
      </c>
      <c r="K353" s="2" t="s">
        <v>58</v>
      </c>
      <c r="L353" s="26" t="s">
        <v>62</v>
      </c>
      <c r="M353" s="23" t="s">
        <v>489</v>
      </c>
      <c r="N353" s="21"/>
      <c r="O353" s="21"/>
    </row>
    <row r="354" spans="1:16" s="27" customFormat="1" x14ac:dyDescent="0.25">
      <c r="A354" s="21" t="s">
        <v>15</v>
      </c>
      <c r="B354" s="28">
        <v>45863</v>
      </c>
      <c r="C354" s="21">
        <v>566</v>
      </c>
      <c r="D354" s="29" t="s">
        <v>484</v>
      </c>
      <c r="E354" s="26" t="s">
        <v>485</v>
      </c>
      <c r="F354" s="21">
        <v>1.4</v>
      </c>
      <c r="G354" s="21">
        <v>254</v>
      </c>
      <c r="H354" s="21">
        <v>181.83</v>
      </c>
      <c r="I354" s="31">
        <f t="shared" si="73"/>
        <v>404.28571428571433</v>
      </c>
      <c r="J354" s="32">
        <f t="shared" si="74"/>
        <v>0.44975618374558302</v>
      </c>
      <c r="K354" s="26" t="s">
        <v>58</v>
      </c>
      <c r="L354" s="26" t="s">
        <v>62</v>
      </c>
      <c r="M354" s="23" t="s">
        <v>486</v>
      </c>
      <c r="N354" s="21"/>
      <c r="O354" s="21"/>
    </row>
    <row r="355" spans="1:16" s="27" customFormat="1" x14ac:dyDescent="0.25">
      <c r="A355" s="21" t="s">
        <v>16</v>
      </c>
      <c r="B355" s="28">
        <v>45863</v>
      </c>
      <c r="C355" s="21">
        <v>1944</v>
      </c>
      <c r="D355" s="29" t="s">
        <v>38</v>
      </c>
      <c r="E355" s="26" t="s">
        <v>39</v>
      </c>
      <c r="F355" s="21">
        <v>9.25</v>
      </c>
      <c r="G355" s="21">
        <v>1529</v>
      </c>
      <c r="H355" s="21">
        <v>165.3</v>
      </c>
      <c r="I355" s="31">
        <f t="shared" si="73"/>
        <v>210.16216216216216</v>
      </c>
      <c r="J355" s="32">
        <f t="shared" si="74"/>
        <v>0.78653549382716059</v>
      </c>
      <c r="K355" s="26" t="s">
        <v>190</v>
      </c>
      <c r="L355" s="26" t="s">
        <v>74</v>
      </c>
      <c r="M355" s="23" t="s">
        <v>477</v>
      </c>
      <c r="N355" s="21"/>
      <c r="O355" s="21"/>
    </row>
    <row r="356" spans="1:16" s="27" customFormat="1" x14ac:dyDescent="0.25">
      <c r="A356" s="21" t="s">
        <v>49</v>
      </c>
      <c r="B356" s="28">
        <v>45863</v>
      </c>
      <c r="C356" s="21">
        <v>1422</v>
      </c>
      <c r="D356" s="29" t="s">
        <v>479</v>
      </c>
      <c r="E356" s="26" t="s">
        <v>480</v>
      </c>
      <c r="F356" s="21">
        <v>4.4400000000000004</v>
      </c>
      <c r="G356" s="21">
        <v>696</v>
      </c>
      <c r="H356" s="21">
        <v>156.83000000000001</v>
      </c>
      <c r="I356" s="31">
        <f t="shared" si="73"/>
        <v>320.27027027027026</v>
      </c>
      <c r="J356" s="32">
        <f t="shared" si="74"/>
        <v>0.48968016877637138</v>
      </c>
      <c r="K356" s="26" t="s">
        <v>56</v>
      </c>
      <c r="L356" s="26" t="s">
        <v>62</v>
      </c>
      <c r="M356" s="23"/>
      <c r="N356" s="21"/>
      <c r="O356" s="21"/>
    </row>
    <row r="357" spans="1:16" s="27" customFormat="1" x14ac:dyDescent="0.25">
      <c r="A357" s="21" t="s">
        <v>46</v>
      </c>
      <c r="B357" s="28">
        <v>45863</v>
      </c>
      <c r="C357" s="21">
        <v>1422</v>
      </c>
      <c r="D357" s="29" t="s">
        <v>478</v>
      </c>
      <c r="E357" s="26" t="s">
        <v>396</v>
      </c>
      <c r="F357" s="21">
        <v>4.71</v>
      </c>
      <c r="G357" s="21">
        <v>699</v>
      </c>
      <c r="H357" s="21">
        <v>148.25</v>
      </c>
      <c r="I357" s="31">
        <f t="shared" si="73"/>
        <v>301.91082802547771</v>
      </c>
      <c r="J357" s="32">
        <f t="shared" si="74"/>
        <v>0.49103902953586498</v>
      </c>
      <c r="K357" s="26" t="s">
        <v>58</v>
      </c>
      <c r="L357" s="26" t="s">
        <v>62</v>
      </c>
      <c r="M357" s="23"/>
      <c r="N357" s="21"/>
      <c r="O357" s="21"/>
    </row>
    <row r="358" spans="1:16" s="27" customFormat="1" x14ac:dyDescent="0.25">
      <c r="A358" s="21" t="s">
        <v>85</v>
      </c>
      <c r="B358" s="28">
        <v>45863</v>
      </c>
      <c r="C358" s="21">
        <v>138</v>
      </c>
      <c r="D358" s="29" t="s">
        <v>490</v>
      </c>
      <c r="E358" s="26" t="s">
        <v>426</v>
      </c>
      <c r="F358" s="21">
        <v>0.82</v>
      </c>
      <c r="G358" s="21">
        <v>114</v>
      </c>
      <c r="H358" s="21">
        <v>139.44999999999999</v>
      </c>
      <c r="I358" s="31">
        <f t="shared" ref="I358:I359" si="77">C358/F358</f>
        <v>168.29268292682929</v>
      </c>
      <c r="J358" s="32">
        <f t="shared" ref="J358:J359" si="78">H358/I358</f>
        <v>0.82861594202898536</v>
      </c>
      <c r="K358" s="26" t="s">
        <v>58</v>
      </c>
      <c r="L358" s="26" t="s">
        <v>115</v>
      </c>
      <c r="M358" s="23" t="s">
        <v>491</v>
      </c>
      <c r="N358" s="21"/>
      <c r="O358" s="21"/>
    </row>
    <row r="359" spans="1:16" s="27" customFormat="1" x14ac:dyDescent="0.25">
      <c r="A359" s="21" t="s">
        <v>86</v>
      </c>
      <c r="B359" s="28">
        <v>45863</v>
      </c>
      <c r="C359" s="21">
        <v>1005</v>
      </c>
      <c r="D359" s="29" t="s">
        <v>127</v>
      </c>
      <c r="E359" s="26" t="s">
        <v>128</v>
      </c>
      <c r="F359" s="21">
        <v>4.78</v>
      </c>
      <c r="G359" s="21">
        <v>810</v>
      </c>
      <c r="H359" s="21">
        <v>169.4</v>
      </c>
      <c r="I359" s="31">
        <f t="shared" si="77"/>
        <v>210.25104602510459</v>
      </c>
      <c r="J359" s="32">
        <f t="shared" si="78"/>
        <v>0.80570348258706481</v>
      </c>
      <c r="K359" s="26" t="s">
        <v>58</v>
      </c>
      <c r="L359" s="26" t="s">
        <v>115</v>
      </c>
      <c r="M359" s="23" t="s">
        <v>143</v>
      </c>
      <c r="N359" s="21"/>
      <c r="O359" s="21"/>
    </row>
    <row r="360" spans="1:16" s="27" customFormat="1" x14ac:dyDescent="0.25">
      <c r="A360" s="21" t="s">
        <v>86</v>
      </c>
      <c r="B360" s="28">
        <v>45863</v>
      </c>
      <c r="C360" s="21">
        <v>963</v>
      </c>
      <c r="D360" s="29" t="s">
        <v>478</v>
      </c>
      <c r="E360" s="26" t="s">
        <v>396</v>
      </c>
      <c r="F360" s="21">
        <v>4.83</v>
      </c>
      <c r="G360" s="21">
        <v>680</v>
      </c>
      <c r="H360" s="21">
        <v>140.75</v>
      </c>
      <c r="I360" s="31">
        <f t="shared" si="73"/>
        <v>199.37888198757764</v>
      </c>
      <c r="J360" s="32">
        <f t="shared" si="74"/>
        <v>0.70594236760124607</v>
      </c>
      <c r="K360" s="26" t="s">
        <v>58</v>
      </c>
      <c r="L360" s="26" t="s">
        <v>59</v>
      </c>
      <c r="M360" s="23"/>
      <c r="N360" s="21"/>
      <c r="O360" s="21"/>
    </row>
    <row r="361" spans="1:16" s="17" customFormat="1" x14ac:dyDescent="0.25">
      <c r="A361" s="11"/>
      <c r="B361" s="11"/>
      <c r="C361" s="20"/>
      <c r="D361" s="11"/>
      <c r="E361" s="13"/>
      <c r="F361" s="11"/>
      <c r="G361" s="11"/>
      <c r="H361" s="11"/>
      <c r="I361" s="11"/>
      <c r="J361" s="11"/>
      <c r="K361" s="13"/>
      <c r="L361" s="13"/>
      <c r="M361" s="16"/>
      <c r="N361" s="11"/>
      <c r="O361" s="11"/>
      <c r="P361" s="11"/>
    </row>
    <row r="362" spans="1:16" x14ac:dyDescent="0.25">
      <c r="A362" s="3" t="s">
        <v>7</v>
      </c>
      <c r="B362" s="8">
        <v>45864</v>
      </c>
      <c r="C362" s="3">
        <v>3802</v>
      </c>
      <c r="D362" s="10" t="s">
        <v>204</v>
      </c>
      <c r="E362" s="2" t="s">
        <v>205</v>
      </c>
      <c r="F362" s="3">
        <v>9.0500000000000007</v>
      </c>
      <c r="G362" s="3">
        <v>2181</v>
      </c>
      <c r="H362" s="3">
        <v>241.05</v>
      </c>
      <c r="I362" s="7">
        <f t="shared" ref="I362:I381" si="79">C362/F362</f>
        <v>420.11049723756901</v>
      </c>
      <c r="J362" s="9">
        <f t="shared" ref="J362:J381" si="80">H362/I362</f>
        <v>0.57377761704366137</v>
      </c>
      <c r="K362" s="2" t="s">
        <v>56</v>
      </c>
      <c r="L362" s="2" t="s">
        <v>62</v>
      </c>
    </row>
    <row r="363" spans="1:16" s="27" customFormat="1" x14ac:dyDescent="0.25">
      <c r="A363" s="21" t="s">
        <v>8</v>
      </c>
      <c r="B363" s="28">
        <v>45864</v>
      </c>
      <c r="C363" s="21">
        <v>2976</v>
      </c>
      <c r="D363" s="29" t="s">
        <v>34</v>
      </c>
      <c r="E363" s="26" t="s">
        <v>35</v>
      </c>
      <c r="F363" s="21">
        <v>7.5</v>
      </c>
      <c r="G363" s="21">
        <v>1266</v>
      </c>
      <c r="H363" s="21">
        <v>168.83</v>
      </c>
      <c r="I363" s="31">
        <f t="shared" si="79"/>
        <v>396.8</v>
      </c>
      <c r="J363" s="32">
        <f t="shared" si="80"/>
        <v>0.42547883064516129</v>
      </c>
      <c r="K363" s="26" t="s">
        <v>58</v>
      </c>
      <c r="L363" s="26" t="s">
        <v>62</v>
      </c>
      <c r="M363" s="23" t="s">
        <v>492</v>
      </c>
      <c r="N363" s="21"/>
      <c r="O363" s="21"/>
      <c r="P363" s="21"/>
    </row>
    <row r="364" spans="1:16" s="27" customFormat="1" x14ac:dyDescent="0.25">
      <c r="A364" s="21" t="s">
        <v>9</v>
      </c>
      <c r="B364" s="28">
        <v>45864</v>
      </c>
      <c r="C364" s="21">
        <v>679</v>
      </c>
      <c r="D364" s="29" t="s">
        <v>493</v>
      </c>
      <c r="E364" s="26" t="s">
        <v>494</v>
      </c>
      <c r="F364" s="21">
        <v>2.31</v>
      </c>
      <c r="G364" s="21">
        <v>428</v>
      </c>
      <c r="H364" s="21">
        <v>185.01</v>
      </c>
      <c r="I364" s="31">
        <f t="shared" si="79"/>
        <v>293.93939393939394</v>
      </c>
      <c r="J364" s="32">
        <f t="shared" si="80"/>
        <v>0.62941546391752579</v>
      </c>
      <c r="K364" s="26" t="s">
        <v>56</v>
      </c>
      <c r="L364" s="26" t="s">
        <v>62</v>
      </c>
      <c r="M364" s="23" t="s">
        <v>495</v>
      </c>
      <c r="N364" s="21"/>
      <c r="O364" s="21"/>
      <c r="P364" s="21"/>
    </row>
    <row r="365" spans="1:16" s="27" customFormat="1" x14ac:dyDescent="0.25">
      <c r="A365" s="21" t="s">
        <v>44</v>
      </c>
      <c r="B365" s="28">
        <v>45864</v>
      </c>
      <c r="C365" s="21">
        <v>1804</v>
      </c>
      <c r="D365" s="29" t="s">
        <v>238</v>
      </c>
      <c r="E365" s="26" t="s">
        <v>239</v>
      </c>
      <c r="F365" s="21">
        <v>9.75</v>
      </c>
      <c r="G365" s="21">
        <v>1564</v>
      </c>
      <c r="H365" s="21">
        <v>160.46</v>
      </c>
      <c r="I365" s="31">
        <f t="shared" si="79"/>
        <v>185.02564102564102</v>
      </c>
      <c r="J365" s="32">
        <f t="shared" si="80"/>
        <v>0.86723115299334819</v>
      </c>
      <c r="K365" s="2" t="s">
        <v>58</v>
      </c>
      <c r="L365" s="26" t="s">
        <v>115</v>
      </c>
      <c r="M365" s="23"/>
      <c r="N365" s="21"/>
      <c r="O365" s="21"/>
      <c r="P365" s="21"/>
    </row>
    <row r="366" spans="1:16" s="27" customFormat="1" x14ac:dyDescent="0.25">
      <c r="A366" s="21" t="s">
        <v>29</v>
      </c>
      <c r="B366" s="28">
        <v>45864</v>
      </c>
      <c r="C366" s="21">
        <v>1729</v>
      </c>
      <c r="D366" s="29" t="s">
        <v>374</v>
      </c>
      <c r="E366" s="26" t="s">
        <v>375</v>
      </c>
      <c r="F366" s="21">
        <v>4.97</v>
      </c>
      <c r="G366" s="21">
        <v>1067</v>
      </c>
      <c r="H366" s="21">
        <v>214.88</v>
      </c>
      <c r="I366" s="31">
        <f t="shared" si="79"/>
        <v>347.88732394366201</v>
      </c>
      <c r="J366" s="32">
        <f t="shared" si="80"/>
        <v>0.61767125506072862</v>
      </c>
      <c r="K366" s="26" t="s">
        <v>58</v>
      </c>
      <c r="L366" s="26" t="s">
        <v>62</v>
      </c>
      <c r="M366" s="23"/>
      <c r="N366" s="21"/>
      <c r="O366" s="21"/>
      <c r="P366" s="21"/>
    </row>
    <row r="367" spans="1:16" s="27" customFormat="1" x14ac:dyDescent="0.25">
      <c r="A367" s="21" t="s">
        <v>50</v>
      </c>
      <c r="B367" s="28">
        <v>45864</v>
      </c>
      <c r="C367" s="21">
        <v>1729</v>
      </c>
      <c r="D367" s="29" t="s">
        <v>32</v>
      </c>
      <c r="E367" s="26" t="s">
        <v>33</v>
      </c>
      <c r="F367" s="21">
        <v>5</v>
      </c>
      <c r="G367" s="21">
        <v>617</v>
      </c>
      <c r="H367" s="21">
        <v>123.43</v>
      </c>
      <c r="I367" s="31">
        <f t="shared" si="79"/>
        <v>345.8</v>
      </c>
      <c r="J367" s="32">
        <f t="shared" si="80"/>
        <v>0.35694042799305958</v>
      </c>
      <c r="K367" s="26" t="s">
        <v>56</v>
      </c>
      <c r="L367" s="26" t="s">
        <v>62</v>
      </c>
      <c r="M367" s="23"/>
      <c r="N367" s="21"/>
      <c r="O367" s="21"/>
      <c r="P367" s="21"/>
    </row>
    <row r="368" spans="1:16" s="27" customFormat="1" x14ac:dyDescent="0.25">
      <c r="A368" s="21" t="s">
        <v>29</v>
      </c>
      <c r="B368" s="28">
        <v>45864</v>
      </c>
      <c r="C368" s="21">
        <v>1754</v>
      </c>
      <c r="D368" s="29" t="s">
        <v>154</v>
      </c>
      <c r="E368" s="26" t="s">
        <v>155</v>
      </c>
      <c r="F368" s="21">
        <v>4.67</v>
      </c>
      <c r="G368" s="21">
        <v>893</v>
      </c>
      <c r="H368" s="21">
        <v>191.39</v>
      </c>
      <c r="I368" s="31">
        <f t="shared" si="79"/>
        <v>375.58886509635977</v>
      </c>
      <c r="J368" s="32">
        <f t="shared" si="80"/>
        <v>0.50957314709236023</v>
      </c>
      <c r="K368" s="2" t="s">
        <v>58</v>
      </c>
      <c r="L368" s="26" t="s">
        <v>62</v>
      </c>
      <c r="M368" s="23" t="s">
        <v>140</v>
      </c>
      <c r="N368" s="21"/>
      <c r="O368" s="21"/>
      <c r="P368" s="21"/>
    </row>
    <row r="369" spans="1:16" s="27" customFormat="1" x14ac:dyDescent="0.25">
      <c r="A369" s="21" t="s">
        <v>50</v>
      </c>
      <c r="B369" s="28">
        <v>45864</v>
      </c>
      <c r="C369" s="21">
        <v>1754</v>
      </c>
      <c r="D369" s="29" t="s">
        <v>493</v>
      </c>
      <c r="E369" s="26" t="s">
        <v>494</v>
      </c>
      <c r="F369" s="21">
        <v>4.75</v>
      </c>
      <c r="G369" s="21">
        <v>807</v>
      </c>
      <c r="H369" s="21">
        <v>169.92</v>
      </c>
      <c r="I369" s="31">
        <f t="shared" si="79"/>
        <v>369.26315789473682</v>
      </c>
      <c r="J369" s="32">
        <f t="shared" si="80"/>
        <v>0.46015963511972635</v>
      </c>
      <c r="K369" s="26" t="s">
        <v>56</v>
      </c>
      <c r="L369" s="26" t="s">
        <v>62</v>
      </c>
      <c r="M369" s="23" t="s">
        <v>140</v>
      </c>
      <c r="N369" s="21"/>
      <c r="O369" s="21"/>
      <c r="P369" s="21"/>
    </row>
    <row r="370" spans="1:16" s="27" customFormat="1" x14ac:dyDescent="0.25">
      <c r="A370" s="21" t="s">
        <v>10</v>
      </c>
      <c r="B370" s="28">
        <v>45864</v>
      </c>
      <c r="C370" s="21">
        <v>773</v>
      </c>
      <c r="D370" s="29" t="s">
        <v>504</v>
      </c>
      <c r="E370" s="26" t="s">
        <v>505</v>
      </c>
      <c r="F370" s="21">
        <v>4.2699999999999996</v>
      </c>
      <c r="G370" s="21">
        <v>360</v>
      </c>
      <c r="H370" s="21">
        <v>84.34</v>
      </c>
      <c r="I370" s="31">
        <f t="shared" ref="I370" si="81">C370/F370</f>
        <v>181.03044496487121</v>
      </c>
      <c r="J370" s="32">
        <f t="shared" ref="J370" si="82">H370/I370</f>
        <v>0.46588848641655883</v>
      </c>
      <c r="K370" s="26" t="s">
        <v>56</v>
      </c>
      <c r="L370" s="26" t="s">
        <v>62</v>
      </c>
      <c r="M370" s="23" t="s">
        <v>506</v>
      </c>
      <c r="N370" s="21"/>
      <c r="O370" s="21"/>
      <c r="P370" s="21"/>
    </row>
    <row r="371" spans="1:16" s="27" customFormat="1" x14ac:dyDescent="0.25">
      <c r="A371" s="21" t="s">
        <v>11</v>
      </c>
      <c r="B371" s="28">
        <v>45864</v>
      </c>
      <c r="C371" s="21">
        <v>1782</v>
      </c>
      <c r="D371" s="29" t="s">
        <v>389</v>
      </c>
      <c r="E371" s="26" t="s">
        <v>390</v>
      </c>
      <c r="F371" s="21">
        <v>9.2899999999999991</v>
      </c>
      <c r="G371" s="21">
        <v>877</v>
      </c>
      <c r="H371" s="21">
        <v>94.37</v>
      </c>
      <c r="I371" s="31">
        <f t="shared" si="79"/>
        <v>191.81916038751348</v>
      </c>
      <c r="J371" s="32">
        <f t="shared" si="80"/>
        <v>0.49197379349046011</v>
      </c>
      <c r="K371" s="26" t="s">
        <v>57</v>
      </c>
      <c r="L371" s="26" t="s">
        <v>62</v>
      </c>
      <c r="M371" s="23" t="s">
        <v>434</v>
      </c>
      <c r="N371" s="21"/>
      <c r="O371" s="21"/>
      <c r="P371" s="21"/>
    </row>
    <row r="372" spans="1:16" s="27" customFormat="1" x14ac:dyDescent="0.25">
      <c r="A372" s="21" t="s">
        <v>11</v>
      </c>
      <c r="B372" s="28">
        <v>45864</v>
      </c>
      <c r="C372" s="21">
        <v>972</v>
      </c>
      <c r="D372" s="29" t="s">
        <v>170</v>
      </c>
      <c r="E372" s="26" t="s">
        <v>171</v>
      </c>
      <c r="F372" s="21">
        <v>5</v>
      </c>
      <c r="G372" s="21">
        <v>513</v>
      </c>
      <c r="H372" s="21">
        <v>102.65</v>
      </c>
      <c r="I372" s="31">
        <f t="shared" si="79"/>
        <v>194.4</v>
      </c>
      <c r="J372" s="32">
        <f t="shared" si="80"/>
        <v>0.52803497942386834</v>
      </c>
      <c r="K372" s="26" t="s">
        <v>58</v>
      </c>
      <c r="L372" s="26" t="s">
        <v>62</v>
      </c>
      <c r="M372" s="23"/>
      <c r="N372" s="21"/>
      <c r="O372" s="21"/>
      <c r="P372" s="21"/>
    </row>
    <row r="373" spans="1:16" s="27" customFormat="1" x14ac:dyDescent="0.25">
      <c r="A373" s="21" t="s">
        <v>13</v>
      </c>
      <c r="B373" s="28">
        <v>45864</v>
      </c>
      <c r="C373" s="21">
        <v>1507</v>
      </c>
      <c r="D373" s="29" t="s">
        <v>30</v>
      </c>
      <c r="E373" s="26" t="s">
        <v>31</v>
      </c>
      <c r="F373" s="21">
        <v>9.75</v>
      </c>
      <c r="G373" s="21">
        <v>1258</v>
      </c>
      <c r="H373" s="21">
        <v>129.05000000000001</v>
      </c>
      <c r="I373" s="31">
        <f t="shared" si="79"/>
        <v>154.56410256410257</v>
      </c>
      <c r="J373" s="32">
        <f t="shared" si="80"/>
        <v>0.83492866622428674</v>
      </c>
      <c r="K373" s="26" t="s">
        <v>190</v>
      </c>
      <c r="L373" s="26" t="s">
        <v>59</v>
      </c>
      <c r="M373" s="23"/>
      <c r="N373" s="21"/>
      <c r="O373" s="21"/>
      <c r="P373" s="21"/>
    </row>
    <row r="374" spans="1:16" s="27" customFormat="1" x14ac:dyDescent="0.25">
      <c r="A374" s="21" t="s">
        <v>15</v>
      </c>
      <c r="B374" s="28">
        <v>45864</v>
      </c>
      <c r="C374" s="21">
        <v>1017</v>
      </c>
      <c r="D374" s="29" t="s">
        <v>104</v>
      </c>
      <c r="E374" s="26" t="s">
        <v>105</v>
      </c>
      <c r="F374" s="21">
        <v>3.67</v>
      </c>
      <c r="G374" s="21">
        <v>617</v>
      </c>
      <c r="H374" s="21">
        <v>168.32</v>
      </c>
      <c r="I374" s="31">
        <f t="shared" si="79"/>
        <v>277.11171662125344</v>
      </c>
      <c r="J374" s="32">
        <f t="shared" si="80"/>
        <v>0.60740845624385442</v>
      </c>
      <c r="K374" s="2" t="s">
        <v>58</v>
      </c>
      <c r="L374" s="26" t="s">
        <v>62</v>
      </c>
      <c r="M374" s="23" t="s">
        <v>496</v>
      </c>
      <c r="N374" s="21"/>
      <c r="O374" s="21"/>
      <c r="P374" s="21"/>
    </row>
    <row r="375" spans="1:16" s="27" customFormat="1" x14ac:dyDescent="0.25">
      <c r="A375" s="21" t="s">
        <v>15</v>
      </c>
      <c r="B375" s="28">
        <v>45864</v>
      </c>
      <c r="C375" s="21">
        <v>1415</v>
      </c>
      <c r="D375" s="29" t="s">
        <v>478</v>
      </c>
      <c r="E375" s="26" t="s">
        <v>396</v>
      </c>
      <c r="F375" s="21">
        <v>4.68</v>
      </c>
      <c r="G375" s="21">
        <v>825</v>
      </c>
      <c r="H375" s="21">
        <v>176.21</v>
      </c>
      <c r="I375" s="31">
        <f t="shared" si="79"/>
        <v>302.35042735042737</v>
      </c>
      <c r="J375" s="32">
        <f t="shared" si="80"/>
        <v>0.58280056537102476</v>
      </c>
      <c r="K375" s="26" t="s">
        <v>58</v>
      </c>
      <c r="L375" s="26" t="s">
        <v>62</v>
      </c>
      <c r="M375" s="23" t="s">
        <v>143</v>
      </c>
      <c r="N375" s="21"/>
      <c r="O375" s="21"/>
      <c r="P375" s="21"/>
    </row>
    <row r="376" spans="1:16" s="27" customFormat="1" x14ac:dyDescent="0.25">
      <c r="A376" s="21" t="s">
        <v>16</v>
      </c>
      <c r="B376" s="28">
        <v>45864</v>
      </c>
      <c r="C376" s="21">
        <v>2774</v>
      </c>
      <c r="D376" s="29" t="s">
        <v>40</v>
      </c>
      <c r="E376" s="26" t="s">
        <v>41</v>
      </c>
      <c r="F376" s="21">
        <v>8.57</v>
      </c>
      <c r="G376" s="21">
        <v>1263</v>
      </c>
      <c r="H376" s="21">
        <v>147.38999999999999</v>
      </c>
      <c r="I376" s="31">
        <f t="shared" si="79"/>
        <v>323.68728121353558</v>
      </c>
      <c r="J376" s="32">
        <f t="shared" si="80"/>
        <v>0.45534689978370579</v>
      </c>
      <c r="K376" s="2" t="s">
        <v>58</v>
      </c>
      <c r="L376" s="26" t="s">
        <v>62</v>
      </c>
      <c r="M376" s="23" t="s">
        <v>440</v>
      </c>
      <c r="N376" s="21"/>
      <c r="O376" s="21"/>
      <c r="P376" s="21"/>
    </row>
    <row r="377" spans="1:16" s="27" customFormat="1" x14ac:dyDescent="0.25">
      <c r="A377" s="21" t="s">
        <v>49</v>
      </c>
      <c r="B377" s="28">
        <v>45864</v>
      </c>
      <c r="C377" s="21">
        <v>2183</v>
      </c>
      <c r="D377" s="29" t="s">
        <v>497</v>
      </c>
      <c r="E377" s="26" t="s">
        <v>498</v>
      </c>
      <c r="F377" s="21">
        <v>8.86</v>
      </c>
      <c r="G377" s="21">
        <v>1273</v>
      </c>
      <c r="H377" s="21">
        <v>143.63999999999999</v>
      </c>
      <c r="I377" s="31">
        <f t="shared" si="79"/>
        <v>246.38826185101581</v>
      </c>
      <c r="J377" s="32">
        <f t="shared" si="80"/>
        <v>0.58298231791113142</v>
      </c>
      <c r="K377" s="26" t="s">
        <v>58</v>
      </c>
      <c r="L377" s="26" t="s">
        <v>62</v>
      </c>
      <c r="M377" s="23" t="s">
        <v>503</v>
      </c>
      <c r="N377" s="21"/>
      <c r="O377" s="21"/>
      <c r="P377" s="21"/>
    </row>
    <row r="378" spans="1:16" s="27" customFormat="1" x14ac:dyDescent="0.25">
      <c r="A378" s="21" t="s">
        <v>46</v>
      </c>
      <c r="B378" s="28">
        <v>45864</v>
      </c>
      <c r="C378" s="21">
        <v>1785</v>
      </c>
      <c r="D378" s="29" t="s">
        <v>499</v>
      </c>
      <c r="E378" s="26" t="s">
        <v>500</v>
      </c>
      <c r="F378" s="21">
        <v>6.8</v>
      </c>
      <c r="G378" s="21">
        <v>959</v>
      </c>
      <c r="H378" s="21">
        <v>140.93</v>
      </c>
      <c r="I378" s="31">
        <f t="shared" si="79"/>
        <v>262.5</v>
      </c>
      <c r="J378" s="32">
        <f t="shared" si="80"/>
        <v>0.53687619047619051</v>
      </c>
      <c r="K378" s="26" t="s">
        <v>58</v>
      </c>
      <c r="L378" s="26" t="s">
        <v>62</v>
      </c>
      <c r="M378" s="23" t="s">
        <v>501</v>
      </c>
      <c r="N378" s="21"/>
      <c r="O378" s="21"/>
      <c r="P378" s="21"/>
    </row>
    <row r="379" spans="1:16" s="27" customFormat="1" x14ac:dyDescent="0.25">
      <c r="A379" s="21" t="s">
        <v>85</v>
      </c>
      <c r="B379" s="28">
        <v>45864</v>
      </c>
      <c r="C379" s="21">
        <v>1343</v>
      </c>
      <c r="D379" s="29" t="s">
        <v>154</v>
      </c>
      <c r="E379" s="26" t="s">
        <v>155</v>
      </c>
      <c r="F379" s="21">
        <v>5</v>
      </c>
      <c r="G379" s="21">
        <v>833</v>
      </c>
      <c r="H379" s="21">
        <v>166.67</v>
      </c>
      <c r="I379" s="31">
        <f t="shared" si="79"/>
        <v>268.60000000000002</v>
      </c>
      <c r="J379" s="32">
        <f t="shared" si="80"/>
        <v>0.62051377513030515</v>
      </c>
      <c r="K379" s="26" t="s">
        <v>58</v>
      </c>
      <c r="L379" s="26" t="s">
        <v>62</v>
      </c>
      <c r="M379" s="23"/>
      <c r="N379" s="21"/>
      <c r="O379" s="21"/>
      <c r="P379" s="21"/>
    </row>
    <row r="380" spans="1:16" s="27" customFormat="1" x14ac:dyDescent="0.25">
      <c r="A380" s="21" t="s">
        <v>86</v>
      </c>
      <c r="B380" s="28">
        <v>45864</v>
      </c>
      <c r="C380" s="21">
        <v>1242</v>
      </c>
      <c r="D380" s="29" t="s">
        <v>478</v>
      </c>
      <c r="E380" s="26" t="s">
        <v>396</v>
      </c>
      <c r="F380" s="21">
        <v>4.75</v>
      </c>
      <c r="G380" s="21">
        <v>785</v>
      </c>
      <c r="H380" s="21">
        <v>165.3</v>
      </c>
      <c r="I380" s="31">
        <f t="shared" si="79"/>
        <v>261.4736842105263</v>
      </c>
      <c r="J380" s="32">
        <f t="shared" si="80"/>
        <v>0.63218599033816436</v>
      </c>
      <c r="K380" s="26" t="s">
        <v>58</v>
      </c>
      <c r="L380" s="26" t="s">
        <v>62</v>
      </c>
      <c r="M380" s="29" t="s">
        <v>502</v>
      </c>
      <c r="N380" s="21"/>
      <c r="O380" s="21"/>
      <c r="P380" s="21"/>
    </row>
    <row r="381" spans="1:16" x14ac:dyDescent="0.25">
      <c r="A381" s="21" t="s">
        <v>86</v>
      </c>
      <c r="B381" s="8">
        <v>45864</v>
      </c>
      <c r="C381" s="18">
        <v>1056</v>
      </c>
      <c r="D381" s="3" t="s">
        <v>445</v>
      </c>
      <c r="E381" s="2" t="s">
        <v>446</v>
      </c>
      <c r="F381" s="3">
        <v>4.78</v>
      </c>
      <c r="G381" s="3">
        <v>880</v>
      </c>
      <c r="H381" s="3">
        <v>184.03</v>
      </c>
      <c r="I381" s="7">
        <f t="shared" si="79"/>
        <v>220.92050209205019</v>
      </c>
      <c r="J381" s="7">
        <f t="shared" si="80"/>
        <v>0.83301458333333345</v>
      </c>
      <c r="K381" s="2" t="s">
        <v>58</v>
      </c>
      <c r="L381" s="2" t="s">
        <v>59</v>
      </c>
      <c r="M381" s="4" t="s">
        <v>140</v>
      </c>
    </row>
    <row r="382" spans="1:16" s="17" customFormat="1" x14ac:dyDescent="0.25">
      <c r="A382" s="11"/>
      <c r="B382" s="11"/>
      <c r="C382" s="20"/>
      <c r="D382" s="11"/>
      <c r="E382" s="13"/>
      <c r="F382" s="11"/>
      <c r="G382" s="11"/>
      <c r="H382" s="11"/>
      <c r="I382" s="11"/>
      <c r="J382" s="11"/>
      <c r="K382" s="13"/>
      <c r="L382" s="13"/>
      <c r="M382" s="16"/>
      <c r="N382" s="11"/>
      <c r="O382" s="11"/>
      <c r="P382" s="11"/>
    </row>
    <row r="383" spans="1:16" x14ac:dyDescent="0.25">
      <c r="A383" s="3" t="s">
        <v>7</v>
      </c>
      <c r="B383" s="8">
        <v>45869</v>
      </c>
      <c r="C383" s="3">
        <v>1283</v>
      </c>
      <c r="D383" s="10" t="s">
        <v>204</v>
      </c>
      <c r="E383" s="2" t="s">
        <v>205</v>
      </c>
      <c r="F383" s="3">
        <v>9.75</v>
      </c>
      <c r="G383" s="3">
        <v>1282</v>
      </c>
      <c r="H383" s="3">
        <v>131.55000000000001</v>
      </c>
      <c r="I383" s="7">
        <f t="shared" ref="I383:I393" si="83">C383/F383</f>
        <v>131.58974358974359</v>
      </c>
      <c r="J383" s="9">
        <f t="shared" ref="J383:J393" si="84">H383/I383</f>
        <v>0.99969797349961032</v>
      </c>
      <c r="K383" s="2" t="s">
        <v>190</v>
      </c>
      <c r="L383" s="2" t="s">
        <v>59</v>
      </c>
    </row>
    <row r="384" spans="1:16" x14ac:dyDescent="0.25">
      <c r="A384" s="3" t="s">
        <v>9</v>
      </c>
      <c r="B384" s="8">
        <v>45869</v>
      </c>
      <c r="C384" s="3">
        <v>2768</v>
      </c>
      <c r="D384" s="10" t="s">
        <v>109</v>
      </c>
      <c r="E384" s="2" t="s">
        <v>110</v>
      </c>
      <c r="F384" s="3">
        <v>9.65</v>
      </c>
      <c r="G384" s="3">
        <v>1821</v>
      </c>
      <c r="H384" s="3">
        <v>188.74</v>
      </c>
      <c r="I384" s="7">
        <f t="shared" si="83"/>
        <v>286.83937823834196</v>
      </c>
      <c r="J384" s="9">
        <f t="shared" si="84"/>
        <v>0.65799891618497119</v>
      </c>
      <c r="K384" s="2" t="s">
        <v>58</v>
      </c>
      <c r="L384" s="2" t="s">
        <v>62</v>
      </c>
    </row>
    <row r="385" spans="1:16" x14ac:dyDescent="0.25">
      <c r="A385" s="3" t="s">
        <v>44</v>
      </c>
      <c r="B385" s="8">
        <v>45869</v>
      </c>
      <c r="C385" s="3">
        <v>2768</v>
      </c>
      <c r="D385" s="10" t="s">
        <v>30</v>
      </c>
      <c r="E385" s="2" t="s">
        <v>31</v>
      </c>
      <c r="F385" s="3">
        <v>9.75</v>
      </c>
      <c r="G385" s="3">
        <v>1424</v>
      </c>
      <c r="H385" s="3">
        <v>146.08000000000001</v>
      </c>
      <c r="I385" s="7">
        <f t="shared" si="83"/>
        <v>283.89743589743591</v>
      </c>
      <c r="J385" s="9">
        <f t="shared" si="84"/>
        <v>0.51455202312138726</v>
      </c>
      <c r="K385" s="2" t="s">
        <v>190</v>
      </c>
      <c r="L385" s="2" t="s">
        <v>62</v>
      </c>
    </row>
    <row r="386" spans="1:16" x14ac:dyDescent="0.25">
      <c r="A386" s="3" t="s">
        <v>50</v>
      </c>
      <c r="B386" s="8">
        <v>45869</v>
      </c>
      <c r="C386" s="3">
        <v>2224</v>
      </c>
      <c r="D386" s="10" t="s">
        <v>367</v>
      </c>
      <c r="E386" s="2" t="s">
        <v>368</v>
      </c>
      <c r="F386" s="3">
        <v>7.08</v>
      </c>
      <c r="G386" s="3">
        <v>1353</v>
      </c>
      <c r="H386" s="3">
        <v>190.97</v>
      </c>
      <c r="I386" s="7">
        <f t="shared" si="83"/>
        <v>314.12429378531073</v>
      </c>
      <c r="J386" s="9">
        <f t="shared" si="84"/>
        <v>0.6079440647482014</v>
      </c>
      <c r="K386" s="2" t="s">
        <v>58</v>
      </c>
      <c r="L386" s="2" t="s">
        <v>59</v>
      </c>
      <c r="M386" s="4" t="s">
        <v>522</v>
      </c>
    </row>
    <row r="387" spans="1:16" x14ac:dyDescent="0.25">
      <c r="A387" s="3" t="s">
        <v>11</v>
      </c>
      <c r="B387" s="8">
        <v>45869</v>
      </c>
      <c r="C387" s="3">
        <v>1603</v>
      </c>
      <c r="D387" s="10" t="s">
        <v>514</v>
      </c>
      <c r="E387" s="2" t="s">
        <v>515</v>
      </c>
      <c r="F387" s="3">
        <v>9.73</v>
      </c>
      <c r="G387" s="3">
        <v>1504</v>
      </c>
      <c r="H387" s="3">
        <v>154.55000000000001</v>
      </c>
      <c r="I387" s="7">
        <f t="shared" si="83"/>
        <v>164.74820143884892</v>
      </c>
      <c r="J387" s="9">
        <f t="shared" si="84"/>
        <v>0.93809825327510921</v>
      </c>
      <c r="K387" s="2" t="s">
        <v>58</v>
      </c>
      <c r="L387" s="2" t="s">
        <v>59</v>
      </c>
      <c r="M387" s="4" t="s">
        <v>523</v>
      </c>
    </row>
    <row r="388" spans="1:16" x14ac:dyDescent="0.25">
      <c r="A388" s="3" t="s">
        <v>13</v>
      </c>
      <c r="B388" s="8">
        <v>45869</v>
      </c>
      <c r="C388" s="3">
        <v>2605</v>
      </c>
      <c r="D388" s="10" t="s">
        <v>107</v>
      </c>
      <c r="E388" s="2" t="s">
        <v>108</v>
      </c>
      <c r="F388" s="3">
        <v>9.75</v>
      </c>
      <c r="G388" s="3">
        <v>1910</v>
      </c>
      <c r="H388" s="3">
        <v>195.96</v>
      </c>
      <c r="I388" s="7">
        <f t="shared" si="83"/>
        <v>267.17948717948718</v>
      </c>
      <c r="J388" s="9">
        <f t="shared" si="84"/>
        <v>0.7334395393474088</v>
      </c>
      <c r="K388" s="2" t="s">
        <v>58</v>
      </c>
      <c r="L388" s="2" t="s">
        <v>59</v>
      </c>
    </row>
    <row r="389" spans="1:16" ht="30" x14ac:dyDescent="0.25">
      <c r="A389" s="3" t="s">
        <v>15</v>
      </c>
      <c r="B389" s="8">
        <v>45869</v>
      </c>
      <c r="C389" s="3">
        <v>2178</v>
      </c>
      <c r="D389" s="10" t="s">
        <v>516</v>
      </c>
      <c r="E389" s="2" t="s">
        <v>517</v>
      </c>
      <c r="F389" s="3">
        <v>8.65</v>
      </c>
      <c r="G389" s="3">
        <v>1804</v>
      </c>
      <c r="H389" s="3">
        <v>208.57</v>
      </c>
      <c r="I389" s="7">
        <f t="shared" si="83"/>
        <v>251.79190751445086</v>
      </c>
      <c r="J389" s="9">
        <f t="shared" si="84"/>
        <v>0.82834274563820021</v>
      </c>
      <c r="K389" s="2" t="s">
        <v>58</v>
      </c>
      <c r="L389" s="2" t="s">
        <v>59</v>
      </c>
      <c r="M389" s="4" t="s">
        <v>520</v>
      </c>
    </row>
    <row r="390" spans="1:16" s="27" customFormat="1" x14ac:dyDescent="0.25">
      <c r="A390" s="21" t="s">
        <v>16</v>
      </c>
      <c r="B390" s="28">
        <v>45869</v>
      </c>
      <c r="C390" s="21">
        <v>450</v>
      </c>
      <c r="D390" s="29" t="s">
        <v>92</v>
      </c>
      <c r="E390" s="26" t="s">
        <v>93</v>
      </c>
      <c r="F390" s="21">
        <v>2.97</v>
      </c>
      <c r="G390" s="21">
        <v>262</v>
      </c>
      <c r="H390" s="21">
        <v>88.22</v>
      </c>
      <c r="I390" s="31">
        <f t="shared" si="83"/>
        <v>151.5151515151515</v>
      </c>
      <c r="J390" s="32">
        <f t="shared" si="84"/>
        <v>0.58225199999999999</v>
      </c>
      <c r="K390" s="26" t="s">
        <v>58</v>
      </c>
      <c r="L390" s="26" t="s">
        <v>62</v>
      </c>
      <c r="M390" s="23" t="s">
        <v>518</v>
      </c>
      <c r="N390" s="21"/>
      <c r="O390" s="21"/>
      <c r="P390" s="21"/>
    </row>
    <row r="391" spans="1:16" s="27" customFormat="1" x14ac:dyDescent="0.25">
      <c r="A391" s="21" t="s">
        <v>49</v>
      </c>
      <c r="B391" s="28">
        <v>45869</v>
      </c>
      <c r="C391" s="21">
        <v>332</v>
      </c>
      <c r="D391" s="29" t="s">
        <v>17</v>
      </c>
      <c r="E391" s="26" t="s">
        <v>18</v>
      </c>
      <c r="F391" s="21">
        <v>2.2200000000000002</v>
      </c>
      <c r="G391" s="21">
        <v>336</v>
      </c>
      <c r="H391" s="21">
        <v>151.24</v>
      </c>
      <c r="I391" s="31">
        <f t="shared" si="83"/>
        <v>149.54954954954954</v>
      </c>
      <c r="J391" s="32">
        <f t="shared" si="84"/>
        <v>1.0113036144578316</v>
      </c>
      <c r="K391" s="26" t="s">
        <v>190</v>
      </c>
      <c r="L391" s="26" t="s">
        <v>59</v>
      </c>
      <c r="M391" s="23" t="s">
        <v>119</v>
      </c>
      <c r="N391" s="21"/>
      <c r="O391" s="21"/>
      <c r="P391" s="21"/>
    </row>
    <row r="392" spans="1:16" x14ac:dyDescent="0.25">
      <c r="A392" s="3" t="s">
        <v>49</v>
      </c>
      <c r="B392" s="8">
        <v>45869</v>
      </c>
      <c r="C392" s="3">
        <v>1665</v>
      </c>
      <c r="D392" s="10" t="s">
        <v>391</v>
      </c>
      <c r="E392" s="2" t="s">
        <v>392</v>
      </c>
      <c r="F392" s="3">
        <v>7.5</v>
      </c>
      <c r="G392" s="3">
        <v>1311</v>
      </c>
      <c r="H392" s="3">
        <v>174.86</v>
      </c>
      <c r="I392" s="7">
        <f t="shared" si="83"/>
        <v>222</v>
      </c>
      <c r="J392" s="9">
        <f t="shared" si="84"/>
        <v>0.78765765765765772</v>
      </c>
      <c r="K392" s="2" t="s">
        <v>58</v>
      </c>
      <c r="L392" s="2" t="s">
        <v>59</v>
      </c>
      <c r="M392" s="30" t="s">
        <v>521</v>
      </c>
    </row>
    <row r="393" spans="1:16" x14ac:dyDescent="0.25">
      <c r="A393" s="3" t="s">
        <v>46</v>
      </c>
      <c r="B393" s="8">
        <v>45869</v>
      </c>
      <c r="C393" s="3">
        <v>2197</v>
      </c>
      <c r="D393" s="10" t="s">
        <v>223</v>
      </c>
      <c r="E393" s="2" t="s">
        <v>224</v>
      </c>
      <c r="F393" s="3">
        <v>9.75</v>
      </c>
      <c r="G393" s="3">
        <v>1540</v>
      </c>
      <c r="H393" s="3">
        <v>158</v>
      </c>
      <c r="I393" s="7">
        <f t="shared" si="83"/>
        <v>225.33333333333334</v>
      </c>
      <c r="J393" s="9">
        <f t="shared" si="84"/>
        <v>0.70118343195266264</v>
      </c>
      <c r="K393" s="2" t="s">
        <v>58</v>
      </c>
      <c r="L393" s="2" t="s">
        <v>59</v>
      </c>
      <c r="M393" s="30" t="s">
        <v>519</v>
      </c>
    </row>
    <row r="394" spans="1:16" s="17" customFormat="1" x14ac:dyDescent="0.25">
      <c r="A394" s="11"/>
      <c r="B394" s="11"/>
      <c r="C394" s="20"/>
      <c r="D394" s="11"/>
      <c r="E394" s="13"/>
      <c r="F394" s="11"/>
      <c r="G394" s="11"/>
      <c r="H394" s="11"/>
      <c r="I394" s="11"/>
      <c r="J394" s="11"/>
      <c r="K394" s="13"/>
      <c r="L394" s="13"/>
      <c r="M394" s="16"/>
      <c r="N394" s="11"/>
      <c r="O394" s="11"/>
      <c r="P394" s="11"/>
    </row>
  </sheetData>
  <conditionalFormatting sqref="A2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BAB1-9532-4D99-917A-FCB0E47E2B80}">
  <dimension ref="A1:P71"/>
  <sheetViews>
    <sheetView workbookViewId="0">
      <selection activeCell="D1" sqref="D1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4" width="12.42578125" bestFit="1" customWidth="1"/>
    <col min="5" max="5" width="18.28515625" customWidth="1"/>
    <col min="6" max="6" width="7.28515625" bestFit="1" customWidth="1"/>
    <col min="7" max="7" width="14.28515625" bestFit="1" customWidth="1"/>
    <col min="8" max="8" width="16.28515625" bestFit="1" customWidth="1"/>
    <col min="9" max="11" width="12.42578125" bestFit="1" customWidth="1"/>
    <col min="12" max="12" width="7.28515625" bestFit="1" customWidth="1"/>
    <col min="13" max="13" width="12.42578125" bestFit="1" customWidth="1"/>
    <col min="15" max="15" width="14.7109375" bestFit="1" customWidth="1"/>
    <col min="16" max="16" width="17.85546875" bestFit="1" customWidth="1"/>
  </cols>
  <sheetData>
    <row r="1" spans="1:16" x14ac:dyDescent="0.25">
      <c r="O1" s="36" t="s">
        <v>51</v>
      </c>
      <c r="P1" t="s">
        <v>513</v>
      </c>
    </row>
    <row r="3" spans="1:16" ht="30" x14ac:dyDescent="0.25">
      <c r="A3" s="36" t="s">
        <v>507</v>
      </c>
      <c r="B3" t="s">
        <v>511</v>
      </c>
      <c r="D3" s="36" t="s">
        <v>507</v>
      </c>
      <c r="E3" s="40" t="s">
        <v>512</v>
      </c>
      <c r="G3" s="36" t="s">
        <v>511</v>
      </c>
      <c r="H3" s="36" t="s">
        <v>510</v>
      </c>
      <c r="O3" s="36" t="s">
        <v>507</v>
      </c>
      <c r="P3" t="s">
        <v>511</v>
      </c>
    </row>
    <row r="4" spans="1:16" x14ac:dyDescent="0.25">
      <c r="A4" s="37" t="s">
        <v>7</v>
      </c>
      <c r="B4" s="38">
        <v>178.98149999999998</v>
      </c>
      <c r="D4" s="37" t="s">
        <v>7</v>
      </c>
      <c r="E4" s="38">
        <v>226.01425147299429</v>
      </c>
      <c r="G4" s="36" t="s">
        <v>507</v>
      </c>
      <c r="H4" t="s">
        <v>115</v>
      </c>
      <c r="I4" t="s">
        <v>62</v>
      </c>
      <c r="J4" t="s">
        <v>74</v>
      </c>
      <c r="K4" t="s">
        <v>59</v>
      </c>
      <c r="L4" t="s">
        <v>509</v>
      </c>
      <c r="M4" t="s">
        <v>508</v>
      </c>
      <c r="O4" s="37" t="s">
        <v>7</v>
      </c>
      <c r="P4" s="38">
        <v>194.06142857142854</v>
      </c>
    </row>
    <row r="5" spans="1:16" x14ac:dyDescent="0.25">
      <c r="A5" s="37" t="s">
        <v>8</v>
      </c>
      <c r="B5" s="38">
        <v>146.93400000000003</v>
      </c>
      <c r="D5" s="37" t="s">
        <v>8</v>
      </c>
      <c r="E5" s="38">
        <v>226.51404394981932</v>
      </c>
      <c r="G5" s="37" t="s">
        <v>7</v>
      </c>
      <c r="H5" s="38">
        <v>167.22</v>
      </c>
      <c r="I5" s="38">
        <v>123.90799999999999</v>
      </c>
      <c r="J5" s="38"/>
      <c r="K5" s="38">
        <v>212.61083333333332</v>
      </c>
      <c r="L5" s="38">
        <v>74.319999999999993</v>
      </c>
      <c r="M5" s="38">
        <v>178.98150000000001</v>
      </c>
      <c r="O5" s="39" t="s">
        <v>115</v>
      </c>
      <c r="P5" s="38">
        <v>208.53</v>
      </c>
    </row>
    <row r="6" spans="1:16" x14ac:dyDescent="0.25">
      <c r="A6" s="37" t="s">
        <v>9</v>
      </c>
      <c r="B6" s="38">
        <v>153.78769230769231</v>
      </c>
      <c r="D6" s="37" t="s">
        <v>9</v>
      </c>
      <c r="E6" s="38">
        <v>260.29332427218623</v>
      </c>
      <c r="G6" s="37" t="s">
        <v>8</v>
      </c>
      <c r="H6" s="38">
        <v>87.23</v>
      </c>
      <c r="I6" s="38">
        <v>142.345</v>
      </c>
      <c r="J6" s="38"/>
      <c r="K6" s="38">
        <v>176.01333333333332</v>
      </c>
      <c r="L6" s="38"/>
      <c r="M6" s="38">
        <v>146.93400000000003</v>
      </c>
      <c r="O6" s="39" t="s">
        <v>62</v>
      </c>
      <c r="P6" s="38">
        <v>130.87</v>
      </c>
    </row>
    <row r="7" spans="1:16" x14ac:dyDescent="0.25">
      <c r="A7" s="37" t="s">
        <v>44</v>
      </c>
      <c r="B7" s="38">
        <v>137.77062500000002</v>
      </c>
      <c r="D7" s="37" t="s">
        <v>44</v>
      </c>
      <c r="E7" s="38">
        <v>248.98405402693515</v>
      </c>
      <c r="G7" s="37" t="s">
        <v>9</v>
      </c>
      <c r="H7" s="38"/>
      <c r="I7" s="38">
        <v>145.00818181818184</v>
      </c>
      <c r="J7" s="38">
        <v>202.09</v>
      </c>
      <c r="K7" s="38">
        <v>202.06</v>
      </c>
      <c r="L7" s="38"/>
      <c r="M7" s="38">
        <v>153.78769230769231</v>
      </c>
      <c r="O7" s="39" t="s">
        <v>59</v>
      </c>
      <c r="P7" s="38">
        <v>222.04</v>
      </c>
    </row>
    <row r="8" spans="1:16" x14ac:dyDescent="0.25">
      <c r="A8" s="37" t="s">
        <v>29</v>
      </c>
      <c r="B8" s="38">
        <v>176.14</v>
      </c>
      <c r="D8" s="37" t="s">
        <v>29</v>
      </c>
      <c r="E8" s="38">
        <v>288.50036766952297</v>
      </c>
      <c r="G8" s="37" t="s">
        <v>44</v>
      </c>
      <c r="H8" s="38">
        <v>233.65</v>
      </c>
      <c r="I8" s="38">
        <v>127.96249999999998</v>
      </c>
      <c r="J8" s="38">
        <v>151.60000000000002</v>
      </c>
      <c r="K8" s="38">
        <v>131.93</v>
      </c>
      <c r="L8" s="38"/>
      <c r="M8" s="38">
        <v>137.77062499999997</v>
      </c>
      <c r="O8" s="37" t="s">
        <v>8</v>
      </c>
      <c r="P8" s="38">
        <v>152.73000000000002</v>
      </c>
    </row>
    <row r="9" spans="1:16" x14ac:dyDescent="0.25">
      <c r="A9" s="37" t="s">
        <v>50</v>
      </c>
      <c r="B9" s="38">
        <v>173.59333333333336</v>
      </c>
      <c r="D9" s="37" t="s">
        <v>50</v>
      </c>
      <c r="E9" s="38">
        <v>277.53557183396617</v>
      </c>
      <c r="G9" s="37" t="s">
        <v>29</v>
      </c>
      <c r="H9" s="38">
        <v>196.03</v>
      </c>
      <c r="I9" s="38">
        <v>160.95857142857145</v>
      </c>
      <c r="J9" s="38">
        <v>227.08499999999998</v>
      </c>
      <c r="K9" s="38">
        <v>193.85750000000002</v>
      </c>
      <c r="L9" s="38"/>
      <c r="M9" s="38">
        <v>176.13999999999996</v>
      </c>
      <c r="O9" s="39" t="s">
        <v>62</v>
      </c>
      <c r="P9" s="38">
        <v>169.31666666666669</v>
      </c>
    </row>
    <row r="10" spans="1:16" x14ac:dyDescent="0.25">
      <c r="A10" s="37" t="s">
        <v>10</v>
      </c>
      <c r="B10" s="38">
        <v>143.39999999999998</v>
      </c>
      <c r="D10" s="37" t="s">
        <v>10</v>
      </c>
      <c r="E10" s="38">
        <v>238.97096506147534</v>
      </c>
      <c r="G10" s="37" t="s">
        <v>50</v>
      </c>
      <c r="H10" s="38">
        <v>242.08</v>
      </c>
      <c r="I10" s="38">
        <v>167.91846153846154</v>
      </c>
      <c r="J10" s="38">
        <v>174.82666666666668</v>
      </c>
      <c r="K10" s="38">
        <v>173.98999999999998</v>
      </c>
      <c r="L10" s="38"/>
      <c r="M10" s="38">
        <v>173.59333333333333</v>
      </c>
      <c r="O10" s="39" t="s">
        <v>59</v>
      </c>
      <c r="P10" s="38">
        <v>102.97</v>
      </c>
    </row>
    <row r="11" spans="1:16" x14ac:dyDescent="0.25">
      <c r="A11" s="37" t="s">
        <v>11</v>
      </c>
      <c r="B11" s="38">
        <v>138.21863636363636</v>
      </c>
      <c r="D11" s="37" t="s">
        <v>11</v>
      </c>
      <c r="E11" s="38">
        <v>241.44103979533779</v>
      </c>
      <c r="G11" s="37" t="s">
        <v>10</v>
      </c>
      <c r="H11" s="38">
        <v>170.58499999999998</v>
      </c>
      <c r="I11" s="38">
        <v>137.59333333333333</v>
      </c>
      <c r="J11" s="38">
        <v>135.41999999999999</v>
      </c>
      <c r="K11" s="38">
        <v>150.32499999999999</v>
      </c>
      <c r="L11" s="38"/>
      <c r="M11" s="38">
        <v>143.39999999999998</v>
      </c>
      <c r="O11" s="37" t="s">
        <v>9</v>
      </c>
      <c r="P11" s="38">
        <v>169.43400000000003</v>
      </c>
    </row>
    <row r="12" spans="1:16" x14ac:dyDescent="0.25">
      <c r="A12" s="37" t="s">
        <v>180</v>
      </c>
      <c r="B12" s="38">
        <v>176.626</v>
      </c>
      <c r="D12" s="37" t="s">
        <v>180</v>
      </c>
      <c r="E12" s="38">
        <v>258.10727367870226</v>
      </c>
      <c r="G12" s="37" t="s">
        <v>11</v>
      </c>
      <c r="H12" s="38">
        <v>176.63</v>
      </c>
      <c r="I12" s="38">
        <v>138.65500000000003</v>
      </c>
      <c r="J12" s="38">
        <v>138.696</v>
      </c>
      <c r="K12" s="38">
        <v>156.82999999999998</v>
      </c>
      <c r="L12" s="38"/>
      <c r="M12" s="38">
        <v>144.80047619047619</v>
      </c>
      <c r="O12" s="39" t="s">
        <v>62</v>
      </c>
      <c r="P12" s="38">
        <v>161.2775</v>
      </c>
    </row>
    <row r="13" spans="1:16" x14ac:dyDescent="0.25">
      <c r="A13" s="37" t="s">
        <v>12</v>
      </c>
      <c r="B13" s="38">
        <v>146.99600000000001</v>
      </c>
      <c r="D13" s="37" t="s">
        <v>12</v>
      </c>
      <c r="E13" s="38">
        <v>258.88182441239968</v>
      </c>
      <c r="G13" s="37" t="s">
        <v>180</v>
      </c>
      <c r="H13" s="38"/>
      <c r="I13" s="38">
        <v>161.11000000000001</v>
      </c>
      <c r="J13" s="38">
        <v>141.80000000000001</v>
      </c>
      <c r="K13" s="38">
        <v>258</v>
      </c>
      <c r="L13" s="38"/>
      <c r="M13" s="38">
        <v>176.62600000000003</v>
      </c>
      <c r="O13" s="39" t="s">
        <v>59</v>
      </c>
      <c r="P13" s="38">
        <v>202.06</v>
      </c>
    </row>
    <row r="14" spans="1:16" x14ac:dyDescent="0.25">
      <c r="A14" s="37" t="s">
        <v>13</v>
      </c>
      <c r="B14" s="38">
        <v>162.15086956521739</v>
      </c>
      <c r="D14" s="37" t="s">
        <v>13</v>
      </c>
      <c r="E14" s="38">
        <v>263.10045451816649</v>
      </c>
      <c r="G14" s="37" t="s">
        <v>12</v>
      </c>
      <c r="H14" s="38"/>
      <c r="I14" s="38">
        <v>126.92</v>
      </c>
      <c r="J14" s="38"/>
      <c r="K14" s="38">
        <v>177.11</v>
      </c>
      <c r="L14" s="38"/>
      <c r="M14" s="38">
        <v>146.99600000000001</v>
      </c>
      <c r="O14" s="37" t="s">
        <v>44</v>
      </c>
      <c r="P14" s="38">
        <v>146.22</v>
      </c>
    </row>
    <row r="15" spans="1:16" x14ac:dyDescent="0.25">
      <c r="A15" s="37" t="s">
        <v>14</v>
      </c>
      <c r="B15" s="38">
        <v>164.26499999999999</v>
      </c>
      <c r="D15" s="37" t="s">
        <v>14</v>
      </c>
      <c r="E15" s="38">
        <v>271.2517021576943</v>
      </c>
      <c r="G15" s="37" t="s">
        <v>13</v>
      </c>
      <c r="H15" s="38">
        <v>188.09</v>
      </c>
      <c r="I15" s="38">
        <v>144.25615384615384</v>
      </c>
      <c r="J15" s="38">
        <v>162.60333333333332</v>
      </c>
      <c r="K15" s="38">
        <v>196.37333333333333</v>
      </c>
      <c r="L15" s="38"/>
      <c r="M15" s="38">
        <v>162.15086956521739</v>
      </c>
      <c r="O15" s="39" t="s">
        <v>62</v>
      </c>
      <c r="P15" s="38">
        <v>146.76666666666668</v>
      </c>
    </row>
    <row r="16" spans="1:16" x14ac:dyDescent="0.25">
      <c r="A16" s="37" t="s">
        <v>15</v>
      </c>
      <c r="B16" s="38">
        <v>160.70599999999999</v>
      </c>
      <c r="D16" s="37" t="s">
        <v>15</v>
      </c>
      <c r="E16" s="38">
        <v>258.39094011662763</v>
      </c>
      <c r="G16" s="37" t="s">
        <v>14</v>
      </c>
      <c r="H16" s="38">
        <v>233.61</v>
      </c>
      <c r="I16" s="38">
        <v>149.62076923076927</v>
      </c>
      <c r="J16" s="38">
        <v>183.49</v>
      </c>
      <c r="K16" s="38">
        <v>227.62</v>
      </c>
      <c r="L16" s="38"/>
      <c r="M16" s="38">
        <v>164.26499999999999</v>
      </c>
      <c r="O16" s="39" t="s">
        <v>74</v>
      </c>
      <c r="P16" s="38">
        <v>144.58000000000001</v>
      </c>
    </row>
    <row r="17" spans="1:16" x14ac:dyDescent="0.25">
      <c r="A17" s="37" t="s">
        <v>16</v>
      </c>
      <c r="B17" s="38">
        <v>146.30500000000004</v>
      </c>
      <c r="D17" s="37" t="s">
        <v>16</v>
      </c>
      <c r="E17" s="38">
        <v>267.7503235189958</v>
      </c>
      <c r="G17" s="37" t="s">
        <v>15</v>
      </c>
      <c r="H17" s="38">
        <v>166.78750000000002</v>
      </c>
      <c r="I17" s="38">
        <v>160.77636363636364</v>
      </c>
      <c r="J17" s="38">
        <v>149.26</v>
      </c>
      <c r="K17" s="38">
        <v>157.29250000000002</v>
      </c>
      <c r="L17" s="38"/>
      <c r="M17" s="38">
        <v>160.70599999999999</v>
      </c>
      <c r="O17" s="37" t="s">
        <v>29</v>
      </c>
      <c r="P17" s="38">
        <v>192.574375</v>
      </c>
    </row>
    <row r="18" spans="1:16" x14ac:dyDescent="0.25">
      <c r="A18" s="37" t="s">
        <v>49</v>
      </c>
      <c r="B18" s="38">
        <v>161.71315789473684</v>
      </c>
      <c r="D18" s="37" t="s">
        <v>49</v>
      </c>
      <c r="E18" s="38">
        <v>234.68087661068091</v>
      </c>
      <c r="G18" s="37" t="s">
        <v>16</v>
      </c>
      <c r="H18" s="38"/>
      <c r="I18" s="38">
        <v>138.39833333333334</v>
      </c>
      <c r="J18" s="38">
        <v>140.01</v>
      </c>
      <c r="K18" s="38">
        <v>200.04</v>
      </c>
      <c r="L18" s="38"/>
      <c r="M18" s="38">
        <v>146.30500000000001</v>
      </c>
      <c r="O18" s="39" t="s">
        <v>115</v>
      </c>
      <c r="P18" s="38">
        <v>196.03</v>
      </c>
    </row>
    <row r="19" spans="1:16" x14ac:dyDescent="0.25">
      <c r="A19" s="37" t="s">
        <v>46</v>
      </c>
      <c r="B19" s="38">
        <v>145.178</v>
      </c>
      <c r="D19" s="37" t="s">
        <v>46</v>
      </c>
      <c r="E19" s="38">
        <v>252.20704584005566</v>
      </c>
      <c r="G19" s="37" t="s">
        <v>49</v>
      </c>
      <c r="H19" s="38"/>
      <c r="I19" s="38">
        <v>134.28</v>
      </c>
      <c r="J19" s="38">
        <v>166.37</v>
      </c>
      <c r="K19" s="38">
        <v>191.41124999999997</v>
      </c>
      <c r="L19" s="38"/>
      <c r="M19" s="38">
        <v>161.71315789473684</v>
      </c>
      <c r="O19" s="39" t="s">
        <v>62</v>
      </c>
      <c r="P19" s="38">
        <v>180.762</v>
      </c>
    </row>
    <row r="20" spans="1:16" x14ac:dyDescent="0.25">
      <c r="A20" s="37" t="s">
        <v>85</v>
      </c>
      <c r="B20" s="38">
        <v>155.81142857142859</v>
      </c>
      <c r="D20" s="37" t="s">
        <v>85</v>
      </c>
      <c r="E20" s="38">
        <v>244.04406661516785</v>
      </c>
      <c r="G20" s="37" t="s">
        <v>46</v>
      </c>
      <c r="H20" s="38"/>
      <c r="I20" s="38">
        <v>127.75272727272727</v>
      </c>
      <c r="J20" s="38">
        <v>192.23000000000002</v>
      </c>
      <c r="K20" s="38">
        <v>193.965</v>
      </c>
      <c r="L20" s="38"/>
      <c r="M20" s="38">
        <v>145.178</v>
      </c>
      <c r="O20" s="39" t="s">
        <v>74</v>
      </c>
      <c r="P20" s="38">
        <v>227.08499999999998</v>
      </c>
    </row>
    <row r="21" spans="1:16" x14ac:dyDescent="0.25">
      <c r="A21" s="37" t="s">
        <v>86</v>
      </c>
      <c r="B21" s="38">
        <v>162.517</v>
      </c>
      <c r="D21" s="37" t="s">
        <v>86</v>
      </c>
      <c r="E21" s="38">
        <v>220.71937329118617</v>
      </c>
      <c r="G21" s="37" t="s">
        <v>85</v>
      </c>
      <c r="H21" s="38">
        <v>236.9</v>
      </c>
      <c r="I21" s="38">
        <v>107.40142857142858</v>
      </c>
      <c r="J21" s="38">
        <v>180.89</v>
      </c>
      <c r="K21" s="38">
        <v>202.35199999999998</v>
      </c>
      <c r="L21" s="38"/>
      <c r="M21" s="38">
        <v>155.81142857142854</v>
      </c>
      <c r="O21" s="39" t="s">
        <v>59</v>
      </c>
      <c r="P21" s="38">
        <v>213.67000000000002</v>
      </c>
    </row>
    <row r="22" spans="1:16" x14ac:dyDescent="0.25">
      <c r="A22" s="37" t="s">
        <v>509</v>
      </c>
      <c r="B22" s="38"/>
      <c r="D22" s="37" t="s">
        <v>509</v>
      </c>
      <c r="E22" s="38"/>
      <c r="G22" s="37" t="s">
        <v>86</v>
      </c>
      <c r="H22" s="38"/>
      <c r="I22" s="38">
        <v>155.03199999999998</v>
      </c>
      <c r="J22" s="38">
        <v>203.97</v>
      </c>
      <c r="K22" s="38">
        <v>164.51999999999998</v>
      </c>
      <c r="L22" s="38">
        <v>152.47999999999999</v>
      </c>
      <c r="M22" s="38">
        <v>162.517</v>
      </c>
      <c r="O22" s="37" t="s">
        <v>50</v>
      </c>
      <c r="P22" s="38">
        <v>184.69785714285715</v>
      </c>
    </row>
    <row r="23" spans="1:16" x14ac:dyDescent="0.25">
      <c r="A23" s="37" t="s">
        <v>508</v>
      </c>
      <c r="B23" s="38">
        <v>158.03165492957754</v>
      </c>
      <c r="D23" s="37" t="s">
        <v>508</v>
      </c>
      <c r="E23" s="38">
        <v>253.77925275042674</v>
      </c>
      <c r="G23" s="37" t="s">
        <v>509</v>
      </c>
      <c r="H23" s="38"/>
      <c r="I23" s="38"/>
      <c r="J23" s="38"/>
      <c r="K23" s="38"/>
      <c r="L23" s="38"/>
      <c r="M23" s="38"/>
      <c r="O23" s="39" t="s">
        <v>115</v>
      </c>
      <c r="P23" s="38">
        <v>242.08</v>
      </c>
    </row>
    <row r="24" spans="1:16" x14ac:dyDescent="0.25">
      <c r="G24" s="37" t="s">
        <v>508</v>
      </c>
      <c r="H24" s="38">
        <v>184.29470588235296</v>
      </c>
      <c r="I24" s="38">
        <v>143.23401197604795</v>
      </c>
      <c r="J24" s="38">
        <v>166.44129032258064</v>
      </c>
      <c r="K24" s="38">
        <v>188.50636363636363</v>
      </c>
      <c r="L24" s="38">
        <v>113.39999999999999</v>
      </c>
      <c r="M24" s="38">
        <v>158.59007067137807</v>
      </c>
      <c r="O24" s="39" t="s">
        <v>62</v>
      </c>
      <c r="P24" s="38">
        <v>183.92555555555555</v>
      </c>
    </row>
    <row r="25" spans="1:16" x14ac:dyDescent="0.25">
      <c r="A25" s="36" t="s">
        <v>51</v>
      </c>
      <c r="B25" t="s">
        <v>513</v>
      </c>
      <c r="O25" s="39" t="s">
        <v>74</v>
      </c>
      <c r="P25" s="38">
        <v>196.44</v>
      </c>
    </row>
    <row r="26" spans="1:16" x14ac:dyDescent="0.25">
      <c r="O26" s="39" t="s">
        <v>59</v>
      </c>
      <c r="P26" s="38">
        <v>147.74</v>
      </c>
    </row>
    <row r="27" spans="1:16" x14ac:dyDescent="0.25">
      <c r="A27" s="36" t="s">
        <v>511</v>
      </c>
      <c r="B27" s="36" t="s">
        <v>510</v>
      </c>
      <c r="O27" s="37" t="s">
        <v>10</v>
      </c>
      <c r="P27" s="38">
        <v>171.76</v>
      </c>
    </row>
    <row r="28" spans="1:16" x14ac:dyDescent="0.25">
      <c r="A28" s="36" t="s">
        <v>507</v>
      </c>
      <c r="B28" t="s">
        <v>62</v>
      </c>
      <c r="C28" t="s">
        <v>59</v>
      </c>
      <c r="D28" t="s">
        <v>508</v>
      </c>
      <c r="O28" s="39" t="s">
        <v>62</v>
      </c>
      <c r="P28" s="38">
        <v>164.04</v>
      </c>
    </row>
    <row r="29" spans="1:16" x14ac:dyDescent="0.25">
      <c r="A29" s="37" t="s">
        <v>7</v>
      </c>
      <c r="B29" s="38">
        <v>130.87</v>
      </c>
      <c r="C29" s="38">
        <v>216.08600000000001</v>
      </c>
      <c r="D29" s="38">
        <v>191.73857142857145</v>
      </c>
      <c r="O29" s="39" t="s">
        <v>74</v>
      </c>
      <c r="P29" s="38">
        <v>164.57</v>
      </c>
    </row>
    <row r="30" spans="1:16" x14ac:dyDescent="0.25">
      <c r="A30" s="37" t="s">
        <v>8</v>
      </c>
      <c r="B30" s="38">
        <v>147.98750000000001</v>
      </c>
      <c r="C30" s="38">
        <v>147.80500000000001</v>
      </c>
      <c r="D30" s="38">
        <v>147.92666666666668</v>
      </c>
      <c r="O30" s="39" t="s">
        <v>59</v>
      </c>
      <c r="P30" s="38">
        <v>209.83</v>
      </c>
    </row>
    <row r="31" spans="1:16" x14ac:dyDescent="0.25">
      <c r="A31" s="37" t="s">
        <v>9</v>
      </c>
      <c r="B31" s="38">
        <v>158.78</v>
      </c>
      <c r="C31" s="38">
        <v>202.06</v>
      </c>
      <c r="D31" s="38">
        <v>165.99333333333334</v>
      </c>
      <c r="O31" s="37" t="s">
        <v>11</v>
      </c>
      <c r="P31" s="38">
        <v>152.99111111111108</v>
      </c>
    </row>
    <row r="32" spans="1:16" x14ac:dyDescent="0.25">
      <c r="A32" s="37" t="s">
        <v>44</v>
      </c>
      <c r="B32" s="38">
        <v>145.4075</v>
      </c>
      <c r="C32" s="38">
        <v>131.93</v>
      </c>
      <c r="D32" s="38">
        <v>142.71199999999999</v>
      </c>
      <c r="O32" s="39" t="s">
        <v>115</v>
      </c>
      <c r="P32" s="38">
        <v>176.63</v>
      </c>
    </row>
    <row r="33" spans="1:16" x14ac:dyDescent="0.25">
      <c r="A33" s="37" t="s">
        <v>29</v>
      </c>
      <c r="B33" s="38">
        <v>180.762</v>
      </c>
      <c r="C33" s="38">
        <v>213.67000000000002</v>
      </c>
      <c r="D33" s="38">
        <v>186.24666666666667</v>
      </c>
      <c r="O33" s="39" t="s">
        <v>62</v>
      </c>
      <c r="P33" s="38">
        <v>151.19199999999998</v>
      </c>
    </row>
    <row r="34" spans="1:16" x14ac:dyDescent="0.25">
      <c r="A34" s="37" t="s">
        <v>50</v>
      </c>
      <c r="B34" s="38">
        <v>169.18</v>
      </c>
      <c r="C34" s="38">
        <v>147.74</v>
      </c>
      <c r="D34" s="38">
        <v>165.88153846153847</v>
      </c>
      <c r="O34" s="39" t="s">
        <v>74</v>
      </c>
      <c r="P34" s="38">
        <v>144.26999999999998</v>
      </c>
    </row>
    <row r="35" spans="1:16" x14ac:dyDescent="0.25">
      <c r="A35" s="37" t="s">
        <v>10</v>
      </c>
      <c r="B35" s="38">
        <v>155.548</v>
      </c>
      <c r="C35" s="38">
        <v>209.83</v>
      </c>
      <c r="D35" s="38">
        <v>164.595</v>
      </c>
      <c r="O35" s="39" t="s">
        <v>59</v>
      </c>
      <c r="P35" s="38">
        <v>155.79</v>
      </c>
    </row>
    <row r="36" spans="1:16" x14ac:dyDescent="0.25">
      <c r="A36" s="37" t="s">
        <v>11</v>
      </c>
      <c r="B36" s="38">
        <v>151.05749999999998</v>
      </c>
      <c r="C36" s="38">
        <v>154.6575</v>
      </c>
      <c r="D36" s="38">
        <v>152.25749999999999</v>
      </c>
      <c r="O36" s="37" t="s">
        <v>180</v>
      </c>
      <c r="P36" s="38">
        <v>194.88666666666668</v>
      </c>
    </row>
    <row r="37" spans="1:16" x14ac:dyDescent="0.25">
      <c r="A37" s="37" t="s">
        <v>13</v>
      </c>
      <c r="B37" s="38">
        <v>153.12</v>
      </c>
      <c r="C37" s="38">
        <v>223.36250000000001</v>
      </c>
      <c r="D37" s="38">
        <v>174.73307692307691</v>
      </c>
      <c r="O37" s="39" t="s">
        <v>62</v>
      </c>
      <c r="P37" s="38">
        <v>184.86</v>
      </c>
    </row>
    <row r="38" spans="1:16" x14ac:dyDescent="0.25">
      <c r="A38" s="37" t="s">
        <v>14</v>
      </c>
      <c r="B38" s="38">
        <v>144.4</v>
      </c>
      <c r="C38" s="38"/>
      <c r="D38" s="38">
        <v>144.4</v>
      </c>
      <c r="O38" s="39" t="s">
        <v>74</v>
      </c>
      <c r="P38" s="38">
        <v>141.80000000000001</v>
      </c>
    </row>
    <row r="39" spans="1:16" x14ac:dyDescent="0.25">
      <c r="A39" s="37" t="s">
        <v>15</v>
      </c>
      <c r="B39" s="38">
        <v>163.32999999999998</v>
      </c>
      <c r="C39" s="38">
        <v>115.23</v>
      </c>
      <c r="D39" s="38">
        <v>157.3175</v>
      </c>
      <c r="O39" s="39" t="s">
        <v>59</v>
      </c>
      <c r="P39" s="38">
        <v>258</v>
      </c>
    </row>
    <row r="40" spans="1:16" x14ac:dyDescent="0.25">
      <c r="A40" s="37" t="s">
        <v>16</v>
      </c>
      <c r="B40" s="38">
        <v>134.501</v>
      </c>
      <c r="C40" s="38"/>
      <c r="D40" s="38">
        <v>134.501</v>
      </c>
      <c r="O40" s="37" t="s">
        <v>12</v>
      </c>
      <c r="P40" s="38">
        <v>119.82499999999999</v>
      </c>
    </row>
    <row r="41" spans="1:16" x14ac:dyDescent="0.25">
      <c r="A41" s="37" t="s">
        <v>49</v>
      </c>
      <c r="B41" s="38">
        <v>123.5475</v>
      </c>
      <c r="C41" s="38">
        <v>189.63499999999999</v>
      </c>
      <c r="D41" s="38">
        <v>163.19999999999999</v>
      </c>
      <c r="O41" s="39" t="s">
        <v>62</v>
      </c>
      <c r="P41" s="38">
        <v>119.82499999999999</v>
      </c>
    </row>
    <row r="42" spans="1:16" x14ac:dyDescent="0.25">
      <c r="A42" s="37" t="s">
        <v>46</v>
      </c>
      <c r="B42" s="38">
        <v>130.88111111111112</v>
      </c>
      <c r="C42" s="38">
        <v>185.08</v>
      </c>
      <c r="D42" s="38">
        <v>136.30099999999999</v>
      </c>
      <c r="O42" s="37" t="s">
        <v>13</v>
      </c>
      <c r="P42" s="38">
        <v>178.52499999999995</v>
      </c>
    </row>
    <row r="43" spans="1:16" x14ac:dyDescent="0.25">
      <c r="A43" s="37" t="s">
        <v>85</v>
      </c>
      <c r="B43" s="38">
        <v>110.49000000000001</v>
      </c>
      <c r="C43" s="38">
        <v>216.73666666666665</v>
      </c>
      <c r="D43" s="38">
        <v>145.90555555555557</v>
      </c>
      <c r="O43" s="39" t="s">
        <v>115</v>
      </c>
      <c r="P43" s="38">
        <v>188.09</v>
      </c>
    </row>
    <row r="44" spans="1:16" x14ac:dyDescent="0.25">
      <c r="A44" s="37" t="s">
        <v>86</v>
      </c>
      <c r="B44" s="38"/>
      <c r="C44" s="38">
        <v>164.51999999999998</v>
      </c>
      <c r="D44" s="38">
        <v>164.51999999999998</v>
      </c>
      <c r="O44" s="39" t="s">
        <v>62</v>
      </c>
      <c r="P44" s="38">
        <v>159.97</v>
      </c>
    </row>
    <row r="45" spans="1:16" x14ac:dyDescent="0.25">
      <c r="A45" s="37" t="s">
        <v>508</v>
      </c>
      <c r="B45" s="38">
        <v>149.36970873786407</v>
      </c>
      <c r="C45" s="38">
        <v>187.12916666666666</v>
      </c>
      <c r="D45" s="38">
        <v>159.14913669064748</v>
      </c>
      <c r="O45" s="39" t="s">
        <v>74</v>
      </c>
      <c r="P45" s="38">
        <v>149.01</v>
      </c>
    </row>
    <row r="46" spans="1:16" x14ac:dyDescent="0.25">
      <c r="O46" s="39" t="s">
        <v>59</v>
      </c>
      <c r="P46" s="38">
        <v>223.36250000000001</v>
      </c>
    </row>
    <row r="47" spans="1:16" x14ac:dyDescent="0.25">
      <c r="O47" s="37" t="s">
        <v>14</v>
      </c>
      <c r="P47" s="38">
        <v>163.48727272727274</v>
      </c>
    </row>
    <row r="48" spans="1:16" x14ac:dyDescent="0.25">
      <c r="O48" s="39" t="s">
        <v>115</v>
      </c>
      <c r="P48" s="38">
        <v>233.61</v>
      </c>
    </row>
    <row r="49" spans="1:16" x14ac:dyDescent="0.25">
      <c r="A49" s="36" t="s">
        <v>511</v>
      </c>
      <c r="B49" s="36" t="s">
        <v>510</v>
      </c>
      <c r="O49" s="39" t="s">
        <v>62</v>
      </c>
      <c r="P49" s="38">
        <v>145.62750000000003</v>
      </c>
    </row>
    <row r="50" spans="1:16" x14ac:dyDescent="0.25">
      <c r="A50" s="36" t="s">
        <v>507</v>
      </c>
      <c r="B50" t="s">
        <v>62</v>
      </c>
      <c r="C50" t="s">
        <v>508</v>
      </c>
      <c r="O50" s="39" t="s">
        <v>74</v>
      </c>
      <c r="P50" s="38">
        <v>199.86500000000001</v>
      </c>
    </row>
    <row r="51" spans="1:16" x14ac:dyDescent="0.25">
      <c r="A51" s="37" t="s">
        <v>7</v>
      </c>
      <c r="B51" s="38">
        <v>123.90799999999999</v>
      </c>
      <c r="C51" s="38">
        <v>123.90799999999999</v>
      </c>
      <c r="O51" s="37" t="s">
        <v>15</v>
      </c>
      <c r="P51" s="38">
        <v>166.55555555555557</v>
      </c>
    </row>
    <row r="52" spans="1:16" x14ac:dyDescent="0.25">
      <c r="A52" s="37" t="s">
        <v>8</v>
      </c>
      <c r="B52" s="38">
        <v>142.345</v>
      </c>
      <c r="C52" s="38">
        <v>142.345</v>
      </c>
      <c r="O52" s="39" t="s">
        <v>115</v>
      </c>
      <c r="P52" s="38">
        <v>172.07499999999999</v>
      </c>
    </row>
    <row r="53" spans="1:16" x14ac:dyDescent="0.25">
      <c r="A53" s="37" t="s">
        <v>9</v>
      </c>
      <c r="B53" s="38">
        <v>145.00818181818181</v>
      </c>
      <c r="C53" s="38">
        <v>145.00818181818181</v>
      </c>
      <c r="O53" s="39" t="s">
        <v>62</v>
      </c>
      <c r="P53" s="38">
        <v>178.072</v>
      </c>
    </row>
    <row r="54" spans="1:16" x14ac:dyDescent="0.25">
      <c r="A54" s="37" t="s">
        <v>44</v>
      </c>
      <c r="B54" s="38">
        <v>127.96249999999999</v>
      </c>
      <c r="C54" s="38">
        <v>127.96249999999999</v>
      </c>
      <c r="O54" s="39" t="s">
        <v>74</v>
      </c>
      <c r="P54" s="38">
        <v>149.26</v>
      </c>
    </row>
    <row r="55" spans="1:16" x14ac:dyDescent="0.25">
      <c r="A55" s="37" t="s">
        <v>29</v>
      </c>
      <c r="B55" s="38">
        <v>160.95857142857145</v>
      </c>
      <c r="C55" s="38">
        <v>160.95857142857145</v>
      </c>
      <c r="O55" s="39" t="s">
        <v>59</v>
      </c>
      <c r="P55" s="38">
        <v>115.23</v>
      </c>
    </row>
    <row r="56" spans="1:16" x14ac:dyDescent="0.25">
      <c r="A56" s="37" t="s">
        <v>50</v>
      </c>
      <c r="B56" s="38">
        <v>167.91846153846154</v>
      </c>
      <c r="C56" s="38">
        <v>167.91846153846154</v>
      </c>
      <c r="O56" s="37" t="s">
        <v>16</v>
      </c>
      <c r="P56" s="38">
        <v>131.14750000000001</v>
      </c>
    </row>
    <row r="57" spans="1:16" x14ac:dyDescent="0.25">
      <c r="A57" s="37" t="s">
        <v>10</v>
      </c>
      <c r="B57" s="38">
        <v>137.59333333333336</v>
      </c>
      <c r="C57" s="38">
        <v>137.59333333333336</v>
      </c>
      <c r="O57" s="39" t="s">
        <v>62</v>
      </c>
      <c r="P57" s="38">
        <v>131.14750000000001</v>
      </c>
    </row>
    <row r="58" spans="1:16" x14ac:dyDescent="0.25">
      <c r="A58" s="37" t="s">
        <v>11</v>
      </c>
      <c r="B58" s="38">
        <v>138.655</v>
      </c>
      <c r="C58" s="38">
        <v>138.655</v>
      </c>
      <c r="O58" s="37" t="s">
        <v>49</v>
      </c>
      <c r="P58" s="38">
        <v>152.88874999999999</v>
      </c>
    </row>
    <row r="59" spans="1:16" x14ac:dyDescent="0.25">
      <c r="A59" s="37" t="s">
        <v>13</v>
      </c>
      <c r="B59" s="38">
        <v>144.25615384615384</v>
      </c>
      <c r="C59" s="38">
        <v>144.25615384615384</v>
      </c>
      <c r="O59" s="39" t="s">
        <v>62</v>
      </c>
      <c r="P59" s="38">
        <v>123.5475</v>
      </c>
    </row>
    <row r="60" spans="1:16" x14ac:dyDescent="0.25">
      <c r="A60" s="37" t="s">
        <v>14</v>
      </c>
      <c r="B60" s="38">
        <v>149.62076923076924</v>
      </c>
      <c r="C60" s="38">
        <v>149.62076923076924</v>
      </c>
      <c r="O60" s="39" t="s">
        <v>59</v>
      </c>
      <c r="P60" s="38">
        <v>182.23</v>
      </c>
    </row>
    <row r="61" spans="1:16" x14ac:dyDescent="0.25">
      <c r="A61" s="37" t="s">
        <v>15</v>
      </c>
      <c r="B61" s="38">
        <v>160.77636363636364</v>
      </c>
      <c r="C61" s="38">
        <v>160.77636363636364</v>
      </c>
      <c r="O61" s="37" t="s">
        <v>46</v>
      </c>
      <c r="P61" s="38">
        <v>149.61555555555555</v>
      </c>
    </row>
    <row r="62" spans="1:16" x14ac:dyDescent="0.25">
      <c r="A62" s="37" t="s">
        <v>16</v>
      </c>
      <c r="B62" s="38">
        <v>138.39833333333334</v>
      </c>
      <c r="C62" s="38">
        <v>138.39833333333334</v>
      </c>
      <c r="O62" s="39" t="s">
        <v>62</v>
      </c>
      <c r="P62" s="38">
        <v>140.60285714285715</v>
      </c>
    </row>
    <row r="63" spans="1:16" x14ac:dyDescent="0.25">
      <c r="A63" s="37" t="s">
        <v>49</v>
      </c>
      <c r="B63" s="38">
        <v>134.28</v>
      </c>
      <c r="C63" s="38">
        <v>134.28</v>
      </c>
      <c r="O63" s="39" t="s">
        <v>74</v>
      </c>
      <c r="P63" s="38">
        <v>177.24</v>
      </c>
    </row>
    <row r="64" spans="1:16" x14ac:dyDescent="0.25">
      <c r="A64" s="37" t="s">
        <v>46</v>
      </c>
      <c r="B64" s="38">
        <v>127.75272727272727</v>
      </c>
      <c r="C64" s="38">
        <v>127.75272727272727</v>
      </c>
      <c r="O64" s="39" t="s">
        <v>59</v>
      </c>
      <c r="P64" s="38">
        <v>185.08</v>
      </c>
    </row>
    <row r="65" spans="1:16" x14ac:dyDescent="0.25">
      <c r="A65" s="37" t="s">
        <v>85</v>
      </c>
      <c r="B65" s="38">
        <v>107.40142857142858</v>
      </c>
      <c r="C65" s="38">
        <v>107.40142857142858</v>
      </c>
      <c r="O65" s="37" t="s">
        <v>85</v>
      </c>
      <c r="P65" s="38">
        <v>141.55142857142854</v>
      </c>
    </row>
    <row r="66" spans="1:16" x14ac:dyDescent="0.25">
      <c r="A66" s="37" t="s">
        <v>86</v>
      </c>
      <c r="B66" s="38">
        <v>155.03199999999998</v>
      </c>
      <c r="C66" s="38">
        <v>155.03199999999998</v>
      </c>
      <c r="O66" s="39" t="s">
        <v>62</v>
      </c>
      <c r="P66" s="38">
        <v>85.162499999999994</v>
      </c>
    </row>
    <row r="67" spans="1:16" x14ac:dyDescent="0.25">
      <c r="A67" s="37" t="s">
        <v>508</v>
      </c>
      <c r="B67" s="38">
        <v>143.20490683229815</v>
      </c>
      <c r="C67" s="38">
        <v>143.20490683229812</v>
      </c>
      <c r="O67" s="39" t="s">
        <v>59</v>
      </c>
      <c r="P67" s="38">
        <v>216.73666666666665</v>
      </c>
    </row>
    <row r="68" spans="1:16" x14ac:dyDescent="0.25">
      <c r="O68" s="37" t="s">
        <v>86</v>
      </c>
      <c r="P68" s="38">
        <v>161.51</v>
      </c>
    </row>
    <row r="69" spans="1:16" x14ac:dyDescent="0.25">
      <c r="O69" s="39" t="s">
        <v>59</v>
      </c>
      <c r="P69" s="38">
        <v>164.51999999999998</v>
      </c>
    </row>
    <row r="70" spans="1:16" x14ac:dyDescent="0.25">
      <c r="O70" s="39" t="s">
        <v>509</v>
      </c>
      <c r="P70" s="38">
        <v>152.47999999999999</v>
      </c>
    </row>
    <row r="71" spans="1:16" x14ac:dyDescent="0.25">
      <c r="O71" s="37" t="s">
        <v>508</v>
      </c>
      <c r="P71" s="38">
        <v>167.85294117647058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Charles</dc:creator>
  <cp:lastModifiedBy>Evans, Charles</cp:lastModifiedBy>
  <dcterms:created xsi:type="dcterms:W3CDTF">2025-06-21T18:37:44Z</dcterms:created>
  <dcterms:modified xsi:type="dcterms:W3CDTF">2025-08-01T13:36:28Z</dcterms:modified>
</cp:coreProperties>
</file>