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f3a42771cab8a77/Microsoft/Documents-One Note/"/>
    </mc:Choice>
  </mc:AlternateContent>
  <xr:revisionPtr revIDLastSave="198" documentId="8_{6EF149E7-E8FD-4B55-80AB-3230CB0E12E1}" xr6:coauthVersionLast="47" xr6:coauthVersionMax="47" xr10:uidLastSave="{7846AC1E-5011-4AFD-B1C2-D6459A2E0ECE}"/>
  <bookViews>
    <workbookView xWindow="-108" yWindow="-108" windowWidth="23256" windowHeight="12456" activeTab="1" xr2:uid="{6003D684-BB4C-4E75-AA0B-FF5125EF508E}"/>
  </bookViews>
  <sheets>
    <sheet name="Auxilar" sheetId="3" r:id="rId1"/>
    <sheet name="Entradas" sheetId="1" r:id="rId2"/>
    <sheet name="Etiqueta 1" sheetId="5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G34" i="1" s="1"/>
  <c r="C7" i="5" s="1" a="1"/>
  <c r="C7" i="5" s="1"/>
  <c r="F33" i="1"/>
  <c r="G33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C6" i="5" l="1" a="1"/>
  <c r="C6" i="5" s="1"/>
  <c r="C19" i="5" a="1"/>
  <c r="C19" i="5" s="1"/>
  <c r="C11" i="5" a="1"/>
  <c r="C11" i="5" s="1"/>
  <c r="C18" i="5" a="1"/>
  <c r="C18" i="5" s="1"/>
  <c r="C33" i="5" a="1"/>
  <c r="C33" i="5" s="1"/>
  <c r="C25" i="5" a="1"/>
  <c r="C25" i="5" s="1"/>
  <c r="C17" i="5" a="1"/>
  <c r="C17" i="5" s="1"/>
  <c r="C5" i="5" a="1"/>
  <c r="C5" i="5" s="1"/>
  <c r="C32" i="5" a="1"/>
  <c r="C32" i="5" s="1"/>
  <c r="C24" i="5" a="1"/>
  <c r="C24" i="5" s="1"/>
  <c r="C16" i="5" a="1"/>
  <c r="C16" i="5" s="1"/>
  <c r="C8" i="5" a="1"/>
  <c r="C8" i="5" s="1"/>
  <c r="C31" i="5" a="1"/>
  <c r="C31" i="5" s="1"/>
  <c r="C23" i="5" a="1"/>
  <c r="C23" i="5" s="1"/>
  <c r="C15" i="5" a="1"/>
  <c r="C15" i="5" s="1"/>
  <c r="C30" i="5" a="1"/>
  <c r="C30" i="5" s="1"/>
  <c r="C22" i="5" a="1"/>
  <c r="C22" i="5" s="1"/>
  <c r="C14" i="5" a="1"/>
  <c r="C14" i="5" s="1"/>
  <c r="C10" i="5" a="1"/>
  <c r="C10" i="5" s="1"/>
  <c r="C21" i="5" a="1"/>
  <c r="C21" i="5" s="1"/>
  <c r="C9" i="5" a="1"/>
  <c r="C9" i="5" s="1"/>
  <c r="C29" i="5" a="1"/>
  <c r="C29" i="5" s="1"/>
  <c r="C13" i="5" a="1"/>
  <c r="C13" i="5" s="1"/>
  <c r="C28" i="5" a="1"/>
  <c r="C28" i="5" s="1"/>
  <c r="C20" i="5" a="1"/>
  <c r="C20" i="5" s="1"/>
  <c r="C12" i="5" a="1"/>
  <c r="C12" i="5" s="1"/>
  <c r="C4" i="5" a="1"/>
  <c r="C4" i="5" s="1"/>
  <c r="C27" i="5" a="1"/>
  <c r="C27" i="5" s="1"/>
  <c r="C26" i="5" a="1"/>
  <c r="C2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<sst xmlns="http://schemas.openxmlformats.org/spreadsheetml/2006/main" count="33" uniqueCount="21">
  <si>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N°</t>
  </si>
  <si>
    <t>Com. Interna</t>
  </si>
  <si>
    <t>Etiqueta</t>
  </si>
  <si>
    <t>Descripción de etiqueta</t>
  </si>
  <si>
    <t>Etiquetas de fila</t>
  </si>
  <si>
    <t>Total general</t>
  </si>
  <si>
    <t>Código</t>
  </si>
  <si>
    <t>Cuenta de Código</t>
  </si>
  <si>
    <t>Fórmula 1</t>
  </si>
  <si>
    <t>Fórmula 2</t>
  </si>
  <si>
    <t>Fórmula 3</t>
  </si>
  <si>
    <t>Fórmula 4</t>
  </si>
  <si>
    <t>Etiqueta 1</t>
  </si>
  <si>
    <t>Etiqueta 2</t>
  </si>
  <si>
    <t>Etiqueta 3</t>
  </si>
  <si>
    <t>Etiqueta 4</t>
  </si>
  <si>
    <t>Etiqueta 5</t>
  </si>
  <si>
    <t>Etiqueta 6</t>
  </si>
  <si>
    <t>Etiqueta 7</t>
  </si>
  <si>
    <t>Identificador:</t>
  </si>
  <si>
    <t>Registro°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</si>
</sst>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8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373380</xdr:colOff>
      <xdr:row>3</xdr:row>
      <xdr:rowOff>7620</xdr:rowOff>
    </xdr:from>
    <xdr:to>
      <xdr:col>14</xdr:col>
      <xdr:colOff>198120</xdr:colOff>
      <xdr:row>7</xdr:row>
      <xdr:rowOff>60960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25212CE-83A4-AD7A-58C2-884D3336D4C2}"/>
            </a:ext>
          </a:extLst>
        </xdr:cNvPr>
        <xdr:cNvSpPr txBox="1"/>
      </xdr:nvSpPr>
      <xdr:spPr>
        <a:xfrm>
          <a:off x="12755880" y="693420"/>
          <a:ext cx="256794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- Se deben agregar tantas columnas como etiquetas se tengan.</a:t>
          </a:r>
        </a:p>
        <a:p>
          <a:r>
            <a:rPr lang="es-ES" sz="1100"/>
            <a:t>- Las hoajs de cada etiqueta</a:t>
          </a:r>
          <a:r>
            <a:rPr lang="es-ES" sz="1100" baseline="0"/>
            <a:t> deben contener todas fórmulas posibles para no llenarlas manualmente.</a:t>
          </a:r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762.946275000002" createdVersion="8" refreshedVersion="8" minRefreshableVersion="3" recordCount="31" xr:uid="{EEB7BAB1-E883-47B7-83A9-5FA1066F39EE}">
  <cacheSource type="worksheet">
    <worksheetSource name="Tabla1"/>
  </cacheSource>
  <cacheFields count="6">
    <cacheField name="Registro°" numFmtId="0">
      <sharedItems containsSemiMixedTypes="0" containsString="0" containsNumber="1" containsInteger="1" minValue="1" maxValue="31"/>
    </cacheField>
    <cacheField name="Com. Interna" numFmtId="0">
      <sharedItems containsSemiMixedTypes="0" containsString="0" containsNumber="1" containsInteger="1" minValue="145" maxValue="991"/>
    </cacheField>
    <cacheField name="Código" numFmtId="0">
      <sharedItems containsSemiMixedTypes="0" containsString="0" containsNumber="1" containsInteger="1" minValue="19960432" maxValue="997080699" count="31">
        <n v="773094624"/>
        <n v="93795442"/>
        <n v="19960432"/>
        <n v="119383994"/>
        <n v="194607262"/>
        <n v="171373185"/>
        <n v="175072692"/>
        <n v="661126751"/>
        <n v="544091650"/>
        <n v="726176636"/>
        <n v="109890851"/>
        <n v="38493986"/>
        <n v="310110057"/>
        <n v="608474578"/>
        <n v="933295672"/>
        <n v="117037623"/>
        <n v="32211982"/>
        <n v="338970098"/>
        <n v="532816183"/>
        <n v="708339868"/>
        <n v="955737237"/>
        <n v="994173945"/>
        <n v="917638782"/>
        <n v="721691299"/>
        <n v="266363807"/>
        <n v="866790468"/>
        <n v="664976481"/>
        <n v="878769155"/>
        <n v="997080699"/>
        <n v="165583912"/>
        <n v="165583917"/>
      </sharedItems>
    </cacheField>
    <cacheField name="Etiqueta" numFmtId="0">
      <sharedItems containsSemiMixedTypes="0" containsString="0" containsNumber="1" containsInteger="1" minValue="1" maxValue="7"/>
    </cacheField>
    <cacheField name="Descripción de etiqueta" numFmtId="0">
      <sharedItems count="14">
        <s v="Etiqueta 7"/>
        <s v="Etiqueta 6"/>
        <s v="Etiqueta 1"/>
        <s v="Etiqueta 4"/>
        <s v="Etiqueta 2"/>
        <s v="Etiqueta 3"/>
        <s v="Etiqueta 5"/>
        <s v="Descripción 3" u="1"/>
        <s v="Descripción 6" u="1"/>
        <s v="Descripción 1" u="1"/>
        <s v="Descripción 4" u="1"/>
        <s v="Descripción 7" u="1"/>
        <s v="Descripción 2" u="1"/>
        <s v="Descripción 5" u="1"/>
      </sharedItems>
    </cacheField>
    <cacheField name="Etiqueta 1" numFmtId="0">
      <sharedItems containsMixedTypes="1" containsNumber="1" containsInteger="1" minValue="3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n v="972"/>
    <x v="0"/>
    <n v="7"/>
    <x v="0"/>
    <s v=""/>
  </r>
  <r>
    <n v="2"/>
    <n v="602"/>
    <x v="1"/>
    <n v="6"/>
    <x v="1"/>
    <s v=""/>
  </r>
  <r>
    <n v="3"/>
    <n v="525"/>
    <x v="2"/>
    <n v="1"/>
    <x v="2"/>
    <n v="3"/>
  </r>
  <r>
    <n v="4"/>
    <n v="191"/>
    <x v="3"/>
    <n v="7"/>
    <x v="0"/>
    <s v=""/>
  </r>
  <r>
    <n v="5"/>
    <n v="288"/>
    <x v="4"/>
    <n v="7"/>
    <x v="0"/>
    <s v=""/>
  </r>
  <r>
    <n v="6"/>
    <n v="644"/>
    <x v="5"/>
    <n v="4"/>
    <x v="3"/>
    <s v=""/>
  </r>
  <r>
    <n v="7"/>
    <n v="380"/>
    <x v="6"/>
    <n v="2"/>
    <x v="4"/>
    <s v=""/>
  </r>
  <r>
    <n v="8"/>
    <n v="486"/>
    <x v="7"/>
    <n v="3"/>
    <x v="5"/>
    <s v=""/>
  </r>
  <r>
    <n v="9"/>
    <n v="880"/>
    <x v="8"/>
    <n v="6"/>
    <x v="1"/>
    <s v=""/>
  </r>
  <r>
    <n v="10"/>
    <n v="410"/>
    <x v="9"/>
    <n v="1"/>
    <x v="2"/>
    <n v="10"/>
  </r>
  <r>
    <n v="11"/>
    <n v="407"/>
    <x v="10"/>
    <n v="5"/>
    <x v="6"/>
    <s v=""/>
  </r>
  <r>
    <n v="12"/>
    <n v="783"/>
    <x v="11"/>
    <n v="5"/>
    <x v="6"/>
    <s v=""/>
  </r>
  <r>
    <n v="13"/>
    <n v="876"/>
    <x v="12"/>
    <n v="7"/>
    <x v="0"/>
    <s v=""/>
  </r>
  <r>
    <n v="14"/>
    <n v="740"/>
    <x v="13"/>
    <n v="4"/>
    <x v="3"/>
    <s v=""/>
  </r>
  <r>
    <n v="15"/>
    <n v="460"/>
    <x v="14"/>
    <n v="1"/>
    <x v="2"/>
    <n v="15"/>
  </r>
  <r>
    <n v="16"/>
    <n v="589"/>
    <x v="15"/>
    <n v="7"/>
    <x v="0"/>
    <s v=""/>
  </r>
  <r>
    <n v="17"/>
    <n v="268"/>
    <x v="16"/>
    <n v="4"/>
    <x v="3"/>
    <s v=""/>
  </r>
  <r>
    <n v="18"/>
    <n v="409"/>
    <x v="17"/>
    <n v="1"/>
    <x v="2"/>
    <n v="18"/>
  </r>
  <r>
    <n v="19"/>
    <n v="991"/>
    <x v="18"/>
    <n v="6"/>
    <x v="1"/>
    <s v=""/>
  </r>
  <r>
    <n v="20"/>
    <n v="888"/>
    <x v="19"/>
    <n v="3"/>
    <x v="5"/>
    <s v=""/>
  </r>
  <r>
    <n v="21"/>
    <n v="320"/>
    <x v="20"/>
    <n v="6"/>
    <x v="1"/>
    <s v=""/>
  </r>
  <r>
    <n v="22"/>
    <n v="367"/>
    <x v="21"/>
    <n v="5"/>
    <x v="6"/>
    <s v=""/>
  </r>
  <r>
    <n v="23"/>
    <n v="915"/>
    <x v="22"/>
    <n v="3"/>
    <x v="5"/>
    <s v=""/>
  </r>
  <r>
    <n v="24"/>
    <n v="610"/>
    <x v="23"/>
    <n v="6"/>
    <x v="1"/>
    <s v=""/>
  </r>
  <r>
    <n v="25"/>
    <n v="352"/>
    <x v="24"/>
    <n v="7"/>
    <x v="0"/>
    <s v=""/>
  </r>
  <r>
    <n v="26"/>
    <n v="856"/>
    <x v="25"/>
    <n v="3"/>
    <x v="5"/>
    <s v=""/>
  </r>
  <r>
    <n v="27"/>
    <n v="292"/>
    <x v="26"/>
    <n v="1"/>
    <x v="2"/>
    <n v="27"/>
  </r>
  <r>
    <n v="28"/>
    <n v="170"/>
    <x v="27"/>
    <n v="2"/>
    <x v="4"/>
    <s v=""/>
  </r>
  <r>
    <n v="29"/>
    <n v="551"/>
    <x v="28"/>
    <n v="5"/>
    <x v="6"/>
    <s v=""/>
  </r>
  <r>
    <n v="30"/>
    <n v="183"/>
    <x v="29"/>
    <n v="1"/>
    <x v="2"/>
    <n v="30"/>
  </r>
  <r>
    <n v="31"/>
    <n v="145"/>
    <x v="30"/>
    <n v="1"/>
    <x v="2"/>
    <n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C230A-8BC8-4661-A8CC-363239E140A4}" name="TablaDiná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2:K41" firstHeaderRow="1" firstDataRow="1" firstDataCol="1"/>
  <pivotFields count="6">
    <pivotField showAll="0"/>
    <pivotField showAll="0"/>
    <pivotField axis="axisRow" dataField="1" showAll="0">
      <items count="32">
        <item x="2"/>
        <item x="16"/>
        <item x="11"/>
        <item x="1"/>
        <item x="10"/>
        <item x="15"/>
        <item x="3"/>
        <item x="29"/>
        <item x="5"/>
        <item x="6"/>
        <item x="4"/>
        <item x="24"/>
        <item x="12"/>
        <item x="17"/>
        <item x="18"/>
        <item x="8"/>
        <item x="13"/>
        <item x="7"/>
        <item x="26"/>
        <item x="19"/>
        <item x="23"/>
        <item x="9"/>
        <item x="0"/>
        <item x="25"/>
        <item x="27"/>
        <item x="22"/>
        <item x="14"/>
        <item x="20"/>
        <item x="21"/>
        <item x="28"/>
        <item x="30"/>
        <item t="default"/>
      </items>
    </pivotField>
    <pivotField showAll="0"/>
    <pivotField axis="axisRow" showAll="0">
      <items count="15">
        <item m="1" x="9"/>
        <item m="1" x="12"/>
        <item m="1" x="7"/>
        <item m="1" x="10"/>
        <item m="1" x="13"/>
        <item m="1" x="8"/>
        <item m="1" x="11"/>
        <item x="0"/>
        <item x="1"/>
        <item x="2"/>
        <item x="3"/>
        <item x="4"/>
        <item x="5"/>
        <item x="6"/>
        <item t="default"/>
      </items>
    </pivotField>
    <pivotField showAll="0"/>
  </pivotFields>
  <rowFields count="2">
    <field x="4"/>
    <field x="2"/>
  </rowFields>
  <rowItems count="39">
    <i>
      <x v="7"/>
    </i>
    <i r="1">
      <x v="5"/>
    </i>
    <i r="1">
      <x v="6"/>
    </i>
    <i r="1">
      <x v="10"/>
    </i>
    <i r="1">
      <x v="11"/>
    </i>
    <i r="1">
      <x v="12"/>
    </i>
    <i r="1">
      <x v="22"/>
    </i>
    <i>
      <x v="8"/>
    </i>
    <i r="1">
      <x v="3"/>
    </i>
    <i r="1">
      <x v="14"/>
    </i>
    <i r="1">
      <x v="15"/>
    </i>
    <i r="1">
      <x v="20"/>
    </i>
    <i r="1">
      <x v="27"/>
    </i>
    <i>
      <x v="9"/>
    </i>
    <i r="1">
      <x/>
    </i>
    <i r="1">
      <x v="7"/>
    </i>
    <i r="1">
      <x v="13"/>
    </i>
    <i r="1">
      <x v="18"/>
    </i>
    <i r="1">
      <x v="21"/>
    </i>
    <i r="1">
      <x v="26"/>
    </i>
    <i r="1">
      <x v="30"/>
    </i>
    <i>
      <x v="10"/>
    </i>
    <i r="1">
      <x v="1"/>
    </i>
    <i r="1">
      <x v="8"/>
    </i>
    <i r="1">
      <x v="16"/>
    </i>
    <i>
      <x v="11"/>
    </i>
    <i r="1">
      <x v="9"/>
    </i>
    <i r="1">
      <x v="24"/>
    </i>
    <i>
      <x v="12"/>
    </i>
    <i r="1">
      <x v="17"/>
    </i>
    <i r="1">
      <x v="19"/>
    </i>
    <i r="1">
      <x v="23"/>
    </i>
    <i r="1">
      <x v="25"/>
    </i>
    <i>
      <x v="13"/>
    </i>
    <i r="1">
      <x v="2"/>
    </i>
    <i r="1">
      <x v="4"/>
    </i>
    <i r="1">
      <x v="28"/>
    </i>
    <i r="1">
      <x v="29"/>
    </i>
    <i t="grand">
      <x/>
    </i>
  </rowItems>
  <colItems count="1">
    <i/>
  </colItems>
  <dataFields count="1">
    <dataField name="Cuenta de Código" fld="2" subtotal="count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20693-9042-4C39-B28D-57A1E3769A11}" name="Tabla1" displayName="Tabla1" ref="B2:G34" totalsRowShown="0" headerRowDxfId="15" dataDxfId="9">
  <autoFilter ref="B2:G34" xr:uid="{6F220693-9042-4C39-B28D-57A1E3769A11}"/>
  <tableColumns count="6">
    <tableColumn id="1" xr3:uid="{4BE27378-4C4F-4F84-BD96-F34ECBF54460}" name="Registro°" dataDxfId="14"/>
    <tableColumn id="2" xr3:uid="{391A239B-958F-47CE-852E-449C75D29992}" name="Com. Interna" dataDxfId="13"/>
    <tableColumn id="3" xr3:uid="{F5F3005D-2B9E-450D-AC3D-0B4F27DF61D6}" name="Código" dataDxfId="12"/>
    <tableColumn id="4" xr3:uid="{3CD4BC0D-A053-4D83-BB6E-9E0C33C27424}" name="Etiqueta" dataDxfId="11"/>
    <tableColumn id="5" xr3:uid="{EBCB7D47-D69C-4D2D-89D8-A0ED554EAE40}" name="Descripción de etiqueta" dataDxfId="10">
      <calculatedColumnFormula>_xlfn.XLOOKUP(Tabla1[[#This Row],[Etiqueta]],Auxilar!$B$3:$B$9,Auxilar!$C$3:$C$9,,0,1)</calculatedColumnFormula>
    </tableColumn>
    <tableColumn id="6" xr3:uid="{7E787917-8B46-4553-B5F8-54630DCE3CBA}" name="Etiqueta 1" dataDxfId="2">
      <calculatedColumnFormula>IF(Tabla1[[#This Row],[Descripción de etiqueta]]=Tabla1[[#Headers],[Etiqueta 1]],Tabla1[[#This Row],[Registro°]],"")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23E53-961E-4B2F-ABA0-4EBF96C4A993}" name="Tabla2" displayName="Tabla2" ref="B3:G33" totalsRowShown="0" headerRowDxfId="8" dataDxfId="7">
  <autoFilter ref="B3:G33" xr:uid="{EA523E53-961E-4B2F-ABA0-4EBF96C4A993}"/>
  <sortState xmlns:xlrd2="http://schemas.microsoft.com/office/spreadsheetml/2017/richdata2" ref="B4:G33">
    <sortCondition ref="B3:B33"/>
  </sortState>
  <tableColumns count="6">
    <tableColumn id="1" xr3:uid="{F9FB4F0F-7A3D-4F6B-857E-DD74CDD6CDE6}" name="N°" dataDxfId="6"/>
    <tableColumn id="2" xr3:uid="{2B98B22D-79AB-4323-9912-14DE85C9384B}" name="Código" dataDxfId="0">
      <calculatedColumnFormula array="1">IFERROR(INDEX(Tabla1[#Data],SMALL(Tabla1[[#Data],[Etiqueta 1]],Tabla2[[#This Row],[N°]]),3),0)</calculatedColumnFormula>
    </tableColumn>
    <tableColumn id="3" xr3:uid="{7D7179EF-C51E-4859-A08D-EFF6DF662245}" name="Fórmula 1" dataDxfId="5"/>
    <tableColumn id="4" xr3:uid="{964AF7CD-0DA5-4B02-AA23-4202EEFAF70A}" name="Fórmula 2" dataDxfId="1"/>
    <tableColumn id="5" xr3:uid="{D07E9E37-BCA9-4B92-8E02-CD82AEBAE655}" name="Fórmula 3" dataDxfId="4"/>
    <tableColumn id="6" xr3:uid="{6246C660-9DE3-4609-8A08-B38411DF4CC5}" name="Fórmula 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onstantia-Franklin Gothic Book">
      <a:majorFont>
        <a:latin typeface="Constantia" panose="02030602050306030303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325F-205C-4407-85AA-9BBBC3FDBF16}">
  <dimension ref="B2:C9"/>
  <sheetViews>
    <sheetView zoomScaleNormal="100" workbookViewId="0">
      <selection activeCell="D7" sqref="D7"/>
    </sheetView>
  </sheetViews>
  <sheetFormatPr baseColWidth="10" defaultRowHeight="18" customHeight="1" x14ac:dyDescent="0.35"/>
  <cols>
    <col min="1" max="1" width="5.6328125" style="1" customWidth="1"/>
    <col min="2" max="2" width="5.54296875" style="4" customWidth="1"/>
    <col min="3" max="3" width="19.453125" style="1" bestFit="1" customWidth="1"/>
    <col min="4" max="16384" width="10.90625" style="1"/>
  </cols>
  <sheetData>
    <row r="2" spans="2:3" ht="18" customHeight="1" x14ac:dyDescent="0.35">
      <c r="B2" s="3" t="s">
        <v>0</v>
      </c>
      <c r="C2" s="2" t="s">
        <v>3</v>
      </c>
    </row>
    <row r="3" spans="2:3" ht="18" customHeight="1" x14ac:dyDescent="0.35">
      <c r="B3" s="4">
        <v>1</v>
      </c>
      <c r="C3" s="1" t="s">
        <v>12</v>
      </c>
    </row>
    <row r="4" spans="2:3" ht="18" customHeight="1" x14ac:dyDescent="0.35">
      <c r="B4" s="4">
        <v>2</v>
      </c>
      <c r="C4" s="1" t="s">
        <v>13</v>
      </c>
    </row>
    <row r="5" spans="2:3" ht="18" customHeight="1" x14ac:dyDescent="0.35">
      <c r="B5" s="4">
        <v>3</v>
      </c>
      <c r="C5" s="1" t="s">
        <v>14</v>
      </c>
    </row>
    <row r="6" spans="2:3" ht="18" customHeight="1" x14ac:dyDescent="0.35">
      <c r="B6" s="4">
        <v>4</v>
      </c>
      <c r="C6" s="1" t="s">
        <v>15</v>
      </c>
    </row>
    <row r="7" spans="2:3" ht="18" customHeight="1" x14ac:dyDescent="0.35">
      <c r="B7" s="4">
        <v>5</v>
      </c>
      <c r="C7" s="1" t="s">
        <v>16</v>
      </c>
    </row>
    <row r="8" spans="2:3" ht="18" customHeight="1" x14ac:dyDescent="0.35">
      <c r="B8" s="4">
        <v>6</v>
      </c>
      <c r="C8" s="1" t="s">
        <v>17</v>
      </c>
    </row>
    <row r="9" spans="2:3" ht="18" customHeight="1" x14ac:dyDescent="0.35">
      <c r="B9" s="4">
        <v>7</v>
      </c>
      <c r="C9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13D-3846-41F7-8EB4-BD0949C5A42F}">
  <dimension ref="B2:L41"/>
  <sheetViews>
    <sheetView tabSelected="1" zoomScaleNormal="100" workbookViewId="0">
      <selection activeCell="F34" sqref="F34"/>
    </sheetView>
  </sheetViews>
  <sheetFormatPr baseColWidth="10" defaultRowHeight="18" customHeight="1" x14ac:dyDescent="0.35"/>
  <cols>
    <col min="1" max="1" width="10.90625" style="1"/>
    <col min="2" max="2" width="11.90625" style="1" bestFit="1" customWidth="1"/>
    <col min="3" max="3" width="14.6328125" style="1" bestFit="1" customWidth="1"/>
    <col min="4" max="4" width="11.453125" style="1" customWidth="1"/>
    <col min="5" max="5" width="11.08984375" style="1" bestFit="1" customWidth="1"/>
    <col min="6" max="6" width="23.08984375" style="1" bestFit="1" customWidth="1"/>
    <col min="7" max="7" width="12.7265625" style="1" bestFit="1" customWidth="1"/>
    <col min="8" max="9" width="10.90625" style="1"/>
    <col min="10" max="10" width="15.54296875" style="1" bestFit="1" customWidth="1"/>
    <col min="11" max="11" width="14.54296875" style="1" bestFit="1" customWidth="1"/>
    <col min="12" max="16384" width="10.90625" style="1"/>
  </cols>
  <sheetData>
    <row r="2" spans="2:12" ht="18" customHeight="1" x14ac:dyDescent="0.35">
      <c r="B2" s="4" t="s">
        <v>20</v>
      </c>
      <c r="C2" s="4" t="s">
        <v>1</v>
      </c>
      <c r="D2" s="4" t="s">
        <v>6</v>
      </c>
      <c r="E2" s="4" t="s">
        <v>2</v>
      </c>
      <c r="F2" s="4" t="s">
        <v>3</v>
      </c>
      <c r="G2" s="4" t="s">
        <v>12</v>
      </c>
      <c r="H2" s="4"/>
      <c r="J2" s="5" t="s">
        <v>4</v>
      </c>
      <c r="K2" t="s">
        <v>7</v>
      </c>
      <c r="L2"/>
    </row>
    <row r="3" spans="2:12" ht="18" customHeight="1" x14ac:dyDescent="0.35">
      <c r="B3" s="4">
        <v>1</v>
      </c>
      <c r="C3" s="4">
        <v>972</v>
      </c>
      <c r="D3" s="4">
        <v>773094624</v>
      </c>
      <c r="E3" s="4">
        <v>7</v>
      </c>
      <c r="F3" s="4" t="str">
        <f>_xlfn.XLOOKUP(Tabla1[[#This Row],[Etiqueta]],Auxilar!$B$3:$B$9,Auxilar!$C$3:$C$9,,0,1)</f>
        <v>Etiqueta 7</v>
      </c>
      <c r="G3" s="4" t="str">
        <f>IF(Tabla1[[#This Row],[Descripción de etiqueta]]=Tabla1[[#Headers],[Etiqueta 1]],Tabla1[[#This Row],[Registro°]],"")</f>
        <v/>
      </c>
      <c r="H3" s="4"/>
      <c r="J3" s="6" t="s">
        <v>18</v>
      </c>
      <c r="K3" s="7">
        <v>6</v>
      </c>
      <c r="L3"/>
    </row>
    <row r="4" spans="2:12" ht="18" customHeight="1" x14ac:dyDescent="0.35">
      <c r="B4" s="4">
        <v>2</v>
      </c>
      <c r="C4" s="4">
        <v>602</v>
      </c>
      <c r="D4" s="4">
        <v>93795442</v>
      </c>
      <c r="E4" s="4">
        <v>6</v>
      </c>
      <c r="F4" s="4" t="str">
        <f>_xlfn.XLOOKUP(Tabla1[[#This Row],[Etiqueta]],Auxilar!$B$3:$B$9,Auxilar!$C$3:$C$9,,0,1)</f>
        <v>Etiqueta 6</v>
      </c>
      <c r="G4" s="4" t="str">
        <f>IF(Tabla1[[#This Row],[Descripción de etiqueta]]=Tabla1[[#Headers],[Etiqueta 1]],Tabla1[[#This Row],[Registro°]],"")</f>
        <v/>
      </c>
      <c r="H4" s="4"/>
      <c r="J4" s="8">
        <v>117037623</v>
      </c>
      <c r="K4" s="7">
        <v>1</v>
      </c>
      <c r="L4"/>
    </row>
    <row r="5" spans="2:12" ht="18" customHeight="1" x14ac:dyDescent="0.35">
      <c r="B5" s="4">
        <v>3</v>
      </c>
      <c r="C5" s="4">
        <v>525</v>
      </c>
      <c r="D5" s="4">
        <v>19960432</v>
      </c>
      <c r="E5" s="4">
        <v>1</v>
      </c>
      <c r="F5" s="4" t="str">
        <f>_xlfn.XLOOKUP(Tabla1[[#This Row],[Etiqueta]],Auxilar!$B$3:$B$9,Auxilar!$C$3:$C$9,,0,1)</f>
        <v>Etiqueta 1</v>
      </c>
      <c r="G5" s="4">
        <f>IF(Tabla1[[#This Row],[Descripción de etiqueta]]=Tabla1[[#Headers],[Etiqueta 1]],Tabla1[[#This Row],[Registro°]],"")</f>
        <v>3</v>
      </c>
      <c r="H5" s="4"/>
      <c r="J5" s="8">
        <v>119383994</v>
      </c>
      <c r="K5" s="7">
        <v>1</v>
      </c>
      <c r="L5"/>
    </row>
    <row r="6" spans="2:12" ht="18" customHeight="1" x14ac:dyDescent="0.35">
      <c r="B6" s="4">
        <v>4</v>
      </c>
      <c r="C6" s="4">
        <v>191</v>
      </c>
      <c r="D6" s="4">
        <v>119383994</v>
      </c>
      <c r="E6" s="4">
        <v>7</v>
      </c>
      <c r="F6" s="4" t="str">
        <f>_xlfn.XLOOKUP(Tabla1[[#This Row],[Etiqueta]],Auxilar!$B$3:$B$9,Auxilar!$C$3:$C$9,,0,1)</f>
        <v>Etiqueta 7</v>
      </c>
      <c r="G6" s="4" t="str">
        <f>IF(Tabla1[[#This Row],[Descripción de etiqueta]]=Tabla1[[#Headers],[Etiqueta 1]],Tabla1[[#This Row],[Registro°]],"")</f>
        <v/>
      </c>
      <c r="H6" s="4"/>
      <c r="J6" s="8">
        <v>194607262</v>
      </c>
      <c r="K6" s="7">
        <v>1</v>
      </c>
      <c r="L6"/>
    </row>
    <row r="7" spans="2:12" ht="18" customHeight="1" x14ac:dyDescent="0.35">
      <c r="B7" s="4">
        <v>5</v>
      </c>
      <c r="C7" s="4">
        <v>288</v>
      </c>
      <c r="D7" s="4">
        <v>194607262</v>
      </c>
      <c r="E7" s="4">
        <v>7</v>
      </c>
      <c r="F7" s="4" t="str">
        <f>_xlfn.XLOOKUP(Tabla1[[#This Row],[Etiqueta]],Auxilar!$B$3:$B$9,Auxilar!$C$3:$C$9,,0,1)</f>
        <v>Etiqueta 7</v>
      </c>
      <c r="G7" s="4" t="str">
        <f>IF(Tabla1[[#This Row],[Descripción de etiqueta]]=Tabla1[[#Headers],[Etiqueta 1]],Tabla1[[#This Row],[Registro°]],"")</f>
        <v/>
      </c>
      <c r="H7" s="4"/>
      <c r="J7" s="8">
        <v>266363807</v>
      </c>
      <c r="K7" s="7">
        <v>1</v>
      </c>
      <c r="L7"/>
    </row>
    <row r="8" spans="2:12" ht="18" customHeight="1" x14ac:dyDescent="0.35">
      <c r="B8" s="4">
        <v>6</v>
      </c>
      <c r="C8" s="4">
        <v>644</v>
      </c>
      <c r="D8" s="4">
        <v>171373185</v>
      </c>
      <c r="E8" s="4">
        <v>4</v>
      </c>
      <c r="F8" s="4" t="str">
        <f>_xlfn.XLOOKUP(Tabla1[[#This Row],[Etiqueta]],Auxilar!$B$3:$B$9,Auxilar!$C$3:$C$9,,0,1)</f>
        <v>Etiqueta 4</v>
      </c>
      <c r="G8" s="4" t="str">
        <f>IF(Tabla1[[#This Row],[Descripción de etiqueta]]=Tabla1[[#Headers],[Etiqueta 1]],Tabla1[[#This Row],[Registro°]],"")</f>
        <v/>
      </c>
      <c r="H8" s="4"/>
      <c r="J8" s="8">
        <v>310110057</v>
      </c>
      <c r="K8" s="7">
        <v>1</v>
      </c>
      <c r="L8"/>
    </row>
    <row r="9" spans="2:12" ht="18" customHeight="1" x14ac:dyDescent="0.35">
      <c r="B9" s="4">
        <v>7</v>
      </c>
      <c r="C9" s="4">
        <v>380</v>
      </c>
      <c r="D9" s="4">
        <v>175072692</v>
      </c>
      <c r="E9" s="4">
        <v>2</v>
      </c>
      <c r="F9" s="4" t="str">
        <f>_xlfn.XLOOKUP(Tabla1[[#This Row],[Etiqueta]],Auxilar!$B$3:$B$9,Auxilar!$C$3:$C$9,,0,1)</f>
        <v>Etiqueta 2</v>
      </c>
      <c r="G9" s="4" t="str">
        <f>IF(Tabla1[[#This Row],[Descripción de etiqueta]]=Tabla1[[#Headers],[Etiqueta 1]],Tabla1[[#This Row],[Registro°]],"")</f>
        <v/>
      </c>
      <c r="H9" s="4"/>
      <c r="J9" s="8">
        <v>773094624</v>
      </c>
      <c r="K9" s="7">
        <v>1</v>
      </c>
      <c r="L9"/>
    </row>
    <row r="10" spans="2:12" ht="18" customHeight="1" x14ac:dyDescent="0.35">
      <c r="B10" s="4">
        <v>8</v>
      </c>
      <c r="C10" s="4">
        <v>486</v>
      </c>
      <c r="D10" s="4">
        <v>661126751</v>
      </c>
      <c r="E10" s="4">
        <v>3</v>
      </c>
      <c r="F10" s="4" t="str">
        <f>_xlfn.XLOOKUP(Tabla1[[#This Row],[Etiqueta]],Auxilar!$B$3:$B$9,Auxilar!$C$3:$C$9,,0,1)</f>
        <v>Etiqueta 3</v>
      </c>
      <c r="G10" s="4" t="str">
        <f>IF(Tabla1[[#This Row],[Descripción de etiqueta]]=Tabla1[[#Headers],[Etiqueta 1]],Tabla1[[#This Row],[Registro°]],"")</f>
        <v/>
      </c>
      <c r="H10" s="4"/>
      <c r="J10" s="6" t="s">
        <v>17</v>
      </c>
      <c r="K10" s="7">
        <v>5</v>
      </c>
      <c r="L10"/>
    </row>
    <row r="11" spans="2:12" ht="18" customHeight="1" x14ac:dyDescent="0.35">
      <c r="B11" s="4">
        <v>9</v>
      </c>
      <c r="C11" s="4">
        <v>880</v>
      </c>
      <c r="D11" s="4">
        <v>544091650</v>
      </c>
      <c r="E11" s="4">
        <v>6</v>
      </c>
      <c r="F11" s="4" t="str">
        <f>_xlfn.XLOOKUP(Tabla1[[#This Row],[Etiqueta]],Auxilar!$B$3:$B$9,Auxilar!$C$3:$C$9,,0,1)</f>
        <v>Etiqueta 6</v>
      </c>
      <c r="G11" s="4" t="str">
        <f>IF(Tabla1[[#This Row],[Descripción de etiqueta]]=Tabla1[[#Headers],[Etiqueta 1]],Tabla1[[#This Row],[Registro°]],"")</f>
        <v/>
      </c>
      <c r="H11" s="4"/>
      <c r="J11" s="8">
        <v>93795442</v>
      </c>
      <c r="K11" s="7">
        <v>1</v>
      </c>
      <c r="L11"/>
    </row>
    <row r="12" spans="2:12" ht="18" customHeight="1" x14ac:dyDescent="0.35">
      <c r="B12" s="4">
        <v>10</v>
      </c>
      <c r="C12" s="4">
        <v>410</v>
      </c>
      <c r="D12" s="4">
        <v>726176636</v>
      </c>
      <c r="E12" s="4">
        <v>1</v>
      </c>
      <c r="F12" s="4" t="str">
        <f>_xlfn.XLOOKUP(Tabla1[[#This Row],[Etiqueta]],Auxilar!$B$3:$B$9,Auxilar!$C$3:$C$9,,0,1)</f>
        <v>Etiqueta 1</v>
      </c>
      <c r="G12" s="4">
        <f>IF(Tabla1[[#This Row],[Descripción de etiqueta]]=Tabla1[[#Headers],[Etiqueta 1]],Tabla1[[#This Row],[Registro°]],"")</f>
        <v>10</v>
      </c>
      <c r="H12" s="4"/>
      <c r="J12" s="8">
        <v>532816183</v>
      </c>
      <c r="K12" s="7">
        <v>1</v>
      </c>
      <c r="L12"/>
    </row>
    <row r="13" spans="2:12" ht="18" customHeight="1" x14ac:dyDescent="0.35">
      <c r="B13" s="4">
        <v>11</v>
      </c>
      <c r="C13" s="4">
        <v>407</v>
      </c>
      <c r="D13" s="4">
        <v>109890851</v>
      </c>
      <c r="E13" s="4">
        <v>5</v>
      </c>
      <c r="F13" s="4" t="str">
        <f>_xlfn.XLOOKUP(Tabla1[[#This Row],[Etiqueta]],Auxilar!$B$3:$B$9,Auxilar!$C$3:$C$9,,0,1)</f>
        <v>Etiqueta 5</v>
      </c>
      <c r="G13" s="4" t="str">
        <f>IF(Tabla1[[#This Row],[Descripción de etiqueta]]=Tabla1[[#Headers],[Etiqueta 1]],Tabla1[[#This Row],[Registro°]],"")</f>
        <v/>
      </c>
      <c r="H13" s="4"/>
      <c r="J13" s="8">
        <v>544091650</v>
      </c>
      <c r="K13" s="7">
        <v>1</v>
      </c>
      <c r="L13"/>
    </row>
    <row r="14" spans="2:12" ht="18" customHeight="1" x14ac:dyDescent="0.35">
      <c r="B14" s="4">
        <v>12</v>
      </c>
      <c r="C14" s="4">
        <v>783</v>
      </c>
      <c r="D14" s="4">
        <v>38493986</v>
      </c>
      <c r="E14" s="4">
        <v>5</v>
      </c>
      <c r="F14" s="4" t="str">
        <f>_xlfn.XLOOKUP(Tabla1[[#This Row],[Etiqueta]],Auxilar!$B$3:$B$9,Auxilar!$C$3:$C$9,,0,1)</f>
        <v>Etiqueta 5</v>
      </c>
      <c r="G14" s="4" t="str">
        <f>IF(Tabla1[[#This Row],[Descripción de etiqueta]]=Tabla1[[#Headers],[Etiqueta 1]],Tabla1[[#This Row],[Registro°]],"")</f>
        <v/>
      </c>
      <c r="H14" s="4"/>
      <c r="J14" s="8">
        <v>721691299</v>
      </c>
      <c r="K14" s="7">
        <v>1</v>
      </c>
      <c r="L14"/>
    </row>
    <row r="15" spans="2:12" ht="18" customHeight="1" x14ac:dyDescent="0.35">
      <c r="B15" s="4">
        <v>13</v>
      </c>
      <c r="C15" s="4">
        <v>876</v>
      </c>
      <c r="D15" s="4">
        <v>310110057</v>
      </c>
      <c r="E15" s="4">
        <v>7</v>
      </c>
      <c r="F15" s="4" t="str">
        <f>_xlfn.XLOOKUP(Tabla1[[#This Row],[Etiqueta]],Auxilar!$B$3:$B$9,Auxilar!$C$3:$C$9,,0,1)</f>
        <v>Etiqueta 7</v>
      </c>
      <c r="G15" s="4" t="str">
        <f>IF(Tabla1[[#This Row],[Descripción de etiqueta]]=Tabla1[[#Headers],[Etiqueta 1]],Tabla1[[#This Row],[Registro°]],"")</f>
        <v/>
      </c>
      <c r="H15" s="4"/>
      <c r="J15" s="8">
        <v>955737237</v>
      </c>
      <c r="K15" s="7">
        <v>1</v>
      </c>
      <c r="L15"/>
    </row>
    <row r="16" spans="2:12" ht="18" customHeight="1" x14ac:dyDescent="0.35">
      <c r="B16" s="4">
        <v>14</v>
      </c>
      <c r="C16" s="4">
        <v>740</v>
      </c>
      <c r="D16" s="4">
        <v>608474578</v>
      </c>
      <c r="E16" s="4">
        <v>4</v>
      </c>
      <c r="F16" s="4" t="str">
        <f>_xlfn.XLOOKUP(Tabla1[[#This Row],[Etiqueta]],Auxilar!$B$3:$B$9,Auxilar!$C$3:$C$9,,0,1)</f>
        <v>Etiqueta 4</v>
      </c>
      <c r="G16" s="4" t="str">
        <f>IF(Tabla1[[#This Row],[Descripción de etiqueta]]=Tabla1[[#Headers],[Etiqueta 1]],Tabla1[[#This Row],[Registro°]],"")</f>
        <v/>
      </c>
      <c r="H16" s="4"/>
      <c r="J16" s="6" t="s">
        <v>12</v>
      </c>
      <c r="K16" s="7">
        <v>7</v>
      </c>
      <c r="L16"/>
    </row>
    <row r="17" spans="2:12" ht="18" customHeight="1" x14ac:dyDescent="0.35">
      <c r="B17" s="4">
        <v>15</v>
      </c>
      <c r="C17" s="4">
        <v>460</v>
      </c>
      <c r="D17" s="4">
        <v>933295672</v>
      </c>
      <c r="E17" s="4">
        <v>1</v>
      </c>
      <c r="F17" s="4" t="str">
        <f>_xlfn.XLOOKUP(Tabla1[[#This Row],[Etiqueta]],Auxilar!$B$3:$B$9,Auxilar!$C$3:$C$9,,0,1)</f>
        <v>Etiqueta 1</v>
      </c>
      <c r="G17" s="4">
        <f>IF(Tabla1[[#This Row],[Descripción de etiqueta]]=Tabla1[[#Headers],[Etiqueta 1]],Tabla1[[#This Row],[Registro°]],"")</f>
        <v>15</v>
      </c>
      <c r="H17" s="4"/>
      <c r="J17" s="8">
        <v>19960432</v>
      </c>
      <c r="K17" s="7">
        <v>1</v>
      </c>
      <c r="L17"/>
    </row>
    <row r="18" spans="2:12" ht="18" customHeight="1" x14ac:dyDescent="0.35">
      <c r="B18" s="4">
        <v>16</v>
      </c>
      <c r="C18" s="4">
        <v>589</v>
      </c>
      <c r="D18" s="4">
        <v>117037623</v>
      </c>
      <c r="E18" s="4">
        <v>7</v>
      </c>
      <c r="F18" s="4" t="str">
        <f>_xlfn.XLOOKUP(Tabla1[[#This Row],[Etiqueta]],Auxilar!$B$3:$B$9,Auxilar!$C$3:$C$9,,0,1)</f>
        <v>Etiqueta 7</v>
      </c>
      <c r="G18" s="4" t="str">
        <f>IF(Tabla1[[#This Row],[Descripción de etiqueta]]=Tabla1[[#Headers],[Etiqueta 1]],Tabla1[[#This Row],[Registro°]],"")</f>
        <v/>
      </c>
      <c r="H18" s="4"/>
      <c r="J18" s="8">
        <v>165583912</v>
      </c>
      <c r="K18" s="7">
        <v>1</v>
      </c>
      <c r="L18"/>
    </row>
    <row r="19" spans="2:12" ht="18" customHeight="1" x14ac:dyDescent="0.35">
      <c r="B19" s="4">
        <v>17</v>
      </c>
      <c r="C19" s="4">
        <v>268</v>
      </c>
      <c r="D19" s="4">
        <v>32211982</v>
      </c>
      <c r="E19" s="4">
        <v>4</v>
      </c>
      <c r="F19" s="4" t="str">
        <f>_xlfn.XLOOKUP(Tabla1[[#This Row],[Etiqueta]],Auxilar!$B$3:$B$9,Auxilar!$C$3:$C$9,,0,1)</f>
        <v>Etiqueta 4</v>
      </c>
      <c r="G19" s="4" t="str">
        <f>IF(Tabla1[[#This Row],[Descripción de etiqueta]]=Tabla1[[#Headers],[Etiqueta 1]],Tabla1[[#This Row],[Registro°]],"")</f>
        <v/>
      </c>
      <c r="H19" s="4"/>
      <c r="J19" s="8">
        <v>338970098</v>
      </c>
      <c r="K19" s="7">
        <v>1</v>
      </c>
      <c r="L19"/>
    </row>
    <row r="20" spans="2:12" ht="18" customHeight="1" x14ac:dyDescent="0.35">
      <c r="B20" s="4">
        <v>18</v>
      </c>
      <c r="C20" s="4">
        <v>409</v>
      </c>
      <c r="D20" s="4">
        <v>338970098</v>
      </c>
      <c r="E20" s="4">
        <v>1</v>
      </c>
      <c r="F20" s="4" t="str">
        <f>_xlfn.XLOOKUP(Tabla1[[#This Row],[Etiqueta]],Auxilar!$B$3:$B$9,Auxilar!$C$3:$C$9,,0,1)</f>
        <v>Etiqueta 1</v>
      </c>
      <c r="G20" s="4">
        <f>IF(Tabla1[[#This Row],[Descripción de etiqueta]]=Tabla1[[#Headers],[Etiqueta 1]],Tabla1[[#This Row],[Registro°]],"")</f>
        <v>18</v>
      </c>
      <c r="H20" s="4"/>
      <c r="J20" s="8">
        <v>664976481</v>
      </c>
      <c r="K20" s="7">
        <v>1</v>
      </c>
    </row>
    <row r="21" spans="2:12" ht="18" customHeight="1" x14ac:dyDescent="0.35">
      <c r="B21" s="4">
        <v>19</v>
      </c>
      <c r="C21" s="4">
        <v>991</v>
      </c>
      <c r="D21" s="4">
        <v>532816183</v>
      </c>
      <c r="E21" s="4">
        <v>6</v>
      </c>
      <c r="F21" s="4" t="str">
        <f>_xlfn.XLOOKUP(Tabla1[[#This Row],[Etiqueta]],Auxilar!$B$3:$B$9,Auxilar!$C$3:$C$9,,0,1)</f>
        <v>Etiqueta 6</v>
      </c>
      <c r="G21" s="4" t="str">
        <f>IF(Tabla1[[#This Row],[Descripción de etiqueta]]=Tabla1[[#Headers],[Etiqueta 1]],Tabla1[[#This Row],[Registro°]],"")</f>
        <v/>
      </c>
      <c r="H21" s="4"/>
      <c r="J21" s="8">
        <v>726176636</v>
      </c>
      <c r="K21" s="7">
        <v>1</v>
      </c>
    </row>
    <row r="22" spans="2:12" ht="18" customHeight="1" x14ac:dyDescent="0.35">
      <c r="B22" s="4">
        <v>20</v>
      </c>
      <c r="C22" s="4">
        <v>888</v>
      </c>
      <c r="D22" s="4">
        <v>708339868</v>
      </c>
      <c r="E22" s="4">
        <v>3</v>
      </c>
      <c r="F22" s="4" t="str">
        <f>_xlfn.XLOOKUP(Tabla1[[#This Row],[Etiqueta]],Auxilar!$B$3:$B$9,Auxilar!$C$3:$C$9,,0,1)</f>
        <v>Etiqueta 3</v>
      </c>
      <c r="G22" s="4" t="str">
        <f>IF(Tabla1[[#This Row],[Descripción de etiqueta]]=Tabla1[[#Headers],[Etiqueta 1]],Tabla1[[#This Row],[Registro°]],"")</f>
        <v/>
      </c>
      <c r="H22" s="4"/>
      <c r="J22" s="8">
        <v>933295672</v>
      </c>
      <c r="K22" s="7">
        <v>1</v>
      </c>
    </row>
    <row r="23" spans="2:12" ht="18" customHeight="1" x14ac:dyDescent="0.35">
      <c r="B23" s="4">
        <v>21</v>
      </c>
      <c r="C23" s="4">
        <v>320</v>
      </c>
      <c r="D23" s="4">
        <v>955737237</v>
      </c>
      <c r="E23" s="4">
        <v>6</v>
      </c>
      <c r="F23" s="4" t="str">
        <f>_xlfn.XLOOKUP(Tabla1[[#This Row],[Etiqueta]],Auxilar!$B$3:$B$9,Auxilar!$C$3:$C$9,,0,1)</f>
        <v>Etiqueta 6</v>
      </c>
      <c r="G23" s="4" t="str">
        <f>IF(Tabla1[[#This Row],[Descripción de etiqueta]]=Tabla1[[#Headers],[Etiqueta 1]],Tabla1[[#This Row],[Registro°]],"")</f>
        <v/>
      </c>
      <c r="H23" s="4"/>
      <c r="J23" s="8">
        <v>165583917</v>
      </c>
      <c r="K23" s="7">
        <v>1</v>
      </c>
    </row>
    <row r="24" spans="2:12" ht="18" customHeight="1" x14ac:dyDescent="0.35">
      <c r="B24" s="4">
        <v>22</v>
      </c>
      <c r="C24" s="4">
        <v>367</v>
      </c>
      <c r="D24" s="4">
        <v>994173945</v>
      </c>
      <c r="E24" s="4">
        <v>5</v>
      </c>
      <c r="F24" s="4" t="str">
        <f>_xlfn.XLOOKUP(Tabla1[[#This Row],[Etiqueta]],Auxilar!$B$3:$B$9,Auxilar!$C$3:$C$9,,0,1)</f>
        <v>Etiqueta 5</v>
      </c>
      <c r="G24" s="4" t="str">
        <f>IF(Tabla1[[#This Row],[Descripción de etiqueta]]=Tabla1[[#Headers],[Etiqueta 1]],Tabla1[[#This Row],[Registro°]],"")</f>
        <v/>
      </c>
      <c r="H24" s="4"/>
      <c r="J24" s="6" t="s">
        <v>15</v>
      </c>
      <c r="K24" s="7">
        <v>3</v>
      </c>
    </row>
    <row r="25" spans="2:12" ht="18" customHeight="1" x14ac:dyDescent="0.35">
      <c r="B25" s="4">
        <v>23</v>
      </c>
      <c r="C25" s="4">
        <v>915</v>
      </c>
      <c r="D25" s="4">
        <v>917638782</v>
      </c>
      <c r="E25" s="4">
        <v>3</v>
      </c>
      <c r="F25" s="4" t="str">
        <f>_xlfn.XLOOKUP(Tabla1[[#This Row],[Etiqueta]],Auxilar!$B$3:$B$9,Auxilar!$C$3:$C$9,,0,1)</f>
        <v>Etiqueta 3</v>
      </c>
      <c r="G25" s="4" t="str">
        <f>IF(Tabla1[[#This Row],[Descripción de etiqueta]]=Tabla1[[#Headers],[Etiqueta 1]],Tabla1[[#This Row],[Registro°]],"")</f>
        <v/>
      </c>
      <c r="H25" s="4"/>
      <c r="J25" s="8">
        <v>32211982</v>
      </c>
      <c r="K25" s="7">
        <v>1</v>
      </c>
    </row>
    <row r="26" spans="2:12" ht="18" customHeight="1" x14ac:dyDescent="0.35">
      <c r="B26" s="4">
        <v>24</v>
      </c>
      <c r="C26" s="4">
        <v>610</v>
      </c>
      <c r="D26" s="4">
        <v>721691299</v>
      </c>
      <c r="E26" s="4">
        <v>6</v>
      </c>
      <c r="F26" s="4" t="str">
        <f>_xlfn.XLOOKUP(Tabla1[[#This Row],[Etiqueta]],Auxilar!$B$3:$B$9,Auxilar!$C$3:$C$9,,0,1)</f>
        <v>Etiqueta 6</v>
      </c>
      <c r="G26" s="4" t="str">
        <f>IF(Tabla1[[#This Row],[Descripción de etiqueta]]=Tabla1[[#Headers],[Etiqueta 1]],Tabla1[[#This Row],[Registro°]],"")</f>
        <v/>
      </c>
      <c r="H26" s="4"/>
      <c r="J26" s="8">
        <v>171373185</v>
      </c>
      <c r="K26" s="7">
        <v>1</v>
      </c>
    </row>
    <row r="27" spans="2:12" ht="18" customHeight="1" x14ac:dyDescent="0.35">
      <c r="B27" s="4">
        <v>25</v>
      </c>
      <c r="C27" s="4">
        <v>352</v>
      </c>
      <c r="D27" s="4">
        <v>266363807</v>
      </c>
      <c r="E27" s="4">
        <v>7</v>
      </c>
      <c r="F27" s="4" t="str">
        <f>_xlfn.XLOOKUP(Tabla1[[#This Row],[Etiqueta]],Auxilar!$B$3:$B$9,Auxilar!$C$3:$C$9,,0,1)</f>
        <v>Etiqueta 7</v>
      </c>
      <c r="G27" s="4" t="str">
        <f>IF(Tabla1[[#This Row],[Descripción de etiqueta]]=Tabla1[[#Headers],[Etiqueta 1]],Tabla1[[#This Row],[Registro°]],"")</f>
        <v/>
      </c>
      <c r="H27" s="4"/>
      <c r="J27" s="8">
        <v>608474578</v>
      </c>
      <c r="K27" s="7">
        <v>1</v>
      </c>
    </row>
    <row r="28" spans="2:12" ht="18" customHeight="1" x14ac:dyDescent="0.35">
      <c r="B28" s="4">
        <v>26</v>
      </c>
      <c r="C28" s="4">
        <v>856</v>
      </c>
      <c r="D28" s="4">
        <v>866790468</v>
      </c>
      <c r="E28" s="4">
        <v>3</v>
      </c>
      <c r="F28" s="4" t="str">
        <f>_xlfn.XLOOKUP(Tabla1[[#This Row],[Etiqueta]],Auxilar!$B$3:$B$9,Auxilar!$C$3:$C$9,,0,1)</f>
        <v>Etiqueta 3</v>
      </c>
      <c r="G28" s="4" t="str">
        <f>IF(Tabla1[[#This Row],[Descripción de etiqueta]]=Tabla1[[#Headers],[Etiqueta 1]],Tabla1[[#This Row],[Registro°]],"")</f>
        <v/>
      </c>
      <c r="H28" s="4"/>
      <c r="J28" s="6" t="s">
        <v>13</v>
      </c>
      <c r="K28" s="7">
        <v>2</v>
      </c>
    </row>
    <row r="29" spans="2:12" ht="18" customHeight="1" x14ac:dyDescent="0.35">
      <c r="B29" s="4">
        <v>27</v>
      </c>
      <c r="C29" s="4">
        <v>292</v>
      </c>
      <c r="D29" s="4">
        <v>664976481</v>
      </c>
      <c r="E29" s="4">
        <v>1</v>
      </c>
      <c r="F29" s="4" t="str">
        <f>_xlfn.XLOOKUP(Tabla1[[#This Row],[Etiqueta]],Auxilar!$B$3:$B$9,Auxilar!$C$3:$C$9,,0,1)</f>
        <v>Etiqueta 1</v>
      </c>
      <c r="G29" s="4">
        <f>IF(Tabla1[[#This Row],[Descripción de etiqueta]]=Tabla1[[#Headers],[Etiqueta 1]],Tabla1[[#This Row],[Registro°]],"")</f>
        <v>27</v>
      </c>
      <c r="H29" s="4"/>
      <c r="J29" s="8">
        <v>175072692</v>
      </c>
      <c r="K29" s="7">
        <v>1</v>
      </c>
    </row>
    <row r="30" spans="2:12" ht="18" customHeight="1" x14ac:dyDescent="0.35">
      <c r="B30" s="4">
        <v>28</v>
      </c>
      <c r="C30" s="4">
        <v>170</v>
      </c>
      <c r="D30" s="4">
        <v>878769155</v>
      </c>
      <c r="E30" s="4">
        <v>2</v>
      </c>
      <c r="F30" s="4" t="str">
        <f>_xlfn.XLOOKUP(Tabla1[[#This Row],[Etiqueta]],Auxilar!$B$3:$B$9,Auxilar!$C$3:$C$9,,0,1)</f>
        <v>Etiqueta 2</v>
      </c>
      <c r="G30" s="4" t="str">
        <f>IF(Tabla1[[#This Row],[Descripción de etiqueta]]=Tabla1[[#Headers],[Etiqueta 1]],Tabla1[[#This Row],[Registro°]],"")</f>
        <v/>
      </c>
      <c r="H30" s="4"/>
      <c r="J30" s="8">
        <v>878769155</v>
      </c>
      <c r="K30" s="7">
        <v>1</v>
      </c>
    </row>
    <row r="31" spans="2:12" ht="18" customHeight="1" x14ac:dyDescent="0.35">
      <c r="B31" s="4">
        <v>29</v>
      </c>
      <c r="C31" s="4">
        <v>551</v>
      </c>
      <c r="D31" s="4">
        <v>997080699</v>
      </c>
      <c r="E31" s="4">
        <v>5</v>
      </c>
      <c r="F31" s="4" t="str">
        <f>_xlfn.XLOOKUP(Tabla1[[#This Row],[Etiqueta]],Auxilar!$B$3:$B$9,Auxilar!$C$3:$C$9,,0,1)</f>
        <v>Etiqueta 5</v>
      </c>
      <c r="G31" s="4" t="str">
        <f>IF(Tabla1[[#This Row],[Descripción de etiqueta]]=Tabla1[[#Headers],[Etiqueta 1]],Tabla1[[#This Row],[Registro°]],"")</f>
        <v/>
      </c>
      <c r="H31" s="4"/>
      <c r="J31" s="6" t="s">
        <v>14</v>
      </c>
      <c r="K31" s="7">
        <v>4</v>
      </c>
    </row>
    <row r="32" spans="2:12" ht="18" customHeight="1" x14ac:dyDescent="0.35">
      <c r="B32" s="4">
        <v>30</v>
      </c>
      <c r="C32" s="4">
        <v>183</v>
      </c>
      <c r="D32" s="4">
        <v>165583912</v>
      </c>
      <c r="E32" s="4">
        <v>1</v>
      </c>
      <c r="F32" s="4" t="str">
        <f>_xlfn.XLOOKUP(Tabla1[[#This Row],[Etiqueta]],Auxilar!$B$3:$B$9,Auxilar!$C$3:$C$9,,0,1)</f>
        <v>Etiqueta 1</v>
      </c>
      <c r="G32" s="4">
        <f>IF(Tabla1[[#This Row],[Descripción de etiqueta]]=Tabla1[[#Headers],[Etiqueta 1]],Tabla1[[#This Row],[Registro°]],"")</f>
        <v>30</v>
      </c>
      <c r="H32" s="4"/>
      <c r="J32" s="8">
        <v>661126751</v>
      </c>
      <c r="K32" s="7">
        <v>1</v>
      </c>
    </row>
    <row r="33" spans="2:11" ht="18" customHeight="1" x14ac:dyDescent="0.35">
      <c r="B33" s="4">
        <v>31</v>
      </c>
      <c r="C33" s="4">
        <v>145</v>
      </c>
      <c r="D33" s="4">
        <v>165583917</v>
      </c>
      <c r="E33" s="4">
        <v>1</v>
      </c>
      <c r="F33" s="9" t="str">
        <f>_xlfn.XLOOKUP(Tabla1[[#This Row],[Etiqueta]],Auxilar!$B$3:$B$9,Auxilar!$C$3:$C$9,,0,1)</f>
        <v>Etiqueta 1</v>
      </c>
      <c r="G33" s="9">
        <f>IF(Tabla1[[#This Row],[Descripción de etiqueta]]=Tabla1[[#Headers],[Etiqueta 1]],Tabla1[[#This Row],[Registro°]],"")</f>
        <v>31</v>
      </c>
      <c r="H33" s="9"/>
      <c r="J33" s="8">
        <v>708339868</v>
      </c>
      <c r="K33" s="7">
        <v>1</v>
      </c>
    </row>
    <row r="34" spans="2:11" ht="18" customHeight="1" x14ac:dyDescent="0.35">
      <c r="B34" s="4">
        <v>32</v>
      </c>
      <c r="C34" s="4">
        <v>146</v>
      </c>
      <c r="D34" s="4">
        <v>165583915</v>
      </c>
      <c r="E34" s="4">
        <v>1</v>
      </c>
      <c r="F34" s="9" t="str">
        <f>_xlfn.XLOOKUP(Tabla1[[#This Row],[Etiqueta]],Auxilar!$B$3:$B$9,Auxilar!$C$3:$C$9,,0,1)</f>
        <v>Etiqueta 1</v>
      </c>
      <c r="G34" s="9">
        <f>IF(Tabla1[[#This Row],[Descripción de etiqueta]]=Tabla1[[#Headers],[Etiqueta 1]],Tabla1[[#This Row],[Registro°]],"")</f>
        <v>32</v>
      </c>
      <c r="J34" s="8">
        <v>866790468</v>
      </c>
      <c r="K34" s="7">
        <v>1</v>
      </c>
    </row>
    <row r="35" spans="2:11" ht="18" customHeight="1" x14ac:dyDescent="0.35">
      <c r="J35" s="8">
        <v>917638782</v>
      </c>
      <c r="K35" s="7">
        <v>1</v>
      </c>
    </row>
    <row r="36" spans="2:11" ht="18" customHeight="1" x14ac:dyDescent="0.35">
      <c r="J36" s="6" t="s">
        <v>16</v>
      </c>
      <c r="K36" s="7">
        <v>4</v>
      </c>
    </row>
    <row r="37" spans="2:11" ht="18" customHeight="1" x14ac:dyDescent="0.35">
      <c r="J37" s="8">
        <v>38493986</v>
      </c>
      <c r="K37" s="7">
        <v>1</v>
      </c>
    </row>
    <row r="38" spans="2:11" ht="18" customHeight="1" x14ac:dyDescent="0.35">
      <c r="J38" s="8">
        <v>109890851</v>
      </c>
      <c r="K38" s="7">
        <v>1</v>
      </c>
    </row>
    <row r="39" spans="2:11" ht="18" customHeight="1" x14ac:dyDescent="0.35">
      <c r="J39" s="8">
        <v>994173945</v>
      </c>
      <c r="K39" s="7">
        <v>1</v>
      </c>
    </row>
    <row r="40" spans="2:11" ht="18" customHeight="1" x14ac:dyDescent="0.35">
      <c r="J40" s="8">
        <v>997080699</v>
      </c>
      <c r="K40" s="7">
        <v>1</v>
      </c>
    </row>
    <row r="41" spans="2:11" ht="18" customHeight="1" x14ac:dyDescent="0.35">
      <c r="J41" s="6" t="s">
        <v>5</v>
      </c>
      <c r="K41" s="7">
        <v>31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1932-83A6-4DCC-AA61-E48120C7A607}">
  <dimension ref="B2:G33"/>
  <sheetViews>
    <sheetView zoomScaleNormal="100" workbookViewId="0">
      <selection activeCell="C4" sqref="C4"/>
    </sheetView>
  </sheetViews>
  <sheetFormatPr baseColWidth="10" defaultRowHeight="18" customHeight="1" x14ac:dyDescent="0.35"/>
  <cols>
    <col min="1" max="1" width="10.90625" style="1"/>
    <col min="2" max="2" width="12.1796875" style="1" customWidth="1"/>
    <col min="3" max="3" width="16.36328125" style="1" bestFit="1" customWidth="1"/>
    <col min="4" max="7" width="12.453125" style="1" bestFit="1" customWidth="1"/>
    <col min="8" max="16384" width="10.90625" style="1"/>
  </cols>
  <sheetData>
    <row r="2" spans="2:7" ht="18" customHeight="1" x14ac:dyDescent="0.35">
      <c r="B2" s="1" t="s">
        <v>19</v>
      </c>
      <c r="C2" s="1" t="s">
        <v>12</v>
      </c>
    </row>
    <row r="3" spans="2:7" ht="18" customHeight="1" x14ac:dyDescent="0.35">
      <c r="B3" s="4" t="s">
        <v>0</v>
      </c>
      <c r="C3" s="4" t="s">
        <v>6</v>
      </c>
      <c r="D3" s="4" t="s">
        <v>8</v>
      </c>
      <c r="E3" s="4" t="s">
        <v>9</v>
      </c>
      <c r="F3" s="4" t="s">
        <v>10</v>
      </c>
      <c r="G3" s="4" t="s">
        <v>11</v>
      </c>
    </row>
    <row r="4" spans="2:7" ht="18" customHeight="1" x14ac:dyDescent="0.35">
      <c r="B4" s="4">
        <v>1</v>
      </c>
      <c r="C4" s="4" cm="1">
        <f t="array" ref="C4">IFERROR(INDEX(Tabla1[#Data],SMALL(Tabla1[[#Data],[Etiqueta 1]],Tabla2[[#This Row],[N°]]),3),0)</f>
        <v>19960432</v>
      </c>
      <c r="D4" s="4"/>
      <c r="E4" s="4"/>
      <c r="F4" s="4"/>
      <c r="G4" s="4"/>
    </row>
    <row r="5" spans="2:7" ht="18" customHeight="1" x14ac:dyDescent="0.35">
      <c r="B5" s="4">
        <v>2</v>
      </c>
      <c r="C5" s="4" cm="1">
        <f t="array" ref="C5">IFERROR(INDEX(Tabla1[#Data],SMALL(Tabla1[[#Data],[Etiqueta 1]],Tabla2[[#This Row],[N°]]),3),0)</f>
        <v>726176636</v>
      </c>
      <c r="D5" s="4"/>
      <c r="E5" s="4"/>
      <c r="F5" s="4"/>
      <c r="G5" s="4"/>
    </row>
    <row r="6" spans="2:7" ht="18" customHeight="1" x14ac:dyDescent="0.35">
      <c r="B6" s="4">
        <v>3</v>
      </c>
      <c r="C6" s="9" cm="1">
        <f t="array" ref="C6">IFERROR(INDEX(Tabla1[#Data],SMALL(Tabla1[[#Data],[Etiqueta 1]],Tabla2[[#This Row],[N°]]),3),0)</f>
        <v>933295672</v>
      </c>
      <c r="D6" s="4"/>
      <c r="E6" s="4"/>
      <c r="F6" s="4"/>
      <c r="G6" s="4"/>
    </row>
    <row r="7" spans="2:7" ht="18" customHeight="1" x14ac:dyDescent="0.35">
      <c r="B7" s="4">
        <v>4</v>
      </c>
      <c r="C7" s="9" cm="1">
        <f t="array" ref="C7">IFERROR(INDEX(Tabla1[#Data],SMALL(Tabla1[[#Data],[Etiqueta 1]],Tabla2[[#This Row],[N°]]),3),0)</f>
        <v>338970098</v>
      </c>
      <c r="D7" s="4"/>
      <c r="E7" s="4"/>
      <c r="F7" s="4"/>
      <c r="G7" s="4"/>
    </row>
    <row r="8" spans="2:7" ht="18" customHeight="1" x14ac:dyDescent="0.35">
      <c r="B8" s="4">
        <v>5</v>
      </c>
      <c r="C8" s="9" cm="1">
        <f t="array" ref="C8">IFERROR(INDEX(Tabla1[#Data],SMALL(Tabla1[[#Data],[Etiqueta 1]],Tabla2[[#This Row],[N°]]),3),0)</f>
        <v>664976481</v>
      </c>
      <c r="D8" s="4"/>
      <c r="E8" s="4"/>
      <c r="F8" s="4"/>
      <c r="G8" s="4"/>
    </row>
    <row r="9" spans="2:7" ht="18" customHeight="1" x14ac:dyDescent="0.35">
      <c r="B9" s="4">
        <v>6</v>
      </c>
      <c r="C9" s="9" cm="1">
        <f t="array" ref="C9">IFERROR(INDEX(Tabla1[#Data],SMALL(Tabla1[[#Data],[Etiqueta 1]],Tabla2[[#This Row],[N°]]),3),0)</f>
        <v>165583912</v>
      </c>
      <c r="D9" s="4"/>
      <c r="E9" s="4"/>
      <c r="F9" s="4"/>
      <c r="G9" s="4"/>
    </row>
    <row r="10" spans="2:7" ht="18" customHeight="1" x14ac:dyDescent="0.35">
      <c r="B10" s="4">
        <v>7</v>
      </c>
      <c r="C10" s="9" cm="1">
        <f t="array" ref="C10">IFERROR(INDEX(Tabla1[#Data],SMALL(Tabla1[[#Data],[Etiqueta 1]],Tabla2[[#This Row],[N°]]),3),0)</f>
        <v>165583917</v>
      </c>
      <c r="D10" s="4"/>
      <c r="E10" s="4"/>
      <c r="F10" s="4"/>
      <c r="G10" s="4"/>
    </row>
    <row r="11" spans="2:7" ht="18" customHeight="1" x14ac:dyDescent="0.35">
      <c r="B11" s="4">
        <v>8</v>
      </c>
      <c r="C11" s="9" cm="1">
        <f t="array" ref="C11">IFERROR(INDEX(Tabla1[#Data],SMALL(Tabla1[[#Data],[Etiqueta 1]],Tabla2[[#This Row],[N°]]),3),0)</f>
        <v>165583915</v>
      </c>
      <c r="D11" s="4"/>
      <c r="E11" s="4"/>
      <c r="F11" s="4"/>
      <c r="G11" s="4"/>
    </row>
    <row r="12" spans="2:7" ht="18" customHeight="1" x14ac:dyDescent="0.35">
      <c r="B12" s="4">
        <v>9</v>
      </c>
      <c r="C12" s="9" cm="1">
        <f t="array" ref="C12">IFERROR(INDEX(Tabla1[#Data],SMALL(Tabla1[[#Data],[Etiqueta 1]],Tabla2[[#This Row],[N°]]),3),0)</f>
        <v>0</v>
      </c>
      <c r="D12" s="4"/>
      <c r="E12" s="4"/>
      <c r="F12" s="4"/>
      <c r="G12" s="4"/>
    </row>
    <row r="13" spans="2:7" ht="18" customHeight="1" x14ac:dyDescent="0.35">
      <c r="B13" s="4">
        <v>10</v>
      </c>
      <c r="C13" s="9" cm="1">
        <f t="array" ref="C13">IFERROR(INDEX(Tabla1[#Data],SMALL(Tabla1[[#Data],[Etiqueta 1]],Tabla2[[#This Row],[N°]]),3),0)</f>
        <v>0</v>
      </c>
      <c r="D13" s="4"/>
      <c r="E13" s="4"/>
      <c r="F13" s="4"/>
      <c r="G13" s="4"/>
    </row>
    <row r="14" spans="2:7" ht="18" customHeight="1" x14ac:dyDescent="0.35">
      <c r="B14" s="4">
        <v>11</v>
      </c>
      <c r="C14" s="9" cm="1">
        <f t="array" ref="C14">IFERROR(INDEX(Tabla1[#Data],SMALL(Tabla1[[#Data],[Etiqueta 1]],Tabla2[[#This Row],[N°]]),3),0)</f>
        <v>0</v>
      </c>
      <c r="D14" s="4"/>
      <c r="E14" s="4"/>
      <c r="F14" s="4"/>
      <c r="G14" s="4"/>
    </row>
    <row r="15" spans="2:7" ht="18" customHeight="1" x14ac:dyDescent="0.35">
      <c r="B15" s="4">
        <v>12</v>
      </c>
      <c r="C15" s="9" cm="1">
        <f t="array" ref="C15">IFERROR(INDEX(Tabla1[#Data],SMALL(Tabla1[[#Data],[Etiqueta 1]],Tabla2[[#This Row],[N°]]),3),0)</f>
        <v>0</v>
      </c>
      <c r="D15" s="4"/>
      <c r="E15" s="4"/>
      <c r="F15" s="4"/>
      <c r="G15" s="4"/>
    </row>
    <row r="16" spans="2:7" ht="18" customHeight="1" x14ac:dyDescent="0.35">
      <c r="B16" s="4">
        <v>13</v>
      </c>
      <c r="C16" s="9" cm="1">
        <f t="array" ref="C16">IFERROR(INDEX(Tabla1[#Data],SMALL(Tabla1[[#Data],[Etiqueta 1]],Tabla2[[#This Row],[N°]]),3),0)</f>
        <v>0</v>
      </c>
      <c r="D16" s="4"/>
      <c r="E16" s="4"/>
      <c r="F16" s="4"/>
      <c r="G16" s="4"/>
    </row>
    <row r="17" spans="2:7" ht="18" customHeight="1" x14ac:dyDescent="0.35">
      <c r="B17" s="4">
        <v>14</v>
      </c>
      <c r="C17" s="9" cm="1">
        <f t="array" ref="C17">IFERROR(INDEX(Tabla1[#Data],SMALL(Tabla1[[#Data],[Etiqueta 1]],Tabla2[[#This Row],[N°]]),3),0)</f>
        <v>0</v>
      </c>
      <c r="D17" s="4"/>
      <c r="E17" s="4"/>
      <c r="F17" s="4"/>
      <c r="G17" s="4"/>
    </row>
    <row r="18" spans="2:7" ht="18" customHeight="1" x14ac:dyDescent="0.35">
      <c r="B18" s="4">
        <v>15</v>
      </c>
      <c r="C18" s="9" cm="1">
        <f t="array" ref="C18">IFERROR(INDEX(Tabla1[#Data],SMALL(Tabla1[[#Data],[Etiqueta 1]],Tabla2[[#This Row],[N°]]),3),0)</f>
        <v>0</v>
      </c>
      <c r="D18" s="4"/>
      <c r="E18" s="4"/>
      <c r="F18" s="4"/>
      <c r="G18" s="4"/>
    </row>
    <row r="19" spans="2:7" ht="18" customHeight="1" x14ac:dyDescent="0.35">
      <c r="B19" s="4">
        <v>16</v>
      </c>
      <c r="C19" s="9" cm="1">
        <f t="array" ref="C19">IFERROR(INDEX(Tabla1[#Data],SMALL(Tabla1[[#Data],[Etiqueta 1]],Tabla2[[#This Row],[N°]]),3),0)</f>
        <v>0</v>
      </c>
      <c r="D19" s="4"/>
      <c r="E19" s="4"/>
      <c r="F19" s="4"/>
      <c r="G19" s="4"/>
    </row>
    <row r="20" spans="2:7" ht="18" customHeight="1" x14ac:dyDescent="0.35">
      <c r="B20" s="4">
        <v>17</v>
      </c>
      <c r="C20" s="9" cm="1">
        <f t="array" ref="C20">IFERROR(INDEX(Tabla1[#Data],SMALL(Tabla1[[#Data],[Etiqueta 1]],Tabla2[[#This Row],[N°]]),3),0)</f>
        <v>0</v>
      </c>
      <c r="D20" s="4"/>
      <c r="E20" s="4"/>
      <c r="F20" s="4"/>
      <c r="G20" s="4"/>
    </row>
    <row r="21" spans="2:7" ht="18" customHeight="1" x14ac:dyDescent="0.35">
      <c r="B21" s="4">
        <v>18</v>
      </c>
      <c r="C21" s="9" cm="1">
        <f t="array" ref="C21">IFERROR(INDEX(Tabla1[#Data],SMALL(Tabla1[[#Data],[Etiqueta 1]],Tabla2[[#This Row],[N°]]),3),0)</f>
        <v>0</v>
      </c>
      <c r="D21" s="4"/>
      <c r="E21" s="4"/>
      <c r="F21" s="4"/>
      <c r="G21" s="4"/>
    </row>
    <row r="22" spans="2:7" ht="18" customHeight="1" x14ac:dyDescent="0.35">
      <c r="B22" s="4">
        <v>19</v>
      </c>
      <c r="C22" s="9" cm="1">
        <f t="array" ref="C22">IFERROR(INDEX(Tabla1[#Data],SMALL(Tabla1[[#Data],[Etiqueta 1]],Tabla2[[#This Row],[N°]]),3),0)</f>
        <v>0</v>
      </c>
      <c r="D22" s="4"/>
      <c r="E22" s="4"/>
      <c r="F22" s="4"/>
      <c r="G22" s="4"/>
    </row>
    <row r="23" spans="2:7" ht="18" customHeight="1" x14ac:dyDescent="0.35">
      <c r="B23" s="4">
        <v>20</v>
      </c>
      <c r="C23" s="9" cm="1">
        <f t="array" ref="C23">IFERROR(INDEX(Tabla1[#Data],SMALL(Tabla1[[#Data],[Etiqueta 1]],Tabla2[[#This Row],[N°]]),3),0)</f>
        <v>0</v>
      </c>
      <c r="D23" s="4"/>
      <c r="E23" s="4"/>
      <c r="F23" s="4"/>
      <c r="G23" s="4"/>
    </row>
    <row r="24" spans="2:7" ht="18" customHeight="1" x14ac:dyDescent="0.35">
      <c r="B24" s="4">
        <v>21</v>
      </c>
      <c r="C24" s="9" cm="1">
        <f t="array" ref="C24">IFERROR(INDEX(Tabla1[#Data],SMALL(Tabla1[[#Data],[Etiqueta 1]],Tabla2[[#This Row],[N°]]),3),0)</f>
        <v>0</v>
      </c>
      <c r="D24" s="4"/>
      <c r="E24" s="4"/>
      <c r="F24" s="4"/>
      <c r="G24" s="4"/>
    </row>
    <row r="25" spans="2:7" ht="18" customHeight="1" x14ac:dyDescent="0.35">
      <c r="B25" s="4">
        <v>22</v>
      </c>
      <c r="C25" s="9" cm="1">
        <f t="array" ref="C25">IFERROR(INDEX(Tabla1[#Data],SMALL(Tabla1[[#Data],[Etiqueta 1]],Tabla2[[#This Row],[N°]]),3),0)</f>
        <v>0</v>
      </c>
      <c r="D25" s="4"/>
      <c r="E25" s="4"/>
      <c r="F25" s="4"/>
      <c r="G25" s="4"/>
    </row>
    <row r="26" spans="2:7" ht="18" customHeight="1" x14ac:dyDescent="0.35">
      <c r="B26" s="4">
        <v>23</v>
      </c>
      <c r="C26" s="9" cm="1">
        <f t="array" ref="C26">IFERROR(INDEX(Tabla1[#Data],SMALL(Tabla1[[#Data],[Etiqueta 1]],Tabla2[[#This Row],[N°]]),3),0)</f>
        <v>0</v>
      </c>
      <c r="D26" s="4"/>
      <c r="E26" s="4"/>
      <c r="F26" s="4"/>
      <c r="G26" s="4"/>
    </row>
    <row r="27" spans="2:7" ht="18" customHeight="1" x14ac:dyDescent="0.35">
      <c r="B27" s="4">
        <v>24</v>
      </c>
      <c r="C27" s="9" cm="1">
        <f t="array" ref="C27">IFERROR(INDEX(Tabla1[#Data],SMALL(Tabla1[[#Data],[Etiqueta 1]],Tabla2[[#This Row],[N°]]),3),0)</f>
        <v>0</v>
      </c>
      <c r="D27" s="4"/>
      <c r="E27" s="4"/>
      <c r="F27" s="4"/>
      <c r="G27" s="4"/>
    </row>
    <row r="28" spans="2:7" ht="18" customHeight="1" x14ac:dyDescent="0.35">
      <c r="B28" s="4">
        <v>25</v>
      </c>
      <c r="C28" s="9" cm="1">
        <f t="array" ref="C28">IFERROR(INDEX(Tabla1[#Data],SMALL(Tabla1[[#Data],[Etiqueta 1]],Tabla2[[#This Row],[N°]]),3),0)</f>
        <v>0</v>
      </c>
      <c r="D28" s="4"/>
      <c r="E28" s="4"/>
      <c r="F28" s="4"/>
      <c r="G28" s="4"/>
    </row>
    <row r="29" spans="2:7" ht="18" customHeight="1" x14ac:dyDescent="0.35">
      <c r="B29" s="4">
        <v>26</v>
      </c>
      <c r="C29" s="9" cm="1">
        <f t="array" ref="C29">IFERROR(INDEX(Tabla1[#Data],SMALL(Tabla1[[#Data],[Etiqueta 1]],Tabla2[[#This Row],[N°]]),3),0)</f>
        <v>0</v>
      </c>
      <c r="D29" s="4"/>
      <c r="E29" s="4"/>
      <c r="F29" s="4"/>
      <c r="G29" s="4"/>
    </row>
    <row r="30" spans="2:7" ht="18" customHeight="1" x14ac:dyDescent="0.35">
      <c r="B30" s="4">
        <v>27</v>
      </c>
      <c r="C30" s="9" cm="1">
        <f t="array" ref="C30">IFERROR(INDEX(Tabla1[#Data],SMALL(Tabla1[[#Data],[Etiqueta 1]],Tabla2[[#This Row],[N°]]),3),0)</f>
        <v>0</v>
      </c>
      <c r="D30" s="4"/>
      <c r="E30" s="4"/>
      <c r="F30" s="4"/>
      <c r="G30" s="4"/>
    </row>
    <row r="31" spans="2:7" ht="18" customHeight="1" x14ac:dyDescent="0.35">
      <c r="B31" s="4">
        <v>28</v>
      </c>
      <c r="C31" s="9" cm="1">
        <f t="array" ref="C31">IFERROR(INDEX(Tabla1[#Data],SMALL(Tabla1[[#Data],[Etiqueta 1]],Tabla2[[#This Row],[N°]]),3),0)</f>
        <v>0</v>
      </c>
      <c r="D31" s="4"/>
      <c r="E31" s="4"/>
      <c r="F31" s="4"/>
      <c r="G31" s="4"/>
    </row>
    <row r="32" spans="2:7" ht="18" customHeight="1" x14ac:dyDescent="0.35">
      <c r="B32" s="4">
        <v>29</v>
      </c>
      <c r="C32" s="9" cm="1">
        <f t="array" ref="C32">IFERROR(INDEX(Tabla1[#Data],SMALL(Tabla1[[#Data],[Etiqueta 1]],Tabla2[[#This Row],[N°]]),3),0)</f>
        <v>0</v>
      </c>
      <c r="D32" s="4"/>
      <c r="E32" s="4"/>
      <c r="F32" s="4"/>
      <c r="G32" s="4"/>
    </row>
    <row r="33" spans="2:7" ht="18" customHeight="1" x14ac:dyDescent="0.35">
      <c r="B33" s="4">
        <v>30</v>
      </c>
      <c r="C33" s="9" cm="1">
        <f t="array" ref="C33">IFERROR(INDEX(Tabla1[#Data],SMALL(Tabla1[[#Data],[Etiqueta 1]],Tabla2[[#This Row],[N°]]),3),0)</f>
        <v>0</v>
      </c>
      <c r="D33" s="4"/>
      <c r="E33" s="4"/>
      <c r="F33" s="4"/>
      <c r="G33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Auxilar</vt:lpstr>
      <vt:lpstr>Entradas</vt:lpstr>
      <vt:lpstr>Etiqueta 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Andrés Pérez Guzmán</cp:lastModifiedBy>
  <dcterms:created xsi:type="dcterms:W3CDTF">2022-07-21T01:49:17Z</dcterms:created>
  <dcterms:modified xsi:type="dcterms:W3CDTF">2022-07-21T02:45:01Z</dcterms:modified>
</cp:coreProperties>
</file>