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0" yWindow="-460" windowWidth="25600" windowHeight="16000" tabRatio="737"/>
  </bookViews>
  <sheets>
    <sheet name="project" sheetId="9" r:id="rId1"/>
    <sheet name="experiment" sheetId="8" r:id="rId2"/>
    <sheet name="party" sheetId="1" r:id="rId3"/>
    <sheet name="requirement" sheetId="2" r:id="rId4"/>
    <sheet name="ForcingConstraint" sheetId="3" r:id="rId5"/>
    <sheet name="TemporalConstraint" sheetId="4" r:id="rId6"/>
    <sheet name="EnsembleRequirement" sheetId="5" r:id="rId7"/>
    <sheet name="references" sheetId="6" r:id="rId8"/>
    <sheet name="url" sheetId="7"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S5" i="9" l="1"/>
  <c r="M5" i="9"/>
  <c r="P23" i="8"/>
  <c r="O23" i="8"/>
  <c r="P22" i="8"/>
  <c r="O22" i="8"/>
  <c r="P21" i="8"/>
  <c r="O21" i="8"/>
  <c r="Y23" i="8"/>
  <c r="X23" i="8"/>
  <c r="W23" i="8"/>
  <c r="V23" i="8"/>
  <c r="U23" i="8"/>
  <c r="T23" i="8"/>
  <c r="S23" i="8"/>
  <c r="R23" i="8"/>
  <c r="Q23" i="8"/>
  <c r="N23" i="8"/>
  <c r="M23" i="8"/>
  <c r="L23" i="8"/>
  <c r="K23" i="8"/>
  <c r="J23" i="8"/>
  <c r="I23" i="8"/>
  <c r="H23" i="8"/>
  <c r="G23" i="8"/>
  <c r="Y16" i="8"/>
  <c r="Y17" i="8"/>
  <c r="Y18" i="8"/>
  <c r="Y19" i="8"/>
  <c r="Y20" i="8"/>
  <c r="Y21" i="8"/>
  <c r="Y22" i="8"/>
  <c r="Y15" i="8"/>
  <c r="Y14" i="8"/>
  <c r="Y13" i="8"/>
  <c r="L22" i="8"/>
  <c r="L21" i="8"/>
  <c r="L20" i="8"/>
  <c r="L19" i="8"/>
  <c r="L18" i="8"/>
  <c r="L17" i="8"/>
  <c r="L16" i="8"/>
  <c r="L15" i="8"/>
  <c r="L14" i="8"/>
  <c r="L13" i="8"/>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L71" i="3"/>
  <c r="J71" i="3"/>
  <c r="I71" i="3"/>
  <c r="H71" i="3"/>
  <c r="G71" i="3"/>
  <c r="L70" i="3"/>
  <c r="J70" i="3"/>
  <c r="I70" i="3"/>
  <c r="H70" i="3"/>
  <c r="G70" i="3"/>
  <c r="L69" i="3"/>
  <c r="J69" i="3"/>
  <c r="I69" i="3"/>
  <c r="H69" i="3"/>
  <c r="G69" i="3"/>
  <c r="L68" i="3"/>
  <c r="J68" i="3"/>
  <c r="I68" i="3"/>
  <c r="H68" i="3"/>
  <c r="G68" i="3"/>
  <c r="L67" i="3"/>
  <c r="J67" i="3"/>
  <c r="I67" i="3"/>
  <c r="H67" i="3"/>
  <c r="G67" i="3"/>
  <c r="L66" i="3"/>
  <c r="J66" i="3"/>
  <c r="I66" i="3"/>
  <c r="H66" i="3"/>
  <c r="G66" i="3"/>
  <c r="L65" i="3"/>
  <c r="J65" i="3"/>
  <c r="I65" i="3"/>
  <c r="H65" i="3"/>
  <c r="G65" i="3"/>
  <c r="L64" i="3"/>
  <c r="J64" i="3"/>
  <c r="I64" i="3"/>
  <c r="H64" i="3"/>
  <c r="G64" i="3"/>
  <c r="L63" i="3"/>
  <c r="J63" i="3"/>
  <c r="I63" i="3"/>
  <c r="H63" i="3"/>
  <c r="G63" i="3"/>
  <c r="L62" i="3"/>
  <c r="J62" i="3"/>
  <c r="I62" i="3"/>
  <c r="H62" i="3"/>
  <c r="G62" i="3"/>
  <c r="L61" i="3"/>
  <c r="J61" i="3"/>
  <c r="I61" i="3"/>
  <c r="H61" i="3"/>
  <c r="G61" i="3"/>
  <c r="L51" i="3"/>
  <c r="J51" i="3"/>
  <c r="I51" i="3"/>
  <c r="H51" i="3"/>
  <c r="G51" i="3"/>
  <c r="L41" i="3"/>
  <c r="J41" i="3"/>
  <c r="I41" i="3"/>
  <c r="H41" i="3"/>
  <c r="G41" i="3"/>
  <c r="L31" i="3"/>
  <c r="J31" i="3"/>
  <c r="I31" i="3"/>
  <c r="H31" i="3"/>
  <c r="G31" i="3"/>
  <c r="AR5" i="9"/>
  <c r="AQ5" i="9"/>
  <c r="X22" i="8"/>
  <c r="W22" i="8"/>
  <c r="V22" i="8"/>
  <c r="U22" i="8"/>
  <c r="X21" i="8"/>
  <c r="W21" i="8"/>
  <c r="V21" i="8"/>
  <c r="U21" i="8"/>
  <c r="T22" i="8"/>
  <c r="T21" i="8"/>
  <c r="R22" i="8"/>
  <c r="Q22" i="8"/>
  <c r="N22" i="8"/>
  <c r="M22" i="8"/>
  <c r="K22" i="8"/>
  <c r="J22" i="8"/>
  <c r="S22" i="8"/>
  <c r="S21" i="8"/>
  <c r="R21" i="8"/>
  <c r="Q21" i="8"/>
  <c r="N21" i="8"/>
  <c r="M21" i="8"/>
  <c r="K21" i="8"/>
  <c r="J21" i="8"/>
  <c r="I22" i="8"/>
  <c r="H22" i="8"/>
  <c r="G22" i="8"/>
  <c r="I21" i="8"/>
  <c r="H21" i="8"/>
  <c r="G21" i="8"/>
  <c r="E14" i="6"/>
  <c r="L60" i="3"/>
  <c r="J60" i="3"/>
  <c r="I60" i="3"/>
  <c r="H60" i="3"/>
  <c r="G60" i="3"/>
  <c r="L59" i="3"/>
  <c r="J59" i="3"/>
  <c r="I59" i="3"/>
  <c r="H59" i="3"/>
  <c r="G59" i="3"/>
  <c r="L50" i="3"/>
  <c r="J50" i="3"/>
  <c r="I50" i="3"/>
  <c r="H50" i="3"/>
  <c r="G50" i="3"/>
  <c r="L49" i="3"/>
  <c r="J49" i="3"/>
  <c r="I49" i="3"/>
  <c r="H49" i="3"/>
  <c r="G49" i="3"/>
  <c r="L40" i="3"/>
  <c r="L39" i="3"/>
  <c r="J40" i="3"/>
  <c r="J39" i="3"/>
  <c r="I40" i="3"/>
  <c r="H40" i="3"/>
  <c r="G40" i="3"/>
  <c r="I39" i="3"/>
  <c r="H39" i="3"/>
  <c r="G39" i="3"/>
  <c r="L30" i="3"/>
  <c r="J30" i="3"/>
  <c r="I30" i="3"/>
  <c r="H30" i="3"/>
  <c r="G30" i="3"/>
  <c r="L29" i="3"/>
  <c r="J29" i="3"/>
  <c r="I29" i="3"/>
  <c r="H29" i="3"/>
  <c r="G29" i="3"/>
  <c r="H8" i="4"/>
  <c r="K8" i="5"/>
  <c r="K7" i="5"/>
  <c r="I8" i="5"/>
  <c r="H8" i="5"/>
  <c r="G8" i="5"/>
  <c r="I7" i="5"/>
  <c r="H7" i="5"/>
  <c r="G7" i="5"/>
  <c r="AP5" i="9"/>
  <c r="AO5" i="9"/>
  <c r="X20" i="8"/>
  <c r="W20" i="8"/>
  <c r="V20" i="8"/>
  <c r="U20" i="8"/>
  <c r="T20" i="8"/>
  <c r="S20" i="8"/>
  <c r="R20" i="8"/>
  <c r="Q20" i="8"/>
  <c r="N20" i="8"/>
  <c r="M20" i="8"/>
  <c r="K20" i="8"/>
  <c r="J20" i="8"/>
  <c r="I20" i="8"/>
  <c r="H20" i="8"/>
  <c r="G20" i="8"/>
  <c r="L58" i="3"/>
  <c r="J58" i="3"/>
  <c r="I58" i="3"/>
  <c r="H58" i="3"/>
  <c r="G58" i="3"/>
  <c r="L48" i="3"/>
  <c r="J48" i="3"/>
  <c r="I48" i="3"/>
  <c r="H48" i="3"/>
  <c r="G48" i="3"/>
  <c r="L38" i="3"/>
  <c r="J38" i="3"/>
  <c r="I38" i="3"/>
  <c r="H38" i="3"/>
  <c r="G38" i="3"/>
  <c r="L28" i="3"/>
  <c r="J28" i="3"/>
  <c r="I28" i="3"/>
  <c r="H28" i="3"/>
  <c r="G28" i="3"/>
  <c r="I15" i="8"/>
  <c r="H15" i="8"/>
  <c r="G15" i="8"/>
  <c r="R15" i="8"/>
  <c r="I6" i="5"/>
  <c r="H6" i="5"/>
  <c r="G6" i="5"/>
  <c r="K6" i="5"/>
  <c r="X15" i="8"/>
  <c r="W15" i="8"/>
  <c r="V15" i="8"/>
  <c r="U15" i="8"/>
  <c r="T15" i="8"/>
  <c r="S15" i="8"/>
  <c r="Q15" i="8"/>
  <c r="N15" i="8"/>
  <c r="M15" i="8"/>
  <c r="K15" i="8"/>
  <c r="J15" i="8"/>
  <c r="AN5" i="9"/>
  <c r="AM5" i="9"/>
  <c r="AL5" i="9"/>
  <c r="AK5" i="9"/>
  <c r="AJ5" i="9"/>
  <c r="AI5" i="9"/>
  <c r="M19" i="8"/>
  <c r="K19" i="8"/>
  <c r="J19" i="8"/>
  <c r="I19" i="8"/>
  <c r="H19" i="8"/>
  <c r="G19" i="8"/>
  <c r="N19" i="8"/>
  <c r="R19" i="8"/>
  <c r="Q19" i="8"/>
  <c r="S18" i="8"/>
  <c r="R18" i="8"/>
  <c r="Q18" i="8"/>
  <c r="T19" i="8"/>
  <c r="T18" i="8"/>
  <c r="S19" i="8"/>
  <c r="X19" i="8"/>
  <c r="W19" i="8"/>
  <c r="V19" i="8"/>
  <c r="U19" i="8"/>
  <c r="X18" i="8"/>
  <c r="W18" i="8"/>
  <c r="V18" i="8"/>
  <c r="U18" i="8"/>
  <c r="N18" i="8"/>
  <c r="M18" i="8"/>
  <c r="K18" i="8"/>
  <c r="J18" i="8"/>
  <c r="I18" i="8"/>
  <c r="H18" i="8"/>
  <c r="G18" i="8"/>
  <c r="L57" i="3"/>
  <c r="J57" i="3"/>
  <c r="I57" i="3"/>
  <c r="H57" i="3"/>
  <c r="G57" i="3"/>
  <c r="L56" i="3"/>
  <c r="J56" i="3"/>
  <c r="I56" i="3"/>
  <c r="H56" i="3"/>
  <c r="G56" i="3"/>
  <c r="L47" i="3"/>
  <c r="L46" i="3"/>
  <c r="J47" i="3"/>
  <c r="J46" i="3"/>
  <c r="I47" i="3"/>
  <c r="H47" i="3"/>
  <c r="G47" i="3"/>
  <c r="I46" i="3"/>
  <c r="H46" i="3"/>
  <c r="G46" i="3"/>
  <c r="J37" i="3"/>
  <c r="I37" i="3"/>
  <c r="H37" i="3"/>
  <c r="G37" i="3"/>
  <c r="L37" i="3"/>
  <c r="L36" i="3"/>
  <c r="J36" i="3"/>
  <c r="I36" i="3"/>
  <c r="H36" i="3"/>
  <c r="G36" i="3"/>
  <c r="L27" i="3"/>
  <c r="J27" i="3"/>
  <c r="I27" i="3"/>
  <c r="H27" i="3"/>
  <c r="G27" i="3"/>
  <c r="L26" i="3"/>
  <c r="J26" i="3"/>
  <c r="I26" i="3"/>
  <c r="H26" i="3"/>
  <c r="G26" i="3"/>
  <c r="X17" i="8"/>
  <c r="W17" i="8"/>
  <c r="V17" i="8"/>
  <c r="U17" i="8"/>
  <c r="T17" i="8"/>
  <c r="S17" i="8"/>
  <c r="R17" i="8"/>
  <c r="Q17" i="8"/>
  <c r="N17" i="8"/>
  <c r="M17" i="8"/>
  <c r="K17" i="8"/>
  <c r="J17" i="8"/>
  <c r="I17" i="8"/>
  <c r="H17" i="8"/>
  <c r="G17" i="8"/>
  <c r="S14" i="8"/>
  <c r="X16" i="8"/>
  <c r="W16" i="8"/>
  <c r="V16" i="8"/>
  <c r="U16" i="8"/>
  <c r="T16" i="8"/>
  <c r="S16" i="8"/>
  <c r="R16" i="8"/>
  <c r="Q16" i="8"/>
  <c r="N16" i="8"/>
  <c r="M16" i="8"/>
  <c r="K16" i="8"/>
  <c r="J16" i="8"/>
  <c r="I16" i="8"/>
  <c r="H16" i="8"/>
  <c r="G16" i="8"/>
  <c r="X14" i="8"/>
  <c r="W14" i="8"/>
  <c r="W13" i="8"/>
  <c r="V14" i="8"/>
  <c r="U14" i="8"/>
  <c r="T14" i="8"/>
  <c r="R14" i="8"/>
  <c r="Q14" i="8"/>
  <c r="N14" i="8"/>
  <c r="M14" i="8"/>
  <c r="K14" i="8"/>
  <c r="J14" i="8"/>
  <c r="I14" i="8"/>
  <c r="H14" i="8"/>
  <c r="G14" i="8"/>
  <c r="X13" i="8"/>
  <c r="V13" i="8"/>
  <c r="U13" i="8"/>
  <c r="S13" i="8"/>
  <c r="L55" i="3"/>
  <c r="J55" i="3"/>
  <c r="I55" i="3"/>
  <c r="H55" i="3"/>
  <c r="G55" i="3"/>
  <c r="L54" i="3"/>
  <c r="J54" i="3"/>
  <c r="I54" i="3"/>
  <c r="H54" i="3"/>
  <c r="G54" i="3"/>
  <c r="L53" i="3"/>
  <c r="J53" i="3"/>
  <c r="I53" i="3"/>
  <c r="H53" i="3"/>
  <c r="G53" i="3"/>
  <c r="L52" i="3"/>
  <c r="J52" i="3"/>
  <c r="I52" i="3"/>
  <c r="H52" i="3"/>
  <c r="G52" i="3"/>
  <c r="L44" i="3"/>
  <c r="J44" i="3"/>
  <c r="I44" i="3"/>
  <c r="H44" i="3"/>
  <c r="G44" i="3"/>
  <c r="L45" i="3"/>
  <c r="J45" i="3"/>
  <c r="I45" i="3"/>
  <c r="H45" i="3"/>
  <c r="G45" i="3"/>
  <c r="L43" i="3"/>
  <c r="J43" i="3"/>
  <c r="I43" i="3"/>
  <c r="H43" i="3"/>
  <c r="G43" i="3"/>
  <c r="L42" i="3"/>
  <c r="J42" i="3"/>
  <c r="I42" i="3"/>
  <c r="H42" i="3"/>
  <c r="G42" i="3"/>
  <c r="L35" i="3"/>
  <c r="J35" i="3"/>
  <c r="I35" i="3"/>
  <c r="H35" i="3"/>
  <c r="G35" i="3"/>
  <c r="L33" i="3"/>
  <c r="J33" i="3"/>
  <c r="I33" i="3"/>
  <c r="H33" i="3"/>
  <c r="L32" i="3"/>
  <c r="J32" i="3"/>
  <c r="I32" i="3"/>
  <c r="H32" i="3"/>
  <c r="L34" i="3"/>
  <c r="J34" i="3"/>
  <c r="I34" i="3"/>
  <c r="H34" i="3"/>
  <c r="G34" i="3"/>
  <c r="G33" i="3"/>
  <c r="G32" i="3"/>
  <c r="L25" i="3"/>
  <c r="J25" i="3"/>
  <c r="I25" i="3"/>
  <c r="H25" i="3"/>
  <c r="G25" i="3"/>
  <c r="L24" i="3"/>
  <c r="J24" i="3"/>
  <c r="I24" i="3"/>
  <c r="H24" i="3"/>
  <c r="G24" i="3"/>
  <c r="L23" i="3"/>
  <c r="J23" i="3"/>
  <c r="I23" i="3"/>
  <c r="H23" i="3"/>
  <c r="G23" i="3"/>
  <c r="L22" i="3"/>
  <c r="J22" i="3"/>
  <c r="I22" i="3"/>
  <c r="H22" i="3"/>
  <c r="G22" i="3"/>
  <c r="I5" i="5"/>
  <c r="H5" i="5"/>
  <c r="G5" i="5"/>
  <c r="K5" i="5"/>
  <c r="T13" i="8"/>
  <c r="R13" i="8"/>
  <c r="Q13" i="8"/>
  <c r="H7" i="4"/>
  <c r="N13" i="8"/>
  <c r="J13" i="8"/>
  <c r="M13" i="8"/>
  <c r="K13" i="8"/>
  <c r="I13" i="8"/>
  <c r="H13" i="8"/>
  <c r="G13" i="8"/>
  <c r="L5" i="9"/>
  <c r="E13" i="6"/>
  <c r="J5" i="9"/>
  <c r="K5" i="9"/>
  <c r="E12" i="6"/>
  <c r="R3" i="9"/>
  <c r="N5" i="9"/>
  <c r="I5" i="9"/>
  <c r="H5" i="9"/>
  <c r="G5" i="9"/>
  <c r="E29" i="1"/>
  <c r="E28" i="1"/>
  <c r="E27" i="1"/>
  <c r="F29" i="1"/>
  <c r="F28" i="1"/>
  <c r="F27" i="1"/>
  <c r="Q3" i="9"/>
  <c r="AM4" i="9"/>
  <c r="AL4" i="9"/>
  <c r="AK4" i="9"/>
  <c r="AJ4" i="9"/>
  <c r="AI4" i="9"/>
  <c r="N4" i="9"/>
  <c r="N3" i="9"/>
  <c r="J5" i="8"/>
  <c r="G3" i="8"/>
  <c r="N5" i="8"/>
  <c r="O11" i="8"/>
  <c r="N11" i="8"/>
  <c r="J11" i="8"/>
  <c r="G12" i="8"/>
  <c r="G11" i="8"/>
  <c r="P9" i="8"/>
  <c r="O9" i="8"/>
  <c r="N9" i="8"/>
  <c r="J9" i="8"/>
  <c r="G10" i="8"/>
  <c r="G9" i="8"/>
  <c r="N3" i="8"/>
  <c r="J3" i="8"/>
  <c r="G4" i="8"/>
  <c r="G8" i="8"/>
  <c r="J7" i="8"/>
  <c r="I7" i="8"/>
  <c r="N7" i="8"/>
  <c r="G6" i="8"/>
  <c r="F26" i="1"/>
  <c r="E26" i="1"/>
  <c r="G5" i="8"/>
  <c r="K5" i="8"/>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C7" i="8"/>
  <c r="AA11" i="8"/>
  <c r="AB7" i="8"/>
  <c r="AA7" i="8"/>
  <c r="Z7" i="8"/>
  <c r="X11" i="8"/>
  <c r="Y7" i="8"/>
  <c r="X7" i="8"/>
  <c r="V11" i="8"/>
  <c r="W7" i="8"/>
  <c r="U11" i="8"/>
  <c r="Z11" i="8"/>
  <c r="Y11" i="8"/>
  <c r="W11" i="8"/>
  <c r="T11" i="8"/>
  <c r="R11" i="8"/>
  <c r="Q11" i="8"/>
  <c r="M11" i="8"/>
  <c r="U9" i="8"/>
  <c r="T9" i="8"/>
  <c r="T7" i="8"/>
  <c r="R9" i="8"/>
  <c r="Q9" i="8"/>
  <c r="M9" i="8"/>
  <c r="V7" i="8"/>
  <c r="U7" i="8"/>
  <c r="R7" i="8"/>
  <c r="Q7" i="8"/>
  <c r="M7" i="8"/>
  <c r="H7" i="8"/>
  <c r="G7" i="8"/>
  <c r="U5" i="8"/>
  <c r="T5" i="8"/>
  <c r="R5" i="8"/>
  <c r="Q5" i="8"/>
  <c r="M5" i="8"/>
  <c r="T3" i="8"/>
  <c r="U3" i="8"/>
  <c r="R3" i="8"/>
  <c r="Q3" i="8"/>
  <c r="M3" i="8"/>
  <c r="K4" i="5"/>
  <c r="L21" i="3"/>
  <c r="L4" i="3"/>
  <c r="J4" i="3"/>
  <c r="E10" i="6"/>
  <c r="L20" i="3"/>
  <c r="J20" i="3"/>
  <c r="G20" i="3"/>
  <c r="J19" i="3"/>
  <c r="G19" i="3"/>
  <c r="E9" i="6"/>
  <c r="L19" i="3"/>
  <c r="L18" i="3"/>
  <c r="J18" i="3"/>
  <c r="E8" i="6"/>
  <c r="G18" i="3"/>
  <c r="P8" i="2"/>
  <c r="O8" i="2"/>
  <c r="N8" i="2"/>
  <c r="M8" i="2"/>
  <c r="K8" i="2"/>
  <c r="J8" i="2"/>
  <c r="H8" i="2"/>
  <c r="G8" i="2"/>
  <c r="L17" i="3"/>
  <c r="J17" i="3"/>
  <c r="H17" i="3"/>
  <c r="G17" i="3"/>
  <c r="L16" i="3"/>
  <c r="J16" i="3"/>
  <c r="H16" i="3"/>
  <c r="G16" i="3"/>
  <c r="N7" i="2"/>
  <c r="M7" i="2"/>
  <c r="L15" i="3"/>
  <c r="J15" i="3"/>
  <c r="G15" i="3"/>
  <c r="L14" i="3"/>
  <c r="J14" i="3"/>
  <c r="G14" i="3"/>
  <c r="J7" i="2"/>
  <c r="E7" i="6"/>
  <c r="K7" i="2"/>
  <c r="G7" i="2"/>
  <c r="L13" i="3"/>
  <c r="J13" i="3"/>
  <c r="E6" i="6"/>
  <c r="H13" i="3"/>
  <c r="G13" i="3"/>
  <c r="L12" i="3"/>
  <c r="J12" i="3"/>
  <c r="E5" i="6"/>
  <c r="H12" i="3"/>
  <c r="G12" i="3"/>
  <c r="O6" i="2"/>
  <c r="L11" i="3"/>
  <c r="J11" i="3"/>
  <c r="H11" i="3"/>
  <c r="G11" i="3"/>
  <c r="N6" i="2"/>
  <c r="J10" i="3"/>
  <c r="L10" i="3"/>
  <c r="G10" i="3"/>
  <c r="M6" i="2"/>
  <c r="K6" i="2"/>
  <c r="J5" i="2"/>
  <c r="J6" i="2"/>
  <c r="H6" i="2"/>
  <c r="G6" i="2"/>
  <c r="L9" i="3"/>
  <c r="J9" i="3"/>
  <c r="H9" i="3"/>
  <c r="G9" i="3"/>
  <c r="L8" i="3"/>
  <c r="J8" i="3"/>
  <c r="E4" i="6"/>
  <c r="H8" i="3"/>
  <c r="G8" i="3"/>
  <c r="L7" i="3"/>
  <c r="J7" i="3"/>
  <c r="E3" i="6"/>
  <c r="G7" i="3"/>
  <c r="N5" i="2"/>
  <c r="M5" i="2"/>
  <c r="J5" i="3"/>
  <c r="L6" i="3"/>
  <c r="J6" i="3"/>
  <c r="E2" i="6"/>
  <c r="H6" i="3"/>
  <c r="G6" i="3"/>
  <c r="L5" i="3"/>
  <c r="I5" i="3"/>
  <c r="H5" i="3"/>
  <c r="G5" i="3"/>
  <c r="K5" i="2"/>
  <c r="I5" i="2"/>
  <c r="H5" i="2"/>
  <c r="G5" i="2"/>
  <c r="K3" i="5"/>
  <c r="K4" i="2"/>
  <c r="K3" i="2"/>
  <c r="L3" i="3"/>
  <c r="H6" i="4"/>
  <c r="H5" i="4"/>
  <c r="H4" i="4"/>
  <c r="H3" i="4"/>
  <c r="H2" i="4"/>
</calcChain>
</file>

<file path=xl/sharedStrings.xml><?xml version="1.0" encoding="utf-8"?>
<sst xmlns="http://schemas.openxmlformats.org/spreadsheetml/2006/main" count="1235" uniqueCount="848">
  <si>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</si>
  <si>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</si>
  <si>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</si>
  <si>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</si>
  <si>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</si>
  <si>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</si>
  <si>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</si>
  <si>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</si>
  <si>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</si>
  <si>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</si>
  <si>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</si>
  <si>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</si>
  <si>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</si>
  <si>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</si>
  <si>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</si>
  <si>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</si>
  <si>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</si>
  <si>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</si>
  <si>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</si>
  <si>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</si>
  <si>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</si>
  <si>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</si>
  <si>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</si>
  <si>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</si>
  <si>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</si>
  <si>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</si>
  <si>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</si>
  <si>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</si>
  <si>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1850-2014</t>
  </si>
  <si>
    <t>1850/01/01-2014/12/31</t>
  </si>
  <si>
    <t xml:space="preserve">1850, 2014, Historical, Recent Past, pre-industrial to present, IPCC </t>
  </si>
  <si>
    <t>Historical, pre-Industrial to present</t>
  </si>
  <si>
    <t>None</t>
  </si>
  <si>
    <t>164 years</t>
  </si>
  <si>
    <t>1850-2349</t>
  </si>
  <si>
    <t>1850/01/01-2349/12/31</t>
  </si>
  <si>
    <t xml:space="preserve">Historical, Idealised, Pre-Industrial Start Date </t>
  </si>
  <si>
    <t>500 years of simulation beginning in 1850</t>
  </si>
  <si>
    <t>500 years</t>
  </si>
  <si>
    <t>Idealised temporal constraint, repeating 1850 for 30 years</t>
  </si>
  <si>
    <t>30 years</t>
  </si>
  <si>
    <t>1851-2150</t>
  </si>
  <si>
    <t>1851/01/01-2150/12/31</t>
  </si>
  <si>
    <t>pre-industrial start date, 300 years</t>
  </si>
  <si>
    <t>Begin in pre-industrial era and run for 300 years</t>
  </si>
  <si>
    <t>300 years</t>
  </si>
  <si>
    <t>1979-2014</t>
  </si>
  <si>
    <t>1979, 2014, recent past</t>
  </si>
  <si>
    <t>36 years</t>
  </si>
  <si>
    <t>name</t>
  </si>
  <si>
    <t>forcing_type</t>
  </si>
  <si>
    <t>1% per year increase in atmospheric CO2 until quadrupling</t>
  </si>
  <si>
    <t>1%/yrCO2Increase</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</si>
  <si>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</si>
  <si>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</si>
  <si>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</si>
  <si>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</si>
  <si>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</si>
  <si>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</si>
  <si>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</si>
  <si>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</si>
  <si>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</si>
  <si>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</si>
  <si>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</si>
  <si>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</si>
  <si>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</si>
  <si>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</si>
  <si>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</si>
  <si>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</si>
  <si>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</si>
  <si>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</si>
  <si>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</si>
  <si>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</si>
  <si>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</si>
  <si>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</si>
  <si>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</si>
  <si>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</si>
  <si>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</si>
  <si>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</si>
  <si>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</si>
  <si>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</si>
  <si>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</si>
  <si>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</si>
  <si>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</si>
  <si>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</si>
  <si>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</si>
  <si>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</si>
  <si>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</si>
  <si>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</si>
  <si>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</si>
  <si>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</si>
  <si>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</si>
  <si>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</si>
  <si>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</si>
  <si>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</si>
  <si>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</si>
  <si>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</si>
  <si>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</si>
  <si>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</si>
  <si>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</si>
  <si>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</si>
  <si>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</si>
  <si>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</si>
  <si>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</si>
  <si>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</si>
  <si>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</si>
  <si>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</si>
  <si>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</si>
  <si>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Follow the link to the pdf</t>
  </si>
  <si>
    <t>Historical Anthropogenic Reactive Gas Emissions</t>
  </si>
  <si>
    <t>Historical Anthropogenic Non-CO2 Reactive Gas Emissions</t>
  </si>
  <si>
    <t>HistoricalAnthropogenicReactiveGasEmissions</t>
  </si>
  <si>
    <t>historical, anthropogenic, gas, emissions, CMIP6</t>
  </si>
  <si>
    <t>What: Aggregated historical emissions of non-CO2 anthropogenic reactive gases (SO2, NOx, NH3, CH4, CO, NMVOC, BC, OC) by region and RCP sector.
Why: To provide consistent trends over the last 2-3 decades using data from the same source for any given country</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</si>
  <si>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</si>
  <si>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</si>
  <si>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</si>
  <si>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</si>
  <si>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</si>
  <si>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</si>
  <si>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</si>
  <si>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</si>
  <si>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</si>
  <si>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</si>
  <si>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</si>
  <si>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</si>
  <si>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</si>
  <si>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</si>
  <si>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</si>
  <si>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</si>
  <si>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</si>
  <si>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</si>
  <si>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</si>
  <si>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</si>
  <si>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</si>
  <si>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What: Core emissions datasets 
Why: for use by atmospheric chemistry models to produce historical concentration fields.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</si>
  <si>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</si>
  <si>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</si>
  <si>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</si>
  <si>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</si>
  <si>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</si>
  <si>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</si>
  <si>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</si>
  <si>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Historical GHG Concentrations</t>
  </si>
  <si>
    <t>Historical Greenhouse Gas (GHG) Concentrations</t>
  </si>
  <si>
    <t>HistoricalGHGConcentrations</t>
  </si>
  <si>
    <t>Historical, Greenhouse Gas, 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</si>
  <si>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</si>
  <si>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</si>
  <si>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</si>
  <si>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</si>
  <si>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</si>
  <si>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 Forcing</t>
  </si>
  <si>
    <t>HistoricalLandUseForcing</t>
  </si>
  <si>
    <t>Historical, land use</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</si>
  <si>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</si>
  <si>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</si>
  <si>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</si>
  <si>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</si>
  <si>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</si>
  <si>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</si>
  <si>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</si>
  <si>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</si>
  <si>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</si>
  <si>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</si>
  <si>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</si>
  <si>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</si>
  <si>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</si>
  <si>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</si>
  <si>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</si>
  <si>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</si>
  <si>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</si>
  <si>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What: ozone concentration database encompassing both the stratosphere and the troposphere
Why: For models that lack interactive chemistry due to its high computational costs.</t>
  </si>
  <si>
    <t>Historical Stratospheric H2O Concentrations</t>
  </si>
  <si>
    <t>Historical Stratospheric Water Vapour Concentrations</t>
  </si>
  <si>
    <t>HistoricalStratosphericWaterVapourConcentrations</t>
  </si>
  <si>
    <t>historical, stratospheric, Water Vapour, H2O, concentrations</t>
  </si>
  <si>
    <t>What: A stratospheric water vapour concentration database
Why: Many ESMs and AOGCMs lack realistic stratospheric water vapour fields, despite its importance for surface climate.</t>
  </si>
  <si>
    <t>Historical Proton Forcing</t>
  </si>
  <si>
    <t>HistoricalProtonForcing</t>
  </si>
  <si>
    <t>Solar Forcing, Historical, Solar, Proton, Forcing</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</si>
  <si>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</si>
  <si>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</si>
  <si>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</si>
  <si>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</si>
  <si>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</si>
  <si>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</si>
  <si>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</si>
  <si>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</si>
  <si>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</si>
  <si>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</si>
  <si>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</si>
  <si>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</si>
  <si>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</si>
  <si>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</si>
  <si>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</si>
  <si>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</si>
  <si>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</si>
  <si>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Prescribed SIC</t>
  </si>
  <si>
    <t>PrescribedSIC</t>
  </si>
  <si>
    <t>Sea Ice, climate, modelling, AMIP, ipcc, seaIce, prescribed</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</si>
  <si>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</si>
  <si>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</si>
  <si>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</si>
  <si>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</si>
  <si>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</si>
  <si>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</si>
  <si>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Prescribed Sea Ice Concentration Boundary Condition</t>
  </si>
  <si>
    <t>What: AMIP sea ice boundary conditions derived from observational data.
Why: To provide sea ice boundary conditions for the AMIP experiments.</t>
  </si>
  <si>
    <t xml:space="preserve">point of contact: </t>
  </si>
  <si>
    <t>PCMDI</t>
  </si>
  <si>
    <t>Prescribed SST</t>
  </si>
  <si>
    <t>Prescribed Sea Surface Temperature Boundary Condition</t>
  </si>
  <si>
    <t>PrescribedSST</t>
  </si>
  <si>
    <t>Sea surface temperature, AMIP, climate, modelling, SST, prescribed</t>
  </si>
  <si>
    <t>What: AMIP sea surface temperature boundary conditions derived from observational data.
Why: To provide sea surface temperature boundary conditions for the AMIP experiments.</t>
  </si>
  <si>
    <t>Abrupt 4xCO2 Increase</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</si>
  <si>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</si>
  <si>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</si>
  <si>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</si>
  <si>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</si>
  <si>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</si>
  <si>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</si>
  <si>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</si>
  <si>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</si>
  <si>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</si>
  <si>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</si>
  <si>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</si>
  <si>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</si>
  <si>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</si>
  <si>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</si>
  <si>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 xml:space="preserve">What: Repeating 1850 seasonal forcing
Why: Pre-indusrial control </t>
  </si>
  <si>
    <t>control</t>
  </si>
  <si>
    <t>SingleMember</t>
  </si>
  <si>
    <t>Single Member Ensemble</t>
  </si>
  <si>
    <t>SingleMemberEnsemble</t>
  </si>
  <si>
    <t>Single, simulation, run, ensemble</t>
  </si>
  <si>
    <t>One ensemble member</t>
  </si>
  <si>
    <t>related_to_experiment</t>
  </si>
  <si>
    <t>has_requirement</t>
  </si>
  <si>
    <t>AMIP</t>
  </si>
  <si>
    <t>Atmospheric Model Intercomparison Project</t>
  </si>
  <si>
    <t>piControl</t>
  </si>
  <si>
    <t>Pre-Industrial Control</t>
  </si>
  <si>
    <t>Climate, Modelling, Atmosphere, IPCC, deck</t>
  </si>
  <si>
    <t>pre-industrial, control, climate, ipcc, deck</t>
  </si>
  <si>
    <t>1%/year CO2 Increase</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</si>
  <si>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</si>
  <si>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</si>
  <si>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</si>
  <si>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</si>
  <si>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</si>
  <si>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</si>
  <si>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</si>
  <si>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</si>
  <si>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</si>
  <si>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</si>
  <si>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</si>
  <si>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</si>
  <si>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</si>
  <si>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</si>
  <si>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</si>
  <si>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</si>
  <si>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</si>
  <si>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</si>
  <si>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</si>
  <si>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</si>
  <si>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</si>
  <si>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</si>
  <si>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</si>
  <si>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</si>
  <si>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</si>
  <si>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</si>
  <si>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</si>
  <si>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</si>
  <si>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</si>
  <si>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</si>
  <si>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</si>
  <si>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</si>
  <si>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</si>
  <si>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</si>
  <si>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</si>
  <si>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</si>
  <si>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</si>
  <si>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</si>
  <si>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</si>
  <si>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</si>
  <si>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</si>
  <si>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</si>
  <si>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</si>
  <si>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</si>
  <si>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</si>
  <si>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</si>
  <si>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</si>
  <si>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</si>
  <si>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</si>
  <si>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</si>
  <si>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</si>
  <si>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</si>
  <si>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</si>
  <si>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</si>
  <si>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</si>
  <si>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</si>
  <si>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</si>
  <si>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</si>
  <si>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</si>
  <si>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</si>
  <si>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</si>
  <si>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</si>
  <si>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</si>
  <si>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</si>
  <si>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</si>
  <si>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</si>
  <si>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</si>
  <si>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</si>
  <si>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</si>
  <si>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</si>
  <si>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</si>
  <si>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</si>
  <si>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</si>
  <si>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</si>
  <si>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</si>
  <si>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</si>
  <si>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</si>
  <si>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</si>
  <si>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</si>
  <si>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</si>
  <si>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</si>
  <si>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</si>
  <si>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</si>
  <si>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</si>
  <si>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</si>
  <si>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</si>
  <si>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</si>
  <si>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</si>
  <si>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</si>
  <si>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</si>
  <si>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</si>
  <si>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</si>
  <si>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</si>
  <si>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</si>
  <si>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</si>
  <si>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</si>
  <si>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</si>
  <si>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</si>
  <si>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</si>
  <si>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</si>
  <si>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</si>
  <si>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</si>
  <si>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</si>
  <si>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</si>
  <si>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</si>
  <si>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</si>
  <si>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</si>
  <si>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</si>
  <si>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</si>
  <si>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</si>
  <si>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</si>
  <si>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</si>
  <si>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</si>
  <si>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What: Fossil fuel and cement emissions by country and fuel 1751-2014 (annual).  
1 degree gridded emissions of fossil CO2, from 1751-2014 (monthly).
CO2 by RCP sector 1971-2014.
Why: CO2 is the principal anthropogenic greenhouse gas that affects the Earth's radiative balance.</t>
  </si>
  <si>
    <t>metadata_author</t>
  </si>
  <si>
    <t>1pctCO2</t>
  </si>
  <si>
    <t>1 percent per year increase in atmospheric CO2 until quadrupling</t>
  </si>
  <si>
    <t>CO2, 1 percent per year, quadrupling, 4XCO2, 4X, ipcc, climate, deck</t>
  </si>
  <si>
    <t>1 percent per year CO2 increase</t>
  </si>
  <si>
    <t>organisation</t>
  </si>
  <si>
    <t>1850-1851</t>
  </si>
  <si>
    <t>1850-1851, idealised</t>
  </si>
  <si>
    <t>1850/01/01-1850/12/31</t>
  </si>
  <si>
    <t>historical</t>
  </si>
  <si>
    <t>Historical, Reference, ipcc, deck</t>
  </si>
  <si>
    <t>What: A pre-inudsutrial control simulation with non-evolving pre-industrial conditions. 
Why: Control experiment against which perturbations are compared.</t>
  </si>
  <si>
    <t>Historical</t>
  </si>
  <si>
    <t>amip</t>
  </si>
  <si>
    <t>What: An atmosphere only climate simulation using prescribed sea surface temperature and sea ice concentrations but with other conditions as in the Historical simulation.
Why: Baseline simulation for model evaluation.</t>
  </si>
  <si>
    <t>abrupt4XCO2</t>
  </si>
  <si>
    <t>What:  Impose an instantaneous quadrupling of the concentration of atmospheric carbon dioxide, then hold fixed.
Why: To evaluate the equilibrium climate sensitivity of the model and to diagnose the strength of various feedbacks.</t>
  </si>
  <si>
    <t>What: 1 percent per year increase in the concentration of atmospheric carbon dioxide until quadrupling. 
Why: To derive the transient climate response to radiative forcing due to atmospheric carbon dioxide.</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</si>
  <si>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</si>
  <si>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</si>
  <si>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</si>
  <si>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</si>
  <si>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</si>
  <si>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</si>
  <si>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</si>
  <si>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</si>
  <si>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</si>
  <si>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</si>
  <si>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</si>
  <si>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</si>
  <si>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</si>
  <si>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</si>
  <si>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</si>
  <si>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</si>
  <si>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</si>
  <si>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</si>
  <si>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</si>
  <si>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</si>
  <si>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</si>
  <si>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</si>
  <si>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</si>
  <si>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</si>
  <si>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</si>
  <si>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</si>
  <si>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</si>
  <si>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</si>
  <si>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</si>
  <si>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</si>
  <si>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</si>
  <si>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</si>
  <si>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</si>
  <si>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</si>
  <si>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</si>
  <si>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</si>
  <si>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</si>
  <si>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</si>
  <si>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</si>
  <si>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</si>
  <si>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</si>
  <si>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</si>
  <si>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</si>
  <si>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</si>
  <si>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</si>
  <si>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</si>
  <si>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</si>
  <si>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</si>
  <si>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</si>
  <si>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</si>
  <si>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</si>
  <si>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</si>
  <si>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</si>
  <si>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</si>
  <si>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</si>
  <si>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</si>
  <si>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</si>
  <si>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</si>
  <si>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</si>
  <si>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</si>
  <si>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</si>
  <si>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</si>
  <si>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</si>
  <si>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</si>
  <si>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</si>
  <si>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</si>
  <si>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</si>
  <si>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</si>
  <si>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</si>
  <si>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</si>
  <si>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</si>
  <si>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</si>
  <si>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</si>
  <si>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</si>
  <si>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</si>
  <si>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</si>
  <si>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</si>
  <si>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</si>
  <si>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</si>
  <si>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</si>
  <si>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</si>
  <si>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</si>
  <si>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</si>
  <si>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</si>
  <si>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</si>
  <si>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</si>
  <si>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</si>
  <si>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</si>
  <si>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</si>
  <si>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</si>
  <si>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climate, modelling,, climate change, future, scenario, IPCC, CMIP6</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</si>
  <si>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</si>
  <si>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</si>
  <si>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</si>
  <si>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</si>
  <si>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</si>
  <si>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</si>
  <si>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</si>
  <si>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</si>
  <si>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</si>
  <si>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</si>
  <si>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</si>
  <si>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</si>
  <si>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</si>
  <si>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</si>
  <si>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</si>
  <si>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</si>
  <si>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</si>
  <si>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</si>
  <si>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</si>
  <si>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</si>
  <si>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</si>
  <si>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</si>
  <si>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</si>
  <si>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</si>
  <si>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</si>
  <si>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</si>
  <si>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</si>
  <si>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</si>
  <si>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</si>
  <si>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</si>
  <si>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</si>
  <si>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</si>
  <si>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</si>
  <si>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</si>
  <si>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2014- 2100</t>
  </si>
  <si>
    <t>2014-2100</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</si>
  <si>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</si>
  <si>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</si>
  <si>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</si>
  <si>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</si>
  <si>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</si>
  <si>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</si>
  <si>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</si>
  <si>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</si>
  <si>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</si>
  <si>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</si>
  <si>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</si>
  <si>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</si>
  <si>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</si>
  <si>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</si>
  <si>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</si>
  <si>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</si>
  <si>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</si>
  <si>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</si>
  <si>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</si>
  <si>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</si>
  <si>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</si>
  <si>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</si>
  <si>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</si>
  <si>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</si>
  <si>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Patthwathway 7.0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</si>
  <si>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</si>
  <si>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</si>
  <si>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</si>
  <si>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</si>
  <si>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</si>
  <si>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</si>
  <si>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</si>
  <si>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</si>
  <si>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</si>
  <si>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</si>
  <si>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</si>
  <si>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</si>
  <si>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</si>
  <si>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</si>
  <si>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</si>
  <si>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</si>
  <si>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</si>
  <si>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</si>
  <si>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</si>
  <si>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</si>
  <si>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</si>
  <si>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</si>
  <si>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</si>
  <si>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</si>
  <si>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</si>
  <si>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</si>
  <si>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</si>
  <si>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</si>
  <si>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</si>
  <si>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</si>
  <si>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</si>
  <si>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</si>
  <si>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</si>
  <si>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</si>
  <si>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</si>
  <si>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</si>
  <si>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</si>
  <si>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</si>
  <si>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</si>
  <si>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</si>
  <si>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</si>
  <si>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</si>
  <si>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</si>
  <si>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</si>
  <si>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</si>
  <si>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</si>
  <si>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</si>
  <si>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</si>
  <si>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</si>
  <si>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</si>
  <si>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</si>
  <si>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</si>
  <si>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</si>
  <si>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</si>
  <si>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</si>
  <si>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</si>
  <si>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</si>
  <si>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</si>
  <si>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</si>
  <si>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</si>
  <si>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</si>
  <si>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</si>
  <si>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</si>
  <si>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</si>
  <si>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</si>
  <si>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</si>
  <si>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</si>
  <si>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</si>
  <si>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</si>
  <si>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</si>
  <si>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</si>
  <si>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</si>
  <si>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</si>
  <si>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</si>
  <si>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</si>
  <si>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</si>
  <si>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</si>
  <si>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</si>
  <si>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</si>
  <si>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</si>
  <si>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</si>
  <si>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</si>
  <si>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</si>
  <si>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</si>
  <si>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</si>
  <si>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</si>
  <si>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</si>
  <si>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</si>
  <si>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</si>
  <si>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</si>
  <si>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</si>
  <si>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</si>
  <si>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</si>
  <si>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</si>
  <si>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</si>
  <si>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</si>
  <si>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</si>
  <si>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</si>
  <si>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</si>
  <si>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</si>
  <si>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</si>
  <si>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</si>
  <si>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</si>
  <si>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</si>
  <si>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</si>
  <si>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</si>
  <si>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</si>
  <si>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</si>
  <si>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</si>
  <si>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</si>
  <si>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</si>
  <si>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</si>
  <si>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</si>
  <si>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</si>
  <si>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</si>
  <si>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</si>
  <si>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</si>
  <si>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</si>
  <si>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</si>
  <si>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</si>
  <si>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</si>
  <si>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</si>
  <si>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</si>
  <si>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</si>
  <si>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</si>
  <si>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</si>
  <si>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</si>
  <si>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</si>
  <si>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</si>
  <si>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</si>
  <si>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</si>
  <si>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</si>
  <si>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</si>
  <si>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</si>
  <si>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</si>
  <si>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</si>
  <si>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</si>
  <si>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</si>
  <si>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</si>
  <si>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</si>
  <si>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</si>
  <si>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</si>
  <si>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</si>
  <si>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</si>
  <si>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</si>
  <si>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</si>
  <si>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</si>
  <si>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</si>
  <si>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</si>
  <si>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</si>
  <si>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</si>
  <si>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</si>
  <si>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</si>
  <si>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</si>
  <si>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</si>
  <si>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</si>
  <si>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</si>
  <si>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</si>
  <si>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</si>
  <si>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</si>
  <si>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</si>
  <si>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</si>
  <si>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</si>
  <si>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</si>
  <si>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</si>
  <si>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</si>
  <si>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</si>
  <si>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</si>
  <si>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</si>
  <si>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</si>
  <si>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</si>
  <si>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2100-2300</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</si>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</sst>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2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s>
  <cellStyleXfs count="1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1" fillId="0" borderId="8" xfId="0" applyFont="1" applyBorder="1" applyAlignment="1">
      <alignment vertical="top"/>
    </xf>
    <xf numFmtId="0" fontId="1" fillId="0" borderId="9" xfId="0" applyFont="1" applyBorder="1" applyAlignment="1">
      <alignment vertical="top"/>
    </xf>
    <xf numFmtId="0" fontId="0" fillId="0" borderId="9" xfId="0" applyBorder="1" applyAlignment="1">
      <alignment vertical="top" wrapText="1"/>
    </xf>
    <xf numFmtId="0" fontId="0" fillId="2" borderId="2" xfId="0"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0" fillId="2" borderId="9" xfId="0" applyFill="1" applyBorder="1" applyAlignment="1">
      <alignment vertical="top" wrapText="1"/>
    </xf>
    <xf numFmtId="0" fontId="0" fillId="2" borderId="1" xfId="0" applyFill="1" applyBorder="1" applyAlignment="1">
      <alignment horizontal="left" vertical="top" wrapText="1"/>
    </xf>
    <xf numFmtId="0" fontId="1" fillId="0" borderId="10" xfId="0" applyFont="1" applyBorder="1" applyAlignment="1">
      <alignment vertical="top" wrapText="1"/>
    </xf>
    <xf numFmtId="0" fontId="0" fillId="0" borderId="10" xfId="0"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2" xfId="0" applyBorder="1" applyAlignment="1">
      <alignment vertical="top" wrapText="1"/>
    </xf>
    <xf numFmtId="0" fontId="0" fillId="0" borderId="9" xfId="0" applyBorder="1" applyAlignment="1">
      <alignment vertical="top"/>
    </xf>
    <xf numFmtId="0" fontId="2" fillId="0" borderId="0" xfId="37" applyAlignment="1">
      <alignment vertical="top" wrapText="1"/>
    </xf>
    <xf numFmtId="0" fontId="0" fillId="2" borderId="9" xfId="0" applyFill="1" applyBorder="1" applyAlignment="1">
      <alignment horizontal="left" vertical="top" wrapText="1"/>
    </xf>
    <xf numFmtId="0" fontId="0" fillId="0" borderId="9" xfId="0" applyBorder="1" applyAlignment="1">
      <alignment horizontal="left" vertical="top" wrapText="1"/>
    </xf>
    <xf numFmtId="0" fontId="1" fillId="2" borderId="9" xfId="0" applyFont="1" applyFill="1" applyBorder="1" applyAlignment="1">
      <alignment horizontal="left" vertical="top"/>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left" vertical="top" wrapText="1"/>
    </xf>
    <xf numFmtId="0" fontId="1" fillId="2" borderId="19" xfId="0" applyFont="1" applyFill="1" applyBorder="1" applyAlignment="1">
      <alignment vertical="top" wrapText="1"/>
    </xf>
    <xf numFmtId="0" fontId="1" fillId="0" borderId="0" xfId="0" applyFont="1" applyAlignment="1"/>
    <xf numFmtId="0" fontId="0" fillId="0" borderId="0" xfId="0" applyAlignment="1">
      <alignment horizontal="left"/>
    </xf>
    <xf numFmtId="0" fontId="0" fillId="2" borderId="15" xfId="0" applyFill="1" applyBorder="1" applyAlignment="1">
      <alignment horizontal="left" vertical="top" wrapText="1"/>
    </xf>
    <xf numFmtId="0" fontId="0" fillId="2" borderId="8" xfId="0" applyFill="1" applyBorder="1" applyAlignment="1">
      <alignment horizontal="left" vertical="top" wrapText="1"/>
    </xf>
    <xf numFmtId="0" fontId="1" fillId="2" borderId="19"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0" borderId="18" xfId="0" applyFont="1" applyBorder="1" applyAlignment="1">
      <alignment vertical="top" wrapText="1"/>
    </xf>
    <xf numFmtId="0" fontId="1" fillId="0" borderId="6" xfId="0" applyFont="1" applyBorder="1" applyAlignment="1">
      <alignment vertical="top" wrapText="1"/>
    </xf>
    <xf numFmtId="0" fontId="0" fillId="2" borderId="15" xfId="0" applyFill="1" applyBorder="1" applyAlignment="1">
      <alignment vertical="top" wrapText="1"/>
    </xf>
    <xf numFmtId="0" fontId="0" fillId="2" borderId="8" xfId="0" applyFill="1" applyBorder="1" applyAlignment="1">
      <alignment vertical="top" wrapText="1"/>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8" xfId="0"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 borderId="14"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1" fillId="0" borderId="18" xfId="0" applyFont="1" applyBorder="1" applyAlignment="1">
      <alignment horizontal="left" vertical="top" wrapText="1"/>
    </xf>
    <xf numFmtId="0" fontId="1" fillId="0" borderId="13" xfId="0" applyFont="1" applyBorder="1" applyAlignment="1">
      <alignment horizontal="left" vertical="top" wrapText="1"/>
    </xf>
    <xf numFmtId="0" fontId="1" fillId="0" borderId="16" xfId="0" applyFont="1" applyBorder="1" applyAlignment="1">
      <alignment horizontal="left" vertical="top" wrapText="1"/>
    </xf>
    <xf numFmtId="0" fontId="1" fillId="0" borderId="6" xfId="0" applyFont="1" applyBorder="1" applyAlignment="1">
      <alignment horizontal="left" vertical="top" wrapText="1"/>
    </xf>
    <xf numFmtId="0" fontId="0" fillId="0" borderId="15" xfId="0" applyBorder="1" applyAlignment="1">
      <alignment horizontal="center" vertical="top" wrapText="1"/>
    </xf>
    <xf numFmtId="0" fontId="0" fillId="0" borderId="8" xfId="0" applyBorder="1" applyAlignment="1">
      <alignment horizontal="center" vertical="top" wrapText="1"/>
    </xf>
    <xf numFmtId="0" fontId="0" fillId="2" borderId="15" xfId="0" applyFill="1" applyBorder="1" applyAlignment="1">
      <alignment horizontal="left" vertical="top" wrapText="1"/>
    </xf>
    <xf numFmtId="0" fontId="0" fillId="2" borderId="8" xfId="0" applyFill="1" applyBorder="1" applyAlignment="1">
      <alignment horizontal="left" vertical="top" wrapText="1"/>
    </xf>
    <xf numFmtId="0" fontId="0" fillId="0" borderId="15" xfId="0" applyBorder="1" applyAlignment="1">
      <alignment horizontal="left" vertical="top" wrapText="1"/>
    </xf>
    <xf numFmtId="0" fontId="0" fillId="0" borderId="8" xfId="0" applyBorder="1" applyAlignment="1">
      <alignment horizontal="left" vertical="top" wrapText="1"/>
    </xf>
    <xf numFmtId="0" fontId="1" fillId="0" borderId="19" xfId="0" applyFont="1" applyBorder="1" applyAlignment="1">
      <alignment vertical="top" wrapText="1"/>
    </xf>
    <xf numFmtId="0" fontId="1" fillId="0" borderId="8" xfId="0" applyFont="1" applyBorder="1" applyAlignment="1">
      <alignment vertical="top" wrapText="1"/>
    </xf>
    <xf numFmtId="0" fontId="1" fillId="2" borderId="19"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0" fillId="0" borderId="15" xfId="0" applyBorder="1" applyAlignment="1">
      <alignment vertical="top" wrapText="1"/>
    </xf>
    <xf numFmtId="0" fontId="0" fillId="0" borderId="8" xfId="0" applyBorder="1" applyAlignment="1">
      <alignment vertical="top" wrapText="1"/>
    </xf>
    <xf numFmtId="0" fontId="0" fillId="2" borderId="15" xfId="0" applyFill="1" applyBorder="1" applyAlignment="1">
      <alignment vertical="top" wrapText="1"/>
    </xf>
    <xf numFmtId="0" fontId="0" fillId="2" borderId="8" xfId="0" applyFill="1" applyBorder="1" applyAlignment="1">
      <alignment vertical="top" wrapText="1"/>
    </xf>
    <xf numFmtId="0" fontId="1" fillId="2" borderId="14" xfId="0" applyFont="1" applyFill="1" applyBorder="1" applyAlignment="1">
      <alignment vertical="top" wrapText="1"/>
    </xf>
    <xf numFmtId="0" fontId="1" fillId="2" borderId="5" xfId="0" applyFont="1" applyFill="1" applyBorder="1" applyAlignment="1">
      <alignment vertical="top" wrapText="1"/>
    </xf>
    <xf numFmtId="0" fontId="1" fillId="2" borderId="7" xfId="0" applyFont="1" applyFill="1" applyBorder="1" applyAlignment="1">
      <alignment vertical="top" wrapText="1"/>
    </xf>
    <xf numFmtId="0" fontId="0" fillId="0" borderId="17" xfId="0" applyBorder="1" applyAlignment="1">
      <alignment horizontal="center"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20" xfId="0" applyFont="1" applyBorder="1" applyAlignment="1">
      <alignment horizontal="left" vertical="top" wrapText="1"/>
    </xf>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tabSelected="1" topLeftCell="AJ1" workbookViewId="0">
      <selection activeCell="BA3" sqref="BA3"/>
    </sheetView>
  </sheetViews>
  <sheetFormatPr baseColWidth="10" defaultRowHeight="15" x14ac:dyDescent="0"/>
  <cols>
    <col min="1" max="1" width="8.6640625" style="8" customWidth="1"/>
    <col min="2" max="2" width="20.5" style="8" customWidth="1"/>
    <col min="3" max="3" width="9.1640625" style="8" customWidth="1"/>
    <col min="4" max="4" width="22.83203125" style="8" customWidth="1"/>
    <col min="5" max="5" width="77.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6640625" style="8" customWidth="1"/>
    <col min="22" max="22" width="7.33203125" style="8" hidden="1" customWidth="1"/>
    <col min="23" max="23" width="7.6640625" style="8" hidden="1" customWidth="1"/>
    <col min="24" max="24" width="7.33203125" style="8" hidden="1" customWidth="1"/>
    <col min="25" max="26" width="7.5" style="8" hidden="1" customWidth="1"/>
    <col min="27" max="34" width="0" style="8" hidden="1" customWidth="1"/>
    <col min="35" max="41" width="10.83203125" style="8"/>
    <col min="42" max="42" width="13.5" style="8" customWidth="1"/>
    <col min="43" max="51" width="10.83203125" style="8" customWidth="1"/>
    <col min="52" max="16384" width="10.83203125" style="8"/>
  </cols>
  <sheetData>
    <row r="1" spans="1:52" s="47" customFormat="1" ht="30" customHeight="1">
      <c r="A1" s="56" t="s">
        <v>49</v>
      </c>
      <c r="B1" s="57" t="s">
        <v>17</v>
      </c>
      <c r="C1" s="56" t="s">
        <v>18</v>
      </c>
      <c r="D1" s="56" t="s">
        <v>19</v>
      </c>
      <c r="E1" s="56" t="s">
        <v>20</v>
      </c>
      <c r="F1" s="56" t="s">
        <v>21</v>
      </c>
      <c r="G1" s="56"/>
      <c r="H1" s="56"/>
      <c r="I1" s="56"/>
      <c r="J1" s="56" t="s">
        <v>22</v>
      </c>
      <c r="K1" s="56"/>
      <c r="L1" s="56"/>
      <c r="M1" s="56"/>
      <c r="N1" s="56" t="s">
        <v>361</v>
      </c>
      <c r="O1" s="56" t="s">
        <v>455</v>
      </c>
      <c r="P1" s="56" t="s">
        <v>457</v>
      </c>
      <c r="Q1" s="56" t="s">
        <v>456</v>
      </c>
      <c r="R1" s="56"/>
      <c r="S1" s="56"/>
      <c r="T1" s="56"/>
      <c r="U1" s="56"/>
      <c r="V1" s="56"/>
      <c r="W1" s="56"/>
      <c r="X1" s="56"/>
      <c r="Y1" s="56"/>
      <c r="Z1" s="56"/>
      <c r="AA1" s="56"/>
      <c r="AB1" s="56"/>
      <c r="AC1" s="56"/>
      <c r="AD1" s="56"/>
      <c r="AE1" s="56"/>
      <c r="AF1" s="56"/>
      <c r="AG1" s="56"/>
      <c r="AH1" s="56"/>
      <c r="AI1" s="56" t="s">
        <v>458</v>
      </c>
      <c r="AJ1" s="56"/>
      <c r="AK1" s="56"/>
      <c r="AL1" s="56"/>
      <c r="AM1" s="56"/>
      <c r="AN1" s="56"/>
      <c r="AO1" s="56"/>
      <c r="AP1" s="56"/>
      <c r="AQ1" s="56"/>
      <c r="AR1" s="56"/>
      <c r="AS1" s="56"/>
      <c r="AT1" s="56"/>
      <c r="AU1" s="56"/>
      <c r="AV1" s="56"/>
      <c r="AW1" s="56"/>
      <c r="AX1" s="56"/>
      <c r="AY1" s="56"/>
      <c r="AZ1" s="55" t="s">
        <v>382</v>
      </c>
    </row>
    <row r="2" spans="1:52" s="47" customFormat="1">
      <c r="A2" s="56"/>
      <c r="B2" s="57"/>
      <c r="C2" s="56"/>
      <c r="D2" s="56"/>
      <c r="E2" s="56"/>
      <c r="F2" s="47" t="s">
        <v>86</v>
      </c>
      <c r="G2" s="56" t="s">
        <v>87</v>
      </c>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5"/>
    </row>
    <row r="3" spans="1:52" ht="45">
      <c r="A3" s="8" t="s">
        <v>459</v>
      </c>
      <c r="B3" s="8" t="s">
        <v>460</v>
      </c>
      <c r="C3" s="8" t="s">
        <v>461</v>
      </c>
      <c r="D3" s="8" t="s">
        <v>462</v>
      </c>
      <c r="N3" s="8" t="str">
        <f>party!A6</f>
        <v>Charlotte Pascoe</v>
      </c>
      <c r="Q3" s="8" t="str">
        <f>A4</f>
        <v>DECK</v>
      </c>
      <c r="R3" s="8" t="str">
        <f>A5</f>
        <v>ScenarioMIP</v>
      </c>
    </row>
    <row r="4" spans="1:52" ht="60">
      <c r="A4" s="8" t="s">
        <v>463</v>
      </c>
      <c r="B4" s="8" t="s">
        <v>463</v>
      </c>
      <c r="C4" s="8" t="s">
        <v>464</v>
      </c>
      <c r="D4" s="8" t="s">
        <v>462</v>
      </c>
      <c r="E4" s="8" t="s">
        <v>465</v>
      </c>
      <c r="N4" s="8" t="str">
        <f>party!A6</f>
        <v>Charlotte Pascoe</v>
      </c>
      <c r="AI4" s="8" t="str">
        <f>experiment!A3</f>
        <v>1 percent per year CO2 increase</v>
      </c>
      <c r="AJ4" s="8" t="str">
        <f>experiment!A5</f>
        <v>Abrupt 4XCO2</v>
      </c>
      <c r="AK4" s="8" t="str">
        <f>experiment!A7</f>
        <v>AMIP</v>
      </c>
      <c r="AL4" s="8" t="str">
        <f>experiment!A9</f>
        <v>Pre-Industrial Control</v>
      </c>
      <c r="AM4" s="8" t="str">
        <f>experiment!A11</f>
        <v>Historical</v>
      </c>
    </row>
    <row r="5" spans="1:52" ht="180">
      <c r="A5" s="8" t="s">
        <v>466</v>
      </c>
      <c r="B5" s="8" t="s">
        <v>467</v>
      </c>
      <c r="C5" s="8" t="s">
        <v>468</v>
      </c>
      <c r="D5" s="8" t="s">
        <v>469</v>
      </c>
      <c r="E5" s="8" t="s">
        <v>470</v>
      </c>
      <c r="F5" s="8" t="s">
        <v>85</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experiment!A13</f>
        <v>SSP5-85</v>
      </c>
      <c r="AJ5" s="8" t="str">
        <f>experiment!A14</f>
        <v>SSP3-70</v>
      </c>
      <c r="AK5" s="8" t="str">
        <f>experiment!A16</f>
        <v>SSP2-45</v>
      </c>
      <c r="AL5" s="8" t="str">
        <f>experiment!A17</f>
        <v>SSP1-26</v>
      </c>
      <c r="AM5" s="8" t="str">
        <f>experiment!A18</f>
        <v>SSP1-60</v>
      </c>
      <c r="AN5" s="8" t="str">
        <f>experiment!A19</f>
        <v>SSP4-37</v>
      </c>
      <c r="AO5" s="8" t="str">
        <f>experiment!A15</f>
        <v>SSP3-70</v>
      </c>
      <c r="AP5" s="8" t="str">
        <f>experiment!A20</f>
        <v>SSP1-26over</v>
      </c>
      <c r="AQ5" s="8" t="str">
        <f>experiment!A21</f>
        <v>SSP5-85ext</v>
      </c>
      <c r="AR5" s="8" t="str">
        <f>experiment!A22</f>
        <v>SSP1-26ext</v>
      </c>
      <c r="AS5" s="8" t="str">
        <f>experiment!A23</f>
        <v>SSP5-85extover</v>
      </c>
    </row>
  </sheetData>
  <mergeCells count="14">
    <mergeCell ref="C1:C2"/>
    <mergeCell ref="B1:B2"/>
    <mergeCell ref="A1:A2"/>
    <mergeCell ref="F1:I1"/>
    <mergeCell ref="G2:I2"/>
    <mergeCell ref="AZ1:AZ2"/>
    <mergeCell ref="AI1:AY2"/>
    <mergeCell ref="J1:M2"/>
    <mergeCell ref="E1:E2"/>
    <mergeCell ref="D1:D2"/>
    <mergeCell ref="Q1:AH2"/>
    <mergeCell ref="P1:P2"/>
    <mergeCell ref="O1:O2"/>
    <mergeCell ref="N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
  <sheetViews>
    <sheetView workbookViewId="0">
      <pane xSplit="1" ySplit="2" topLeftCell="B12" activePane="bottomRight" state="frozen"/>
      <selection pane="topRight" activeCell="B1" sqref="B1"/>
      <selection pane="bottomLeft" activeCell="A3" sqref="A3"/>
      <selection pane="bottomRight" activeCell="E23" sqref="E23"/>
    </sheetView>
  </sheetViews>
  <sheetFormatPr baseColWidth="10" defaultRowHeight="15" x14ac:dyDescent="0"/>
  <cols>
    <col min="1" max="1" width="12" style="30" customWidth="1"/>
    <col min="2" max="2" width="15.33203125" style="29" customWidth="1"/>
    <col min="3" max="3" width="14.83203125" style="30" bestFit="1" customWidth="1"/>
    <col min="4" max="4" width="17.33203125" style="29" customWidth="1"/>
    <col min="5" max="5" width="44.1640625" style="30" customWidth="1"/>
    <col min="6" max="6" width="10.33203125" style="29" customWidth="1"/>
    <col min="7" max="7" width="10.5" style="29" customWidth="1"/>
    <col min="8" max="8" width="10.83203125" style="29" customWidth="1"/>
    <col min="9" max="9" width="11" style="29" customWidth="1"/>
    <col min="10" max="10" width="43.1640625" style="30" customWidth="1"/>
    <col min="11" max="11" width="42.83203125" style="30" customWidth="1"/>
    <col min="12" max="12" width="16.5" style="30" customWidth="1"/>
    <col min="13" max="13" width="10.83203125" style="29"/>
    <col min="14" max="16" width="10.6640625" style="30" customWidth="1"/>
    <col min="17" max="17" width="9.83203125" style="29" customWidth="1"/>
    <col min="18" max="18" width="13" style="29" customWidth="1"/>
    <col min="19" max="19" width="13.5" style="29" customWidth="1"/>
    <col min="20" max="20" width="13.6640625" style="29" customWidth="1"/>
    <col min="21" max="21" width="15.6640625" style="29" customWidth="1"/>
    <col min="22" max="22" width="15.5" style="29" customWidth="1"/>
    <col min="23" max="23" width="13.33203125" style="29" customWidth="1"/>
    <col min="24" max="24" width="12.83203125" style="29" customWidth="1"/>
    <col min="25" max="25" width="13.5" style="29" customWidth="1"/>
    <col min="26" max="26" width="16.1640625" style="29" customWidth="1"/>
    <col min="27" max="27" width="12.5" style="29" customWidth="1"/>
    <col min="28" max="28" width="16.33203125" style="20" customWidth="1"/>
    <col min="29" max="29" width="14.83203125" style="20" customWidth="1"/>
    <col min="30" max="30" width="36" bestFit="1" customWidth="1"/>
  </cols>
  <sheetData>
    <row r="1" spans="1:30" s="36" customFormat="1" ht="29" customHeight="1">
      <c r="A1" s="72" t="s">
        <v>49</v>
      </c>
      <c r="B1" s="74" t="s">
        <v>17</v>
      </c>
      <c r="C1" s="72" t="s">
        <v>18</v>
      </c>
      <c r="D1" s="74" t="s">
        <v>19</v>
      </c>
      <c r="E1" s="72" t="s">
        <v>20</v>
      </c>
      <c r="F1" s="75" t="s">
        <v>21</v>
      </c>
      <c r="G1" s="75"/>
      <c r="H1" s="75"/>
      <c r="I1" s="75"/>
      <c r="J1" s="60" t="s">
        <v>22</v>
      </c>
      <c r="K1" s="61"/>
      <c r="L1" s="62"/>
      <c r="M1" s="35" t="s">
        <v>361</v>
      </c>
      <c r="N1" s="60" t="s">
        <v>238</v>
      </c>
      <c r="O1" s="61"/>
      <c r="P1" s="62"/>
      <c r="Q1" s="75" t="s">
        <v>239</v>
      </c>
      <c r="R1" s="75"/>
      <c r="S1" s="75"/>
      <c r="T1" s="75"/>
      <c r="U1" s="75"/>
      <c r="V1" s="75"/>
      <c r="W1" s="75"/>
      <c r="X1" s="75"/>
      <c r="Y1" s="75"/>
      <c r="Z1" s="75"/>
      <c r="AA1" s="75"/>
      <c r="AB1" s="75"/>
      <c r="AC1" s="75"/>
      <c r="AD1" s="36" t="s">
        <v>382</v>
      </c>
    </row>
    <row r="2" spans="1:30" s="36" customFormat="1" ht="33" customHeight="1">
      <c r="A2" s="73"/>
      <c r="B2" s="75"/>
      <c r="C2" s="73"/>
      <c r="D2" s="75"/>
      <c r="E2" s="73"/>
      <c r="F2" s="19" t="s">
        <v>86</v>
      </c>
      <c r="G2" s="76" t="s">
        <v>87</v>
      </c>
      <c r="H2" s="76"/>
      <c r="I2" s="76"/>
      <c r="J2" s="63"/>
      <c r="K2" s="64"/>
      <c r="L2" s="65"/>
      <c r="M2" s="18"/>
      <c r="N2" s="63"/>
      <c r="O2" s="64"/>
      <c r="P2" s="65"/>
      <c r="Q2" s="19" t="s">
        <v>247</v>
      </c>
      <c r="R2" s="58" t="s">
        <v>248</v>
      </c>
      <c r="S2" s="59"/>
      <c r="T2" s="19" t="s">
        <v>249</v>
      </c>
      <c r="U2" s="81" t="s">
        <v>250</v>
      </c>
      <c r="V2" s="82"/>
      <c r="W2" s="82"/>
      <c r="X2" s="82"/>
      <c r="Y2" s="82"/>
      <c r="Z2" s="82"/>
      <c r="AA2" s="82"/>
      <c r="AB2" s="82"/>
      <c r="AC2" s="83"/>
    </row>
    <row r="3" spans="1:30" s="5" customFormat="1" ht="61" customHeight="1">
      <c r="A3" s="77" t="s">
        <v>365</v>
      </c>
      <c r="B3" s="79" t="s">
        <v>363</v>
      </c>
      <c r="C3" s="77" t="s">
        <v>362</v>
      </c>
      <c r="D3" s="79" t="s">
        <v>364</v>
      </c>
      <c r="E3" s="77" t="s">
        <v>378</v>
      </c>
      <c r="F3" s="20" t="s">
        <v>85</v>
      </c>
      <c r="G3" s="20" t="str">
        <f>party!A25</f>
        <v>Veronika Eyring</v>
      </c>
      <c r="H3" s="20"/>
      <c r="I3" s="20"/>
      <c r="J3" s="77" t="str">
        <f>references!D11</f>
        <v xml:space="preserve">Meehl, G. A., R. Moss, K. E. Taylor, V. Eyring, R. J. Stouffer, S. Bony, B. Stevens, 2014: Climate Model Intercomparisons: Preparing for the Next Phase, Eos Trans. AGU, 95(9), 77. </v>
      </c>
      <c r="K3" s="77"/>
      <c r="L3" s="66"/>
      <c r="M3" s="79" t="str">
        <f>party!A6</f>
        <v>Charlotte Pascoe</v>
      </c>
      <c r="N3" s="70" t="str">
        <f>B9</f>
        <v>Pre-Industrial Control</v>
      </c>
      <c r="O3" s="70"/>
      <c r="P3" s="70"/>
      <c r="Q3" s="79" t="str">
        <f>TemporalConstraint!A5</f>
        <v>1851-2150</v>
      </c>
      <c r="R3" s="79" t="str">
        <f>EnsembleRequirement!A4</f>
        <v>SingleMember</v>
      </c>
      <c r="S3" s="45"/>
      <c r="T3" s="79" t="str">
        <f>requirement!A4</f>
        <v>AOGCM/ESM Configuration</v>
      </c>
      <c r="U3" s="79" t="str">
        <f>ForcingConstraint!A3</f>
        <v>1%/year CO2 Increase</v>
      </c>
      <c r="V3" s="79"/>
      <c r="W3" s="79"/>
      <c r="X3" s="79"/>
      <c r="Y3" s="79"/>
      <c r="Z3" s="79"/>
      <c r="AA3" s="79"/>
      <c r="AB3" s="79"/>
      <c r="AC3" s="79"/>
      <c r="AD3" s="84" t="s">
        <v>450</v>
      </c>
    </row>
    <row r="4" spans="1:30" s="5" customFormat="1" ht="59" customHeight="1">
      <c r="A4" s="78"/>
      <c r="B4" s="80"/>
      <c r="C4" s="78"/>
      <c r="D4" s="80"/>
      <c r="E4" s="78"/>
      <c r="F4" s="20" t="s">
        <v>359</v>
      </c>
      <c r="G4" s="20" t="str">
        <f>party!A26</f>
        <v>WGCM</v>
      </c>
      <c r="H4" s="20"/>
      <c r="I4" s="20"/>
      <c r="J4" s="78"/>
      <c r="K4" s="78"/>
      <c r="L4" s="67"/>
      <c r="M4" s="80"/>
      <c r="N4" s="71"/>
      <c r="O4" s="71"/>
      <c r="P4" s="71"/>
      <c r="Q4" s="80"/>
      <c r="R4" s="80"/>
      <c r="S4" s="46"/>
      <c r="T4" s="80"/>
      <c r="U4" s="80"/>
      <c r="V4" s="80"/>
      <c r="W4" s="80"/>
      <c r="X4" s="80"/>
      <c r="Y4" s="80"/>
      <c r="Z4" s="80"/>
      <c r="AA4" s="80"/>
      <c r="AB4" s="80"/>
      <c r="AC4" s="80"/>
      <c r="AD4" s="84"/>
    </row>
    <row r="5" spans="1:30" s="9" customFormat="1" ht="61" customHeight="1">
      <c r="A5" s="70" t="s">
        <v>339</v>
      </c>
      <c r="B5" s="68" t="s">
        <v>340</v>
      </c>
      <c r="C5" s="70" t="s">
        <v>376</v>
      </c>
      <c r="D5" s="68" t="s">
        <v>219</v>
      </c>
      <c r="E5" s="70" t="s">
        <v>377</v>
      </c>
      <c r="F5" s="29" t="s">
        <v>85</v>
      </c>
      <c r="G5" s="29" t="str">
        <f>party!A25</f>
        <v>Veronika Eyring</v>
      </c>
      <c r="H5" s="29"/>
      <c r="I5" s="29"/>
      <c r="J5" s="70" t="str">
        <f>references!D10</f>
        <v>Hansen, J., D. Johnson, A. Lacis, S. Lebedeff, P. Lee, D. Rind, and G. Russell, 1981: Climate impact of increasing atmospheric carbon dioxide. Science, 213, 957-96.</v>
      </c>
      <c r="K5" s="70" t="str">
        <f>references!D11</f>
        <v xml:space="preserve">Meehl, G. A., R. Moss, K. E. Taylor, V. Eyring, R. J. Stouffer, S. Bony, B. Stevens, 2014: Climate Model Intercomparisons: Preparing for the Next Phase, Eos Trans. AGU, 95(9), 77. </v>
      </c>
      <c r="L5" s="66"/>
      <c r="M5" s="68" t="str">
        <f>party!A6</f>
        <v>Charlotte Pascoe</v>
      </c>
      <c r="N5" s="70" t="str">
        <f>A9</f>
        <v>Pre-Industrial Control</v>
      </c>
      <c r="O5" s="70"/>
      <c r="P5" s="70"/>
      <c r="Q5" s="68" t="str">
        <f>TemporalConstraint!A4</f>
        <v>1850-1851</v>
      </c>
      <c r="R5" s="68" t="str">
        <f>EnsembleRequirement!A3</f>
        <v>FiveMember</v>
      </c>
      <c r="S5" s="38"/>
      <c r="T5" s="68" t="str">
        <f>requirement!A4</f>
        <v>AOGCM/ESM Configuration</v>
      </c>
      <c r="U5" s="68" t="str">
        <f>ForcingConstraint!A4</f>
        <v>Abrupt 4xCO2 Increase</v>
      </c>
      <c r="V5" s="68"/>
      <c r="W5" s="68"/>
      <c r="X5" s="68"/>
      <c r="Y5" s="68"/>
      <c r="Z5" s="68"/>
      <c r="AA5" s="68"/>
      <c r="AB5" s="68"/>
      <c r="AC5" s="68"/>
      <c r="AD5" s="84" t="s">
        <v>451</v>
      </c>
    </row>
    <row r="6" spans="1:30" s="9" customFormat="1" ht="59" customHeight="1">
      <c r="A6" s="71"/>
      <c r="B6" s="69"/>
      <c r="C6" s="71"/>
      <c r="D6" s="69"/>
      <c r="E6" s="71"/>
      <c r="F6" s="29" t="s">
        <v>359</v>
      </c>
      <c r="G6" s="29" t="str">
        <f>party!A26</f>
        <v>WGCM</v>
      </c>
      <c r="H6" s="29"/>
      <c r="I6" s="29"/>
      <c r="J6" s="71"/>
      <c r="K6" s="71"/>
      <c r="L6" s="67"/>
      <c r="M6" s="69"/>
      <c r="N6" s="71"/>
      <c r="O6" s="71"/>
      <c r="P6" s="71"/>
      <c r="Q6" s="69"/>
      <c r="R6" s="69"/>
      <c r="S6" s="39"/>
      <c r="T6" s="69"/>
      <c r="U6" s="69"/>
      <c r="V6" s="69"/>
      <c r="W6" s="69"/>
      <c r="X6" s="69"/>
      <c r="Y6" s="69"/>
      <c r="Z6" s="69"/>
      <c r="AA6" s="69"/>
      <c r="AB6" s="69"/>
      <c r="AC6" s="69"/>
      <c r="AD6" s="84"/>
    </row>
    <row r="7" spans="1:30" s="2" customFormat="1" ht="62" customHeight="1">
      <c r="A7" s="77" t="s">
        <v>240</v>
      </c>
      <c r="B7" s="79" t="s">
        <v>241</v>
      </c>
      <c r="C7" s="77" t="s">
        <v>374</v>
      </c>
      <c r="D7" s="79" t="s">
        <v>244</v>
      </c>
      <c r="E7" s="77" t="s">
        <v>375</v>
      </c>
      <c r="F7" s="20" t="s">
        <v>85</v>
      </c>
      <c r="G7" s="20" t="str">
        <f>party!A13</f>
        <v>Karl Taylor</v>
      </c>
      <c r="H7" s="20" t="str">
        <f>party!A22</f>
        <v>Peter Gleckler</v>
      </c>
      <c r="I7" s="20" t="str">
        <f>party!A25</f>
        <v>Veronika Eyring</v>
      </c>
      <c r="J7" s="77" t="str">
        <f>references!D11</f>
        <v xml:space="preserve">Meehl, G. A., R. Moss, K. E. Taylor, V. Eyring, R. J. Stouffer, S. Bony, B. Stevens, 2014: Climate Model Intercomparisons: Preparing for the Next Phase, Eos Trans. AGU, 95(9), 77. </v>
      </c>
      <c r="K7" s="77"/>
      <c r="L7" s="66"/>
      <c r="M7" s="79" t="str">
        <f>party!A6</f>
        <v>Charlotte Pascoe</v>
      </c>
      <c r="N7" s="70" t="str">
        <f>A11</f>
        <v>Historical</v>
      </c>
      <c r="O7" s="70"/>
      <c r="P7" s="70"/>
      <c r="Q7" s="79" t="str">
        <f>TemporalConstraint!A6</f>
        <v>1979-2014</v>
      </c>
      <c r="R7" s="79" t="str">
        <f>EnsembleRequirement!A4</f>
        <v>SingleMember</v>
      </c>
      <c r="S7" s="45"/>
      <c r="T7" s="79" t="str">
        <f>requirement!A3</f>
        <v>AGCM Configuration</v>
      </c>
      <c r="U7" s="79" t="str">
        <f>ForcingConstraint!A20</f>
        <v>Prescribed SST</v>
      </c>
      <c r="V7" s="79" t="str">
        <f>ForcingConstraint!A19</f>
        <v>Prescribed SIC</v>
      </c>
      <c r="W7" s="79" t="str">
        <f>requirement!A5</f>
        <v>Historical Aerosol Forcing</v>
      </c>
      <c r="X7" s="79" t="str">
        <f>ForcingConstraint!A12</f>
        <v>Historical GHG Concentrations</v>
      </c>
      <c r="Y7" s="79" t="str">
        <f>requirement!A6</f>
        <v>Historical Emissions</v>
      </c>
      <c r="Z7" s="79" t="str">
        <f>ForcingConstraint!A13</f>
        <v>Historical Land Use Forcing</v>
      </c>
      <c r="AA7" s="79" t="str">
        <f>requirement!A8</f>
        <v>Historical Solar Forcing</v>
      </c>
      <c r="AB7" s="79" t="str">
        <f>requirement!A7</f>
        <v>Historical O3 and Stratospheric H2O Concentrations</v>
      </c>
      <c r="AC7" s="79" t="str">
        <f>ForcingConstraint!A18</f>
        <v>Historical Stratospheric Aerosol</v>
      </c>
      <c r="AD7" s="84" t="s">
        <v>452</v>
      </c>
    </row>
    <row r="8" spans="1:30" s="2" customFormat="1" ht="59" customHeight="1">
      <c r="A8" s="78"/>
      <c r="B8" s="80"/>
      <c r="C8" s="78"/>
      <c r="D8" s="80"/>
      <c r="E8" s="78"/>
      <c r="F8" s="20" t="s">
        <v>359</v>
      </c>
      <c r="G8" s="20" t="str">
        <f>party!A26</f>
        <v>WGCM</v>
      </c>
      <c r="H8" s="20"/>
      <c r="I8" s="20"/>
      <c r="J8" s="78"/>
      <c r="K8" s="78"/>
      <c r="L8" s="67"/>
      <c r="M8" s="80"/>
      <c r="N8" s="71"/>
      <c r="O8" s="71"/>
      <c r="P8" s="71"/>
      <c r="Q8" s="80"/>
      <c r="R8" s="80"/>
      <c r="S8" s="46"/>
      <c r="T8" s="80"/>
      <c r="U8" s="80"/>
      <c r="V8" s="80"/>
      <c r="W8" s="80"/>
      <c r="X8" s="80"/>
      <c r="Y8" s="80"/>
      <c r="Z8" s="80"/>
      <c r="AA8" s="80"/>
      <c r="AB8" s="80"/>
      <c r="AC8" s="80"/>
      <c r="AD8" s="84"/>
    </row>
    <row r="9" spans="1:30" s="5" customFormat="1" ht="60" customHeight="1">
      <c r="A9" s="77" t="s">
        <v>243</v>
      </c>
      <c r="B9" s="79" t="s">
        <v>243</v>
      </c>
      <c r="C9" s="77" t="s">
        <v>242</v>
      </c>
      <c r="D9" s="79" t="s">
        <v>245</v>
      </c>
      <c r="E9" s="77" t="s">
        <v>372</v>
      </c>
      <c r="F9" s="20" t="s">
        <v>85</v>
      </c>
      <c r="G9" s="20" t="str">
        <f>party!A25</f>
        <v>Veronika Eyring</v>
      </c>
      <c r="H9" s="20"/>
      <c r="I9" s="20"/>
      <c r="J9" s="77" t="str">
        <f>references!D11</f>
        <v xml:space="preserve">Meehl, G. A., R. Moss, K. E. Taylor, V. Eyring, R. J. Stouffer, S. Bony, B. Stevens, 2014: Climate Model Intercomparisons: Preparing for the Next Phase, Eos Trans. AGU, 95(9), 77. </v>
      </c>
      <c r="K9" s="77"/>
      <c r="L9" s="66"/>
      <c r="M9" s="79" t="str">
        <f>party!A6</f>
        <v>Charlotte Pascoe</v>
      </c>
      <c r="N9" s="70" t="str">
        <f>A11</f>
        <v>Historical</v>
      </c>
      <c r="O9" s="70" t="str">
        <f>A3</f>
        <v>1 percent per year CO2 increase</v>
      </c>
      <c r="P9" s="70" t="str">
        <f>A5</f>
        <v>Abrupt 4XCO2</v>
      </c>
      <c r="Q9" s="79" t="str">
        <f>TemporalConstraint!A3</f>
        <v>1850-2349</v>
      </c>
      <c r="R9" s="79" t="str">
        <f>EnsembleRequirement!A4</f>
        <v>SingleMember</v>
      </c>
      <c r="S9" s="45"/>
      <c r="T9" s="79" t="str">
        <f>requirement!A4</f>
        <v>AOGCM/ESM Configuration</v>
      </c>
      <c r="U9" s="79" t="str">
        <f>ForcingConstraint!A21</f>
        <v>Repeating 1850</v>
      </c>
      <c r="V9" s="79"/>
      <c r="W9" s="79"/>
      <c r="X9" s="79"/>
      <c r="Y9" s="79"/>
      <c r="Z9" s="79"/>
      <c r="AA9" s="79"/>
      <c r="AB9" s="79"/>
      <c r="AC9" s="79"/>
      <c r="AD9" s="84" t="s">
        <v>453</v>
      </c>
    </row>
    <row r="10" spans="1:30" s="5" customFormat="1" ht="64" customHeight="1">
      <c r="A10" s="78"/>
      <c r="B10" s="80"/>
      <c r="C10" s="78"/>
      <c r="D10" s="80"/>
      <c r="E10" s="78"/>
      <c r="F10" s="20" t="s">
        <v>359</v>
      </c>
      <c r="G10" s="20" t="str">
        <f>party!A26</f>
        <v>WGCM</v>
      </c>
      <c r="H10" s="20"/>
      <c r="I10" s="20"/>
      <c r="J10" s="78"/>
      <c r="K10" s="78"/>
      <c r="L10" s="67"/>
      <c r="M10" s="80"/>
      <c r="N10" s="71"/>
      <c r="O10" s="71"/>
      <c r="P10" s="71"/>
      <c r="Q10" s="80"/>
      <c r="R10" s="80"/>
      <c r="S10" s="46"/>
      <c r="T10" s="80"/>
      <c r="U10" s="80"/>
      <c r="V10" s="80"/>
      <c r="W10" s="80"/>
      <c r="X10" s="80"/>
      <c r="Y10" s="80"/>
      <c r="Z10" s="80"/>
      <c r="AA10" s="80"/>
      <c r="AB10" s="80"/>
      <c r="AC10" s="80"/>
      <c r="AD10" s="84"/>
    </row>
    <row r="11" spans="1:30" s="37" customFormat="1" ht="59" customHeight="1">
      <c r="A11" s="70" t="s">
        <v>373</v>
      </c>
      <c r="B11" s="68" t="s">
        <v>373</v>
      </c>
      <c r="C11" s="70" t="s">
        <v>370</v>
      </c>
      <c r="D11" s="68" t="s">
        <v>371</v>
      </c>
      <c r="E11" s="70" t="s">
        <v>503</v>
      </c>
      <c r="F11" s="29" t="s">
        <v>85</v>
      </c>
      <c r="G11" s="29" t="str">
        <f>party!A25</f>
        <v>Veronika Eyring</v>
      </c>
      <c r="H11" s="29"/>
      <c r="I11" s="29"/>
      <c r="J11" s="70" t="str">
        <f>references!D11</f>
        <v xml:space="preserve">Meehl, G. A., R. Moss, K. E. Taylor, V. Eyring, R. J. Stouffer, S. Bony, B. Stevens, 2014: Climate Model Intercomparisons: Preparing for the Next Phase, Eos Trans. AGU, 95(9), 77. </v>
      </c>
      <c r="K11" s="70"/>
      <c r="L11" s="66"/>
      <c r="M11" s="68" t="str">
        <f>party!A6</f>
        <v>Charlotte Pascoe</v>
      </c>
      <c r="N11" s="70" t="str">
        <f>A9</f>
        <v>Pre-Industrial Control</v>
      </c>
      <c r="O11" s="70" t="str">
        <f>A7</f>
        <v>AMIP</v>
      </c>
      <c r="P11" s="70"/>
      <c r="Q11" s="68" t="str">
        <f>TemporalConstraint!A2</f>
        <v>1850-2014</v>
      </c>
      <c r="R11" s="68" t="str">
        <f>EnsembleRequirement!A4</f>
        <v>SingleMember</v>
      </c>
      <c r="S11" s="38"/>
      <c r="T11" s="68" t="str">
        <f>requirement!A4</f>
        <v>AOGCM/ESM Configuration</v>
      </c>
      <c r="U11" s="68" t="str">
        <f>requirement!A5</f>
        <v>Historical Aerosol Forcing</v>
      </c>
      <c r="V11" s="68" t="str">
        <f>ForcingConstraint!A12</f>
        <v>Historical GHG Concentrations</v>
      </c>
      <c r="W11" s="68" t="str">
        <f>requirement!A6</f>
        <v>Historical Emissions</v>
      </c>
      <c r="X11" s="68" t="str">
        <f>ForcingConstraint!A13</f>
        <v>Historical Land Use Forcing</v>
      </c>
      <c r="Y11" s="68" t="str">
        <f>requirement!A8</f>
        <v>Historical Solar Forcing</v>
      </c>
      <c r="Z11" s="68" t="str">
        <f>requirement!A7</f>
        <v>Historical O3 and Stratospheric H2O Concentrations</v>
      </c>
      <c r="AA11" s="68" t="str">
        <f>ForcingConstraint!A18</f>
        <v>Historical Stratospheric Aerosol</v>
      </c>
      <c r="AB11" s="68"/>
      <c r="AC11" s="68"/>
      <c r="AD11" s="84" t="s">
        <v>454</v>
      </c>
    </row>
    <row r="12" spans="1:30" s="37" customFormat="1" ht="61" customHeight="1">
      <c r="A12" s="71"/>
      <c r="B12" s="69"/>
      <c r="C12" s="71"/>
      <c r="D12" s="69"/>
      <c r="E12" s="71"/>
      <c r="F12" s="29" t="s">
        <v>359</v>
      </c>
      <c r="G12" s="29" t="str">
        <f>party!A26</f>
        <v>WGCM</v>
      </c>
      <c r="H12" s="29"/>
      <c r="I12" s="29"/>
      <c r="J12" s="71"/>
      <c r="K12" s="71"/>
      <c r="L12" s="67"/>
      <c r="M12" s="69"/>
      <c r="N12" s="71"/>
      <c r="O12" s="71"/>
      <c r="P12" s="71"/>
      <c r="Q12" s="69"/>
      <c r="R12" s="69"/>
      <c r="S12" s="39"/>
      <c r="T12" s="69"/>
      <c r="U12" s="69"/>
      <c r="V12" s="69"/>
      <c r="W12" s="69"/>
      <c r="X12" s="69"/>
      <c r="Y12" s="69"/>
      <c r="Z12" s="69"/>
      <c r="AA12" s="69"/>
      <c r="AB12" s="69"/>
      <c r="AC12" s="69"/>
      <c r="AD12" s="84"/>
    </row>
    <row r="13" spans="1:30" ht="135">
      <c r="A13" s="30" t="s">
        <v>631</v>
      </c>
      <c r="B13" s="29" t="s">
        <v>502</v>
      </c>
      <c r="C13" s="30" t="s">
        <v>565</v>
      </c>
      <c r="D13" s="29" t="s">
        <v>622</v>
      </c>
      <c r="E13" s="30" t="s">
        <v>619</v>
      </c>
      <c r="F13" s="29" t="s">
        <v>85</v>
      </c>
      <c r="G13" s="29" t="str">
        <f>party!A27</f>
        <v>Brian O'Neill</v>
      </c>
      <c r="H13" s="29" t="str">
        <f>party!A28</f>
        <v>Claudia Tebaldi</v>
      </c>
      <c r="I13" s="29" t="str">
        <f>party!A29</f>
        <v>Detlef van Vuuren</v>
      </c>
      <c r="J1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0" t="str">
        <f>references!D14</f>
        <v>Overview CMIP6-Endorsed MIPs</v>
      </c>
      <c r="M13" s="29" t="str">
        <f>party!A6</f>
        <v>Charlotte Pascoe</v>
      </c>
      <c r="N13" s="30" t="str">
        <f>A11</f>
        <v>Historical</v>
      </c>
      <c r="Q13" s="29" t="str">
        <f>TemporalConstraint!A7</f>
        <v>2014- 2100</v>
      </c>
      <c r="R13" s="29" t="str">
        <f>EnsembleRequirement!A4</f>
        <v>SingleMember</v>
      </c>
      <c r="S13" s="29" t="str">
        <f>EnsembleRequirement!A5</f>
        <v>HistoricalInitialisation</v>
      </c>
      <c r="T13" s="29" t="str">
        <f>requirement!A4</f>
        <v>AOGCM/ESM Configuration</v>
      </c>
      <c r="U13" s="29" t="str">
        <f>ForcingConstraint!A22</f>
        <v>RCP85WellMixedGas</v>
      </c>
      <c r="V13" s="29" t="str">
        <f>ForcingConstraint!A32</f>
        <v>RCP85ShortLivedGasSpecies</v>
      </c>
      <c r="W13" s="29" t="str">
        <f>ForcingConstraint!A42</f>
        <v>RCP85Aerosols</v>
      </c>
      <c r="X13" s="29" t="str">
        <f>ForcingConstraint!A52</f>
        <v>RCP85AerosolPrecursors</v>
      </c>
      <c r="Y13" s="29" t="str">
        <f>ForcingConstraint!A62</f>
        <v>RCP85LandUse</v>
      </c>
    </row>
    <row r="14" spans="1:30" ht="165">
      <c r="A14" s="30" t="s">
        <v>632</v>
      </c>
      <c r="B14" s="29" t="s">
        <v>566</v>
      </c>
      <c r="C14" s="30" t="s">
        <v>567</v>
      </c>
      <c r="D14" s="29" t="s">
        <v>623</v>
      </c>
      <c r="E14" s="30" t="s">
        <v>620</v>
      </c>
      <c r="F14" s="29" t="s">
        <v>209</v>
      </c>
      <c r="G14" s="29" t="str">
        <f>party!A27</f>
        <v>Brian O'Neill</v>
      </c>
      <c r="H14" s="29" t="str">
        <f>party!A28</f>
        <v>Claudia Tebaldi</v>
      </c>
      <c r="I14" s="29" t="str">
        <f>party!A29</f>
        <v>Detlef van Vuuren</v>
      </c>
      <c r="J14"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0" t="str">
        <f>references!D14</f>
        <v>Overview CMIP6-Endorsed MIPs</v>
      </c>
      <c r="M14" s="29" t="str">
        <f>party!A6</f>
        <v>Charlotte Pascoe</v>
      </c>
      <c r="N14" s="30" t="str">
        <f>A11</f>
        <v>Historical</v>
      </c>
      <c r="Q14" s="29" t="str">
        <f>TemporalConstraint!A7</f>
        <v>2014- 2100</v>
      </c>
      <c r="R14" s="29" t="str">
        <f>EnsembleRequirement!A4</f>
        <v>SingleMember</v>
      </c>
      <c r="S14" s="29" t="str">
        <f>EnsembleRequirement!A5</f>
        <v>HistoricalInitialisation</v>
      </c>
      <c r="T14" s="29" t="str">
        <f>requirement!A4</f>
        <v>AOGCM/ESM Configuration</v>
      </c>
      <c r="U14" s="29" t="str">
        <f>ForcingConstraint!A23</f>
        <v>RCP70WellMixedGas</v>
      </c>
      <c r="V14" s="29" t="str">
        <f>ForcingConstraint!A33</f>
        <v>RCP70ShortLivedGasSpecies</v>
      </c>
      <c r="W14" s="29" t="str">
        <f>ForcingConstraint!A43</f>
        <v>RCP70Aerosols</v>
      </c>
      <c r="X14" s="29" t="str">
        <f>ForcingConstraint!A53</f>
        <v>RCP70AerosolPrecursors</v>
      </c>
      <c r="Y14" s="29" t="str">
        <f>ForcingConstraint!A63</f>
        <v>RCP70LandUse</v>
      </c>
    </row>
    <row r="15" spans="1:30" ht="165">
      <c r="A15" s="30" t="s">
        <v>632</v>
      </c>
      <c r="B15" s="29" t="s">
        <v>566</v>
      </c>
      <c r="C15" s="30" t="s">
        <v>567</v>
      </c>
      <c r="D15" s="29" t="s">
        <v>637</v>
      </c>
      <c r="E15" s="30" t="s">
        <v>753</v>
      </c>
      <c r="F15" s="29" t="s">
        <v>209</v>
      </c>
      <c r="G15" s="29" t="str">
        <f>party!A27</f>
        <v>Brian O'Neill</v>
      </c>
      <c r="H15" s="29" t="str">
        <f>party!A28</f>
        <v>Claudia Tebaldi</v>
      </c>
      <c r="I15" s="29" t="str">
        <f>party!A29</f>
        <v>Detlef van Vuuren</v>
      </c>
      <c r="J15"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0" t="str">
        <f>references!D14</f>
        <v>Overview CMIP6-Endorsed MIPs</v>
      </c>
      <c r="M15" s="29" t="str">
        <f>party!A6</f>
        <v>Charlotte Pascoe</v>
      </c>
      <c r="N15" s="30" t="str">
        <f>A11</f>
        <v>Historical</v>
      </c>
      <c r="Q15" s="29" t="str">
        <f>TemporalConstraint!A7</f>
        <v>2014- 2100</v>
      </c>
      <c r="R15" s="29" t="str">
        <f>EnsembleRequirement!A6</f>
        <v>NineMember</v>
      </c>
      <c r="S15" s="29" t="str">
        <f>EnsembleRequirement!A5</f>
        <v>HistoricalInitialisation</v>
      </c>
      <c r="T15" s="29" t="str">
        <f>requirement!A4</f>
        <v>AOGCM/ESM Configuration</v>
      </c>
      <c r="U15" s="29" t="str">
        <f>ForcingConstraint!A23</f>
        <v>RCP70WellMixedGas</v>
      </c>
      <c r="V15" s="29" t="str">
        <f>ForcingConstraint!A33</f>
        <v>RCP70ShortLivedGasSpecies</v>
      </c>
      <c r="W15" s="29" t="str">
        <f>ForcingConstraint!A43</f>
        <v>RCP70Aerosols</v>
      </c>
      <c r="X15" s="29" t="str">
        <f>ForcingConstraint!A53</f>
        <v>RCP70AerosolPrecursors</v>
      </c>
      <c r="Y15" s="29" t="str">
        <f>ForcingConstraint!A63</f>
        <v>RCP70LandUse</v>
      </c>
    </row>
    <row r="16" spans="1:30" ht="135">
      <c r="A16" s="30" t="s">
        <v>633</v>
      </c>
      <c r="B16" s="29" t="s">
        <v>571</v>
      </c>
      <c r="C16" s="30" t="s">
        <v>572</v>
      </c>
      <c r="D16" s="29" t="s">
        <v>624</v>
      </c>
      <c r="E16" s="30" t="s">
        <v>621</v>
      </c>
      <c r="F16" s="29" t="s">
        <v>85</v>
      </c>
      <c r="G16" s="29" t="str">
        <f>party!A27</f>
        <v>Brian O'Neill</v>
      </c>
      <c r="H16" s="29" t="str">
        <f>party!A28</f>
        <v>Claudia Tebaldi</v>
      </c>
      <c r="I16" s="29" t="str">
        <f>party!A29</f>
        <v>Detlef van Vuuren</v>
      </c>
      <c r="J16"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0" t="str">
        <f>references!D14</f>
        <v>Overview CMIP6-Endorsed MIPs</v>
      </c>
      <c r="M16" s="29" t="str">
        <f>party!A6</f>
        <v>Charlotte Pascoe</v>
      </c>
      <c r="N16" s="30" t="str">
        <f>A11</f>
        <v>Historical</v>
      </c>
      <c r="Q16" s="29" t="str">
        <f>TemporalConstraint!A7</f>
        <v>2014- 2100</v>
      </c>
      <c r="R16" s="29" t="str">
        <f>EnsembleRequirement!A4</f>
        <v>SingleMember</v>
      </c>
      <c r="S16" s="29" t="str">
        <f>EnsembleRequirement!A5</f>
        <v>HistoricalInitialisation</v>
      </c>
      <c r="T16" s="29" t="str">
        <f>requirement!A4</f>
        <v>AOGCM/ESM Configuration</v>
      </c>
      <c r="U16" s="29" t="str">
        <f>ForcingConstraint!A24</f>
        <v>RCP45WellMixedGas</v>
      </c>
      <c r="V16" s="29" t="str">
        <f>ForcingConstraint!A34</f>
        <v>RCP45ShortLivedGasSpecies</v>
      </c>
      <c r="W16" s="29" t="str">
        <f>ForcingConstraint!A44</f>
        <v>RCP45Aerosols</v>
      </c>
      <c r="X16" s="29" t="str">
        <f>ForcingConstraint!A54</f>
        <v>RCP45AerosolPrecursors</v>
      </c>
      <c r="Y16" s="29" t="str">
        <f>ForcingConstraint!A64</f>
        <v>RCP45LandUse</v>
      </c>
    </row>
    <row r="17" spans="1:25" ht="150">
      <c r="A17" s="30" t="s">
        <v>634</v>
      </c>
      <c r="B17" s="29" t="s">
        <v>573</v>
      </c>
      <c r="C17" s="30" t="s">
        <v>574</v>
      </c>
      <c r="D17" s="29" t="s">
        <v>626</v>
      </c>
      <c r="E17" s="30" t="s">
        <v>625</v>
      </c>
      <c r="F17" s="29" t="s">
        <v>85</v>
      </c>
      <c r="G17" s="29" t="str">
        <f>party!A27</f>
        <v>Brian O'Neill</v>
      </c>
      <c r="H17" s="29" t="str">
        <f>party!A28</f>
        <v>Claudia Tebaldi</v>
      </c>
      <c r="I17" s="29" t="str">
        <f>party!A29</f>
        <v>Detlef van Vuuren</v>
      </c>
      <c r="J17"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0" t="str">
        <f>references!D14</f>
        <v>Overview CMIP6-Endorsed MIPs</v>
      </c>
      <c r="M17" s="29" t="str">
        <f>party!A6</f>
        <v>Charlotte Pascoe</v>
      </c>
      <c r="N17" s="30" t="str">
        <f>A11</f>
        <v>Historical</v>
      </c>
      <c r="Q17" s="29" t="str">
        <f>TemporalConstraint!A7</f>
        <v>2014- 2100</v>
      </c>
      <c r="R17" s="29" t="str">
        <f>EnsembleRequirement!A4</f>
        <v>SingleMember</v>
      </c>
      <c r="S17" s="29" t="str">
        <f>EnsembleRequirement!A5</f>
        <v>HistoricalInitialisation</v>
      </c>
      <c r="T17" s="29" t="str">
        <f>requirement!A4</f>
        <v>AOGCM/ESM Configuration</v>
      </c>
      <c r="U17" s="29" t="str">
        <f>ForcingConstraint!A25</f>
        <v>RCP26WellMixedGas</v>
      </c>
      <c r="V17" s="29" t="str">
        <f>ForcingConstraint!A35</f>
        <v>RCP26ShortLivedGasSpecies</v>
      </c>
      <c r="W17" s="29" t="str">
        <f>ForcingConstraint!A45</f>
        <v>RCP26Aerosols</v>
      </c>
      <c r="X17" s="29" t="str">
        <f>ForcingConstraint!A55</f>
        <v>RCP26AerosolPrecursors</v>
      </c>
      <c r="Y17" s="29" t="str">
        <f>ForcingConstraint!A65</f>
        <v>RCP26LandUse</v>
      </c>
    </row>
    <row r="18" spans="1:25" ht="150">
      <c r="A18" s="30" t="s">
        <v>635</v>
      </c>
      <c r="B18" s="29" t="s">
        <v>615</v>
      </c>
      <c r="C18" s="30" t="s">
        <v>616</v>
      </c>
      <c r="D18" s="29" t="s">
        <v>627</v>
      </c>
      <c r="E18" s="30" t="s">
        <v>628</v>
      </c>
      <c r="F18" s="29" t="s">
        <v>85</v>
      </c>
      <c r="G18" s="29" t="str">
        <f>party!A27</f>
        <v>Brian O'Neill</v>
      </c>
      <c r="H18" s="29" t="str">
        <f>party!A28</f>
        <v>Claudia Tebaldi</v>
      </c>
      <c r="I18" s="29" t="str">
        <f>party!A29</f>
        <v>Detlef van Vuuren</v>
      </c>
      <c r="J18"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0" t="str">
        <f>references!D14</f>
        <v>Overview CMIP6-Endorsed MIPs</v>
      </c>
      <c r="M18" s="29" t="str">
        <f>party!A6</f>
        <v>Charlotte Pascoe</v>
      </c>
      <c r="N18" s="30" t="str">
        <f>A11</f>
        <v>Historical</v>
      </c>
      <c r="Q18" s="29" t="str">
        <f>TemporalConstraint!A7</f>
        <v>2014- 2100</v>
      </c>
      <c r="R18" s="29" t="str">
        <f>EnsembleRequirement!A4</f>
        <v>SingleMember</v>
      </c>
      <c r="S18" s="29" t="str">
        <f>EnsembleRequirement!A5</f>
        <v>HistoricalInitialisation</v>
      </c>
      <c r="T18" s="29" t="str">
        <f>requirement!A4</f>
        <v>AOGCM/ESM Configuration</v>
      </c>
      <c r="U18" s="29" t="str">
        <f>ForcingConstraint!A26</f>
        <v>RCP60WellMixedGas</v>
      </c>
      <c r="V18" s="29" t="str">
        <f>ForcingConstraint!A36</f>
        <v>RCP60ShortLivedGasSpecies</v>
      </c>
      <c r="W18" s="29" t="str">
        <f>ForcingConstraint!A46</f>
        <v>RCP60Aerosols</v>
      </c>
      <c r="X18" s="29" t="str">
        <f>ForcingConstraint!A56</f>
        <v>RCP60AerosolPrecursors</v>
      </c>
      <c r="Y18" s="29" t="str">
        <f>ForcingConstraint!A66</f>
        <v>RCP60LandUse</v>
      </c>
    </row>
    <row r="19" spans="1:25" ht="165">
      <c r="A19" s="30" t="s">
        <v>636</v>
      </c>
      <c r="B19" s="29" t="s">
        <v>617</v>
      </c>
      <c r="C19" s="30" t="s">
        <v>618</v>
      </c>
      <c r="D19" s="29" t="s">
        <v>630</v>
      </c>
      <c r="E19" s="30" t="s">
        <v>629</v>
      </c>
      <c r="F19" s="29" t="s">
        <v>85</v>
      </c>
      <c r="G19" s="29" t="str">
        <f>party!A27</f>
        <v>Brian O'Neill</v>
      </c>
      <c r="H19" s="29" t="str">
        <f>party!A28</f>
        <v>Claudia Tebaldi</v>
      </c>
      <c r="I19" s="29" t="str">
        <f>party!A29</f>
        <v>Detlef van Vuuren</v>
      </c>
      <c r="J19"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0" t="str">
        <f>references!D14</f>
        <v>Overview CMIP6-Endorsed MIPs</v>
      </c>
      <c r="M19" s="29" t="str">
        <f>party!A6</f>
        <v>Charlotte Pascoe</v>
      </c>
      <c r="N19" s="30" t="str">
        <f>A11</f>
        <v>Historical</v>
      </c>
      <c r="Q19" s="29" t="str">
        <f>TemporalConstraint!A7</f>
        <v>2014- 2100</v>
      </c>
      <c r="R19" s="29" t="str">
        <f>EnsembleRequirement!A4</f>
        <v>SingleMember</v>
      </c>
      <c r="S19" s="29" t="str">
        <f>EnsembleRequirement!A5</f>
        <v>HistoricalInitialisation</v>
      </c>
      <c r="T19" s="29" t="str">
        <f>requirement!A4</f>
        <v>AOGCM/ESM Configuration</v>
      </c>
      <c r="U19" s="29" t="str">
        <f>ForcingConstraint!A27</f>
        <v>RCP37WellMixedGas</v>
      </c>
      <c r="V19" s="29" t="str">
        <f>ForcingConstraint!A37</f>
        <v>RCP37ShortLivedGasSpecies</v>
      </c>
      <c r="W19" s="29" t="str">
        <f>ForcingConstraint!A47</f>
        <v>RCP37Aerosols</v>
      </c>
      <c r="X19" s="29" t="str">
        <f>ForcingConstraint!A57</f>
        <v>RCP37AerosolPrecursors</v>
      </c>
      <c r="Y19" s="29" t="str">
        <f>ForcingConstraint!A67</f>
        <v>RCP37LandUse</v>
      </c>
    </row>
    <row r="20" spans="1:25" ht="165">
      <c r="A20" s="30" t="s">
        <v>684</v>
      </c>
      <c r="B20" s="29" t="s">
        <v>685</v>
      </c>
      <c r="C20" s="30" t="s">
        <v>686</v>
      </c>
      <c r="D20" s="29" t="s">
        <v>687</v>
      </c>
      <c r="E20" s="30" t="s">
        <v>688</v>
      </c>
      <c r="F20" s="29" t="s">
        <v>85</v>
      </c>
      <c r="G20" s="29" t="str">
        <f>party!A27</f>
        <v>Brian O'Neill</v>
      </c>
      <c r="H20" s="29" t="str">
        <f>party!A28</f>
        <v>Claudia Tebaldi</v>
      </c>
      <c r="I20" s="29" t="str">
        <f>party!A29</f>
        <v>Detlef van Vuuren</v>
      </c>
      <c r="J20"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0" t="str">
        <f>references!D14</f>
        <v>Overview CMIP6-Endorsed MIPs</v>
      </c>
      <c r="M20" s="29" t="str">
        <f>party!A6</f>
        <v>Charlotte Pascoe</v>
      </c>
      <c r="N20" s="30" t="str">
        <f>A11</f>
        <v>Historical</v>
      </c>
      <c r="Q20" s="29" t="str">
        <f>TemporalConstraint!A7</f>
        <v>2014- 2100</v>
      </c>
      <c r="R20" s="29" t="str">
        <f>EnsembleRequirement!A4</f>
        <v>SingleMember</v>
      </c>
      <c r="S20" s="29" t="str">
        <f>EnsembleRequirement!A5</f>
        <v>HistoricalInitialisation</v>
      </c>
      <c r="T20" s="29" t="str">
        <f>requirement!A4</f>
        <v>AOGCM/ESM Configuration</v>
      </c>
      <c r="U20" s="29" t="str">
        <f>ForcingConstraint!A28</f>
        <v>RCP26overWellMixedGas</v>
      </c>
      <c r="V20" s="29" t="str">
        <f>ForcingConstraint!A38</f>
        <v>RCP26overShortLivedGasSpecies</v>
      </c>
      <c r="W20" s="29" t="str">
        <f>ForcingConstraint!A48</f>
        <v>RCP26overAerosols</v>
      </c>
      <c r="X20" s="29" t="str">
        <f>ForcingConstraint!A58</f>
        <v>RCP26overAerosolPrecursors</v>
      </c>
      <c r="Y20" s="29" t="str">
        <f>ForcingConstraint!A68</f>
        <v>RCP26overLandUse</v>
      </c>
    </row>
    <row r="21" spans="1:25" ht="135">
      <c r="A21" s="30" t="s">
        <v>747</v>
      </c>
      <c r="B21" s="29" t="s">
        <v>748</v>
      </c>
      <c r="C21" s="30" t="s">
        <v>749</v>
      </c>
      <c r="D21" s="29" t="s">
        <v>754</v>
      </c>
      <c r="E21" s="30" t="s">
        <v>755</v>
      </c>
      <c r="F21" s="29" t="s">
        <v>85</v>
      </c>
      <c r="G21" s="29" t="str">
        <f>party!A27</f>
        <v>Brian O'Neill</v>
      </c>
      <c r="H21" s="29" t="str">
        <f>party!A28</f>
        <v>Claudia Tebaldi</v>
      </c>
      <c r="I21" s="29" t="str">
        <f>party!A29</f>
        <v>Detlef van Vuuren</v>
      </c>
      <c r="J21"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0" t="str">
        <f>references!D14</f>
        <v>Overview CMIP6-Endorsed MIPs</v>
      </c>
      <c r="M21" s="29" t="str">
        <f>party!A6</f>
        <v>Charlotte Pascoe</v>
      </c>
      <c r="N21" s="30" t="str">
        <f>A13</f>
        <v>SSP5-85</v>
      </c>
      <c r="O21" s="30" t="str">
        <f>A22</f>
        <v>SSP1-26ext</v>
      </c>
      <c r="P21" s="30" t="str">
        <f>A23</f>
        <v>SSP5-85extover</v>
      </c>
      <c r="Q21" s="29" t="str">
        <f>TemporalConstraint!A8</f>
        <v>2100-2300</v>
      </c>
      <c r="R21" s="29" t="str">
        <f>EnsembleRequirement!A4</f>
        <v>SingleMember</v>
      </c>
      <c r="S21" s="29" t="str">
        <f>EnsembleRequirement!A7</f>
        <v>SSP5-85Initialisation</v>
      </c>
      <c r="T21" s="29" t="str">
        <f>requirement!A4</f>
        <v>AOGCM/ESM Configuration</v>
      </c>
      <c r="U21" s="29" t="str">
        <f>ForcingConstraint!A29</f>
        <v>RCP85extWellMixedGas</v>
      </c>
      <c r="V21" s="29" t="str">
        <f>ForcingConstraint!A39</f>
        <v>RCP85extShortLivedGasSpecies</v>
      </c>
      <c r="W21" s="29" t="str">
        <f>ForcingConstraint!A49</f>
        <v>RCP85extAerosols</v>
      </c>
      <c r="X21" s="29" t="str">
        <f>ForcingConstraint!A59</f>
        <v>RCP85extAerosolPrecursors</v>
      </c>
      <c r="Y21" s="29" t="str">
        <f>ForcingConstraint!A69</f>
        <v>RCP85extLandUse</v>
      </c>
    </row>
    <row r="22" spans="1:25" ht="135">
      <c r="A22" s="30" t="s">
        <v>750</v>
      </c>
      <c r="B22" s="29" t="s">
        <v>751</v>
      </c>
      <c r="C22" s="30" t="s">
        <v>752</v>
      </c>
      <c r="D22" s="29" t="s">
        <v>831</v>
      </c>
      <c r="E22" s="30" t="s">
        <v>756</v>
      </c>
      <c r="F22" s="29" t="s">
        <v>85</v>
      </c>
      <c r="G22" s="29" t="str">
        <f>party!A27</f>
        <v>Brian O'Neill</v>
      </c>
      <c r="H22" s="29" t="str">
        <f>party!A28</f>
        <v>Claudia Tebaldi</v>
      </c>
      <c r="I22" s="29" t="str">
        <f>party!A29</f>
        <v>Detlef van Vuuren</v>
      </c>
      <c r="J22"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0" t="str">
        <f>references!D14</f>
        <v>Overview CMIP6-Endorsed MIPs</v>
      </c>
      <c r="M22" s="29" t="str">
        <f>party!A6</f>
        <v>Charlotte Pascoe</v>
      </c>
      <c r="N22" s="30" t="str">
        <f>A17</f>
        <v>SSP1-26</v>
      </c>
      <c r="O22" s="30" t="str">
        <f>A21</f>
        <v>SSP5-85ext</v>
      </c>
      <c r="P22" s="30" t="str">
        <f>A23</f>
        <v>SSP5-85extover</v>
      </c>
      <c r="Q22" s="29" t="str">
        <f>TemporalConstraint!A8</f>
        <v>2100-2300</v>
      </c>
      <c r="R22" s="29" t="str">
        <f>EnsembleRequirement!A4</f>
        <v>SingleMember</v>
      </c>
      <c r="S22" s="29" t="str">
        <f>EnsembleRequirement!A8</f>
        <v>SSP1-26Initialisation</v>
      </c>
      <c r="T22" s="29" t="str">
        <f>requirement!A4</f>
        <v>AOGCM/ESM Configuration</v>
      </c>
      <c r="U22" s="29" t="str">
        <f>ForcingConstraint!A30</f>
        <v>RCP26extWellMixedGas</v>
      </c>
      <c r="V22" s="29" t="str">
        <f>ForcingConstraint!A40</f>
        <v>RCP26extShortLivedGasSpecies</v>
      </c>
      <c r="W22" s="29" t="str">
        <f>ForcingConstraint!A50</f>
        <v>RCP26extAerosols</v>
      </c>
      <c r="X22" s="29" t="str">
        <f>ForcingConstraint!A60</f>
        <v>RCP26extAerosolPrecursors</v>
      </c>
      <c r="Y22" s="29" t="str">
        <f>ForcingConstraint!A70</f>
        <v>RCP26extLandUse</v>
      </c>
    </row>
    <row r="23" spans="1:25" ht="135">
      <c r="A23" s="30" t="s">
        <v>828</v>
      </c>
      <c r="B23" s="29" t="s">
        <v>829</v>
      </c>
      <c r="C23" s="30" t="s">
        <v>830</v>
      </c>
      <c r="D23" s="29" t="s">
        <v>832</v>
      </c>
      <c r="E23" s="30" t="s">
        <v>833</v>
      </c>
      <c r="F23" s="29" t="s">
        <v>85</v>
      </c>
      <c r="G23" s="29" t="str">
        <f>party!A27</f>
        <v>Brian O'Neill</v>
      </c>
      <c r="H23" s="29" t="str">
        <f>party!A28</f>
        <v>Claudia Tebaldi</v>
      </c>
      <c r="I23" s="29" t="str">
        <f>party!A29</f>
        <v>Detlef van Vuuren</v>
      </c>
      <c r="J2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0" t="str">
        <f>references!D14</f>
        <v>Overview CMIP6-Endorsed MIPs</v>
      </c>
      <c r="M23" s="29" t="str">
        <f>party!A6</f>
        <v>Charlotte Pascoe</v>
      </c>
      <c r="N23" s="30" t="str">
        <f>A13</f>
        <v>SSP5-85</v>
      </c>
      <c r="O23" s="30" t="str">
        <f>A21</f>
        <v>SSP5-85ext</v>
      </c>
      <c r="P23" s="30" t="str">
        <f>A22</f>
        <v>SSP1-26ext</v>
      </c>
      <c r="Q23" s="29" t="str">
        <f>TemporalConstraint!A8</f>
        <v>2100-2300</v>
      </c>
      <c r="R23" s="29" t="str">
        <f>EnsembleRequirement!A4</f>
        <v>SingleMember</v>
      </c>
      <c r="S23" s="29" t="str">
        <f>EnsembleRequirement!A7</f>
        <v>SSP5-85Initialisation</v>
      </c>
      <c r="T23" s="29" t="str">
        <f>requirement!A4</f>
        <v>AOGCM/ESM Configuration</v>
      </c>
      <c r="U23" s="29" t="str">
        <f>ForcingConstraint!A31</f>
        <v>RCP85extoverWellMixedGas</v>
      </c>
      <c r="V23" s="29" t="str">
        <f>ForcingConstraint!A41</f>
        <v>RCP85extoverShortLivedGasSpecies</v>
      </c>
      <c r="W23" s="29" t="str">
        <f>ForcingConstraint!A51</f>
        <v>RCP85extoverAerosols</v>
      </c>
      <c r="X23" s="29" t="str">
        <f>ForcingConstraint!A61</f>
        <v>RCP85extoverAerosolPrecursors</v>
      </c>
      <c r="Y23" s="29" t="str">
        <f>ForcingConstraint!A71</f>
        <v>RCP85extoverLandUse</v>
      </c>
    </row>
  </sheetData>
  <mergeCells count="137">
    <mergeCell ref="AD11:AD12"/>
    <mergeCell ref="AD9:AD10"/>
    <mergeCell ref="AD7:AD8"/>
    <mergeCell ref="AD5:AD6"/>
    <mergeCell ref="AD3:AD4"/>
    <mergeCell ref="AA9:AA10"/>
    <mergeCell ref="AB9:AB10"/>
    <mergeCell ref="AC9:AC10"/>
    <mergeCell ref="U9:U10"/>
    <mergeCell ref="V9:V10"/>
    <mergeCell ref="W9:W10"/>
    <mergeCell ref="X9:X10"/>
    <mergeCell ref="Y9:Y10"/>
    <mergeCell ref="Z9:Z10"/>
    <mergeCell ref="AB7:AB8"/>
    <mergeCell ref="AC7:AC8"/>
    <mergeCell ref="W7:W8"/>
    <mergeCell ref="X7:X8"/>
    <mergeCell ref="Y7:Y8"/>
    <mergeCell ref="Z7:Z8"/>
    <mergeCell ref="AA7:AA8"/>
    <mergeCell ref="Z3:Z4"/>
    <mergeCell ref="AA3:AA4"/>
    <mergeCell ref="AC3:AC4"/>
    <mergeCell ref="T9:T10"/>
    <mergeCell ref="E9:E10"/>
    <mergeCell ref="D9:D10"/>
    <mergeCell ref="C9:C10"/>
    <mergeCell ref="B9:B10"/>
    <mergeCell ref="K9:K10"/>
    <mergeCell ref="M9:M10"/>
    <mergeCell ref="N9:N10"/>
    <mergeCell ref="Q9:Q10"/>
    <mergeCell ref="R9:R10"/>
    <mergeCell ref="Q7:Q8"/>
    <mergeCell ref="R7:R8"/>
    <mergeCell ref="T7:T8"/>
    <mergeCell ref="U7:U8"/>
    <mergeCell ref="U5:U6"/>
    <mergeCell ref="V5:V6"/>
    <mergeCell ref="W5:W6"/>
    <mergeCell ref="X5:X6"/>
    <mergeCell ref="Y5:Y6"/>
    <mergeCell ref="V7:V8"/>
    <mergeCell ref="Q5:Q6"/>
    <mergeCell ref="R5:R6"/>
    <mergeCell ref="AA5:AA6"/>
    <mergeCell ref="AB5:AB6"/>
    <mergeCell ref="AC5:AC6"/>
    <mergeCell ref="Z5:Z6"/>
    <mergeCell ref="K5:K6"/>
    <mergeCell ref="U3:U4"/>
    <mergeCell ref="V3:V4"/>
    <mergeCell ref="O3:O4"/>
    <mergeCell ref="P3:P4"/>
    <mergeCell ref="W3:W4"/>
    <mergeCell ref="X3:X4"/>
    <mergeCell ref="Y3:Y4"/>
    <mergeCell ref="AB3:AB4"/>
    <mergeCell ref="N3:N4"/>
    <mergeCell ref="Q3:Q4"/>
    <mergeCell ref="R3:R4"/>
    <mergeCell ref="T3:T4"/>
    <mergeCell ref="K3:K4"/>
    <mergeCell ref="M3:M4"/>
    <mergeCell ref="M5:M6"/>
    <mergeCell ref="N5:N6"/>
    <mergeCell ref="T5:T6"/>
    <mergeCell ref="A5:A6"/>
    <mergeCell ref="B5:B6"/>
    <mergeCell ref="C5:C6"/>
    <mergeCell ref="D5:D6"/>
    <mergeCell ref="E5:E6"/>
    <mergeCell ref="J5:J6"/>
    <mergeCell ref="O5:O6"/>
    <mergeCell ref="P5:P6"/>
    <mergeCell ref="F1:I1"/>
    <mergeCell ref="G2:I2"/>
    <mergeCell ref="E7:E8"/>
    <mergeCell ref="D7:D8"/>
    <mergeCell ref="A9:A10"/>
    <mergeCell ref="J9:J10"/>
    <mergeCell ref="B7:B8"/>
    <mergeCell ref="A7:A8"/>
    <mergeCell ref="J7:J8"/>
    <mergeCell ref="C7:C8"/>
    <mergeCell ref="A3:A4"/>
    <mergeCell ref="B3:B4"/>
    <mergeCell ref="C3:C4"/>
    <mergeCell ref="D3:D4"/>
    <mergeCell ref="E3:E4"/>
    <mergeCell ref="J3:J4"/>
    <mergeCell ref="E11:E12"/>
    <mergeCell ref="D11:D12"/>
    <mergeCell ref="C11:C12"/>
    <mergeCell ref="B11:B12"/>
    <mergeCell ref="A11:A12"/>
    <mergeCell ref="E1:E2"/>
    <mergeCell ref="D1:D2"/>
    <mergeCell ref="C1:C2"/>
    <mergeCell ref="B1:B2"/>
    <mergeCell ref="A1:A2"/>
    <mergeCell ref="AC11:AC12"/>
    <mergeCell ref="V11:V12"/>
    <mergeCell ref="W11:W12"/>
    <mergeCell ref="X11:X12"/>
    <mergeCell ref="Y11:Y12"/>
    <mergeCell ref="Z11:Z12"/>
    <mergeCell ref="P11:P12"/>
    <mergeCell ref="Q11:Q12"/>
    <mergeCell ref="R11:R12"/>
    <mergeCell ref="T11:T12"/>
    <mergeCell ref="U11:U12"/>
    <mergeCell ref="R2:S2"/>
    <mergeCell ref="J1:L2"/>
    <mergeCell ref="L3:L4"/>
    <mergeCell ref="L5:L6"/>
    <mergeCell ref="L7:L8"/>
    <mergeCell ref="L9:L10"/>
    <mergeCell ref="L11:L12"/>
    <mergeCell ref="AA11:AA12"/>
    <mergeCell ref="AB11:AB12"/>
    <mergeCell ref="J11:J12"/>
    <mergeCell ref="K11:K12"/>
    <mergeCell ref="M11:M12"/>
    <mergeCell ref="N11:N12"/>
    <mergeCell ref="O11:O12"/>
    <mergeCell ref="O7:O8"/>
    <mergeCell ref="P7:P8"/>
    <mergeCell ref="O9:O10"/>
    <mergeCell ref="P9:P10"/>
    <mergeCell ref="N1:P2"/>
    <mergeCell ref="K7:K8"/>
    <mergeCell ref="M7:M8"/>
    <mergeCell ref="N7:N8"/>
    <mergeCell ref="Q1:AC1"/>
    <mergeCell ref="U2:AC2"/>
  </mergeCells>
  <phoneticPr fontId="4" type="noConversion"/>
  <pageMargins left="0.75" right="0.75" top="1" bottom="1" header="0.5" footer="0.5"/>
  <pageSetup paperSize="9" orientation="portrait" horizontalDpi="4294967292" verticalDpi="4294967292"/>
  <ignoredErrors>
    <ignoredError sqref="R5 T7 G7 G4:G5 G9 R15"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26" sqref="C26"/>
    </sheetView>
  </sheetViews>
  <sheetFormatPr baseColWidth="10" defaultRowHeight="15" x14ac:dyDescent="0"/>
  <cols>
    <col min="1" max="1" width="17.33203125" bestFit="1" customWidth="1"/>
    <col min="2" max="2" width="12.33203125" bestFit="1" customWidth="1"/>
    <col min="3" max="3" width="64.83203125" bestFit="1" customWidth="1"/>
    <col min="4" max="4" width="38.6640625" bestFit="1" customWidth="1"/>
    <col min="5" max="5" width="16.1640625" customWidth="1"/>
    <col min="6" max="6" width="16" bestFit="1" customWidth="1"/>
    <col min="7" max="7" width="36" bestFit="1" customWidth="1"/>
  </cols>
  <sheetData>
    <row r="1" spans="1:7" s="4" customFormat="1">
      <c r="A1" s="4" t="s">
        <v>49</v>
      </c>
      <c r="B1" s="4" t="s">
        <v>366</v>
      </c>
      <c r="C1" s="4" t="s">
        <v>251</v>
      </c>
      <c r="D1" s="4" t="s">
        <v>252</v>
      </c>
      <c r="E1" s="4" t="s">
        <v>100</v>
      </c>
      <c r="F1" s="4" t="s">
        <v>361</v>
      </c>
      <c r="G1" s="4" t="s">
        <v>382</v>
      </c>
    </row>
    <row r="2" spans="1:7">
      <c r="A2" t="s">
        <v>0</v>
      </c>
      <c r="B2" t="b">
        <v>0</v>
      </c>
      <c r="C2" t="s">
        <v>253</v>
      </c>
      <c r="D2" t="s">
        <v>254</v>
      </c>
      <c r="F2" t="str">
        <f>A6</f>
        <v>Charlotte Pascoe</v>
      </c>
      <c r="G2" t="s">
        <v>425</v>
      </c>
    </row>
    <row r="3" spans="1:7">
      <c r="A3" t="s">
        <v>1</v>
      </c>
      <c r="B3" t="b">
        <v>0</v>
      </c>
      <c r="C3" t="s">
        <v>257</v>
      </c>
      <c r="D3" t="s">
        <v>255</v>
      </c>
      <c r="F3" t="str">
        <f>A6</f>
        <v>Charlotte Pascoe</v>
      </c>
      <c r="G3" t="s">
        <v>426</v>
      </c>
    </row>
    <row r="4" spans="1:7">
      <c r="A4" t="s">
        <v>2</v>
      </c>
      <c r="B4" t="b">
        <v>0</v>
      </c>
      <c r="C4" t="s">
        <v>260</v>
      </c>
      <c r="D4" t="s">
        <v>256</v>
      </c>
      <c r="E4" t="str">
        <f>url!A12</f>
        <v>Bjorn Stevens</v>
      </c>
      <c r="F4" t="str">
        <f>A6</f>
        <v>Charlotte Pascoe</v>
      </c>
      <c r="G4" t="s">
        <v>427</v>
      </c>
    </row>
    <row r="5" spans="1:7">
      <c r="A5" t="s">
        <v>3</v>
      </c>
      <c r="B5" t="b">
        <v>0</v>
      </c>
      <c r="C5" t="s">
        <v>267</v>
      </c>
      <c r="D5" t="s">
        <v>268</v>
      </c>
      <c r="E5" t="str">
        <f>url!A14</f>
        <v>Robert Andres</v>
      </c>
      <c r="F5" t="str">
        <f>A6</f>
        <v>Charlotte Pascoe</v>
      </c>
      <c r="G5" t="s">
        <v>428</v>
      </c>
    </row>
    <row r="6" spans="1:7">
      <c r="A6" t="s">
        <v>4</v>
      </c>
      <c r="B6" t="b">
        <v>0</v>
      </c>
      <c r="C6" t="s">
        <v>265</v>
      </c>
      <c r="D6" t="s">
        <v>266</v>
      </c>
      <c r="E6" t="str">
        <f>url!A13</f>
        <v>Charlotte Pascoe</v>
      </c>
      <c r="F6" t="str">
        <f>A6</f>
        <v>Charlotte Pascoe</v>
      </c>
      <c r="G6" t="s">
        <v>429</v>
      </c>
    </row>
    <row r="7" spans="1:7">
      <c r="A7" t="s">
        <v>5</v>
      </c>
      <c r="B7" t="b">
        <v>0</v>
      </c>
      <c r="C7" t="s">
        <v>262</v>
      </c>
      <c r="D7" t="s">
        <v>261</v>
      </c>
      <c r="F7" t="str">
        <f>A6</f>
        <v>Charlotte Pascoe</v>
      </c>
      <c r="G7" t="s">
        <v>430</v>
      </c>
    </row>
    <row r="8" spans="1:7">
      <c r="A8" t="s">
        <v>205</v>
      </c>
      <c r="B8" t="b">
        <v>0</v>
      </c>
      <c r="C8" t="s">
        <v>272</v>
      </c>
      <c r="D8" t="s">
        <v>273</v>
      </c>
      <c r="E8" t="str">
        <f>url!A15</f>
        <v>Dave Williamson</v>
      </c>
      <c r="F8" t="str">
        <f>A6</f>
        <v>Charlotte Pascoe</v>
      </c>
      <c r="G8" t="s">
        <v>431</v>
      </c>
    </row>
    <row r="9" spans="1:7">
      <c r="A9" t="s">
        <v>206</v>
      </c>
      <c r="B9" t="b">
        <v>0</v>
      </c>
      <c r="C9" t="s">
        <v>277</v>
      </c>
      <c r="D9" t="s">
        <v>278</v>
      </c>
      <c r="E9" t="str">
        <f>url!A16</f>
        <v>Francis Zwiers</v>
      </c>
      <c r="F9" t="str">
        <f>A6</f>
        <v>Charlotte Pascoe</v>
      </c>
      <c r="G9" t="s">
        <v>432</v>
      </c>
    </row>
    <row r="10" spans="1:7">
      <c r="A10" t="s">
        <v>282</v>
      </c>
      <c r="B10" t="b">
        <v>0</v>
      </c>
      <c r="C10" t="s">
        <v>283</v>
      </c>
      <c r="D10" t="s">
        <v>281</v>
      </c>
      <c r="E10" t="str">
        <f>url!A17</f>
        <v>George Hurtt</v>
      </c>
      <c r="F10" t="str">
        <f>A6</f>
        <v>Charlotte Pascoe</v>
      </c>
      <c r="G10" t="s">
        <v>433</v>
      </c>
    </row>
    <row r="11" spans="1:7">
      <c r="A11" t="s">
        <v>6</v>
      </c>
      <c r="B11" t="b">
        <v>0</v>
      </c>
      <c r="C11" t="s">
        <v>286</v>
      </c>
      <c r="D11" t="s">
        <v>289</v>
      </c>
      <c r="E11" t="str">
        <f>url!A18</f>
        <v>Gunnar Myhre</v>
      </c>
      <c r="F11" t="str">
        <f>A6</f>
        <v>Charlotte Pascoe</v>
      </c>
      <c r="G11" t="s">
        <v>434</v>
      </c>
    </row>
    <row r="12" spans="1:7">
      <c r="A12" t="s">
        <v>7</v>
      </c>
      <c r="B12" t="b">
        <v>0</v>
      </c>
      <c r="C12" t="s">
        <v>292</v>
      </c>
      <c r="D12" t="s">
        <v>291</v>
      </c>
      <c r="E12" t="str">
        <f>url!A19</f>
        <v>Johannes Kaiser</v>
      </c>
      <c r="F12" t="str">
        <f>A6</f>
        <v>Charlotte Pascoe</v>
      </c>
      <c r="G12" t="s">
        <v>435</v>
      </c>
    </row>
    <row r="13" spans="1:7">
      <c r="A13" t="s">
        <v>8</v>
      </c>
      <c r="B13" t="b">
        <v>0</v>
      </c>
      <c r="C13" t="s">
        <v>297</v>
      </c>
      <c r="D13" t="s">
        <v>296</v>
      </c>
      <c r="E13" t="str">
        <f>url!A20</f>
        <v>Karl Taylor</v>
      </c>
      <c r="F13" t="str">
        <f>A6</f>
        <v>Charlotte Pascoe</v>
      </c>
      <c r="G13" t="s">
        <v>436</v>
      </c>
    </row>
    <row r="14" spans="1:7">
      <c r="A14" t="s">
        <v>9</v>
      </c>
      <c r="B14" t="b">
        <v>0</v>
      </c>
      <c r="C14" t="s">
        <v>260</v>
      </c>
      <c r="D14" t="s">
        <v>298</v>
      </c>
      <c r="E14" t="str">
        <f>url!A21</f>
        <v>Karsten Peters</v>
      </c>
      <c r="F14" t="str">
        <f>A6</f>
        <v>Charlotte Pascoe</v>
      </c>
      <c r="G14" t="s">
        <v>437</v>
      </c>
    </row>
    <row r="15" spans="1:7">
      <c r="A15" t="s">
        <v>304</v>
      </c>
      <c r="B15" t="b">
        <v>0</v>
      </c>
      <c r="C15" t="s">
        <v>307</v>
      </c>
      <c r="D15" t="s">
        <v>308</v>
      </c>
      <c r="E15" t="str">
        <f>url!A22</f>
        <v>Katja Matthes</v>
      </c>
      <c r="F15" t="str">
        <f>A6</f>
        <v>Charlotte Pascoe</v>
      </c>
      <c r="G15" t="s">
        <v>438</v>
      </c>
    </row>
    <row r="16" spans="1:7">
      <c r="A16" t="s">
        <v>301</v>
      </c>
      <c r="B16" t="b">
        <v>0</v>
      </c>
      <c r="C16" t="s">
        <v>283</v>
      </c>
      <c r="D16" t="s">
        <v>309</v>
      </c>
      <c r="E16" t="str">
        <f>url!A23</f>
        <v>Louise Chini</v>
      </c>
      <c r="F16" t="str">
        <f>A6</f>
        <v>Charlotte Pascoe</v>
      </c>
      <c r="G16" t="s">
        <v>439</v>
      </c>
    </row>
    <row r="17" spans="1:7">
      <c r="A17" t="s">
        <v>10</v>
      </c>
      <c r="B17" t="b">
        <v>0</v>
      </c>
      <c r="C17" t="s">
        <v>312</v>
      </c>
      <c r="D17" t="s">
        <v>313</v>
      </c>
      <c r="E17" t="str">
        <f>url!A24</f>
        <v>Larry Thomason</v>
      </c>
      <c r="F17" t="str">
        <f>A6</f>
        <v>Charlotte Pascoe</v>
      </c>
      <c r="G17" t="s">
        <v>440</v>
      </c>
    </row>
    <row r="18" spans="1:7">
      <c r="A18" t="s">
        <v>11</v>
      </c>
      <c r="B18" t="b">
        <v>0</v>
      </c>
      <c r="C18" t="s">
        <v>253</v>
      </c>
      <c r="D18" t="s">
        <v>314</v>
      </c>
      <c r="E18" t="str">
        <f>url!A25</f>
        <v>Malte Meinshausen</v>
      </c>
      <c r="F18" t="str">
        <f>A6</f>
        <v>Charlotte Pascoe</v>
      </c>
      <c r="G18" t="s">
        <v>441</v>
      </c>
    </row>
    <row r="19" spans="1:7">
      <c r="A19" t="s">
        <v>12</v>
      </c>
      <c r="B19" t="b">
        <v>0</v>
      </c>
      <c r="C19" t="s">
        <v>318</v>
      </c>
      <c r="D19" t="s">
        <v>317</v>
      </c>
      <c r="E19" t="str">
        <f>url!A26</f>
        <v>Michael Schulz</v>
      </c>
      <c r="F19" t="str">
        <f>A6</f>
        <v>Charlotte Pascoe</v>
      </c>
      <c r="G19" t="s">
        <v>442</v>
      </c>
    </row>
    <row r="20" spans="1:7">
      <c r="A20" t="s">
        <v>13</v>
      </c>
      <c r="B20" t="b">
        <v>0</v>
      </c>
      <c r="C20" t="s">
        <v>321</v>
      </c>
      <c r="D20" t="s">
        <v>325</v>
      </c>
      <c r="E20" t="str">
        <f>url!A27</f>
        <v>Michaela Hegglin</v>
      </c>
      <c r="F20" t="str">
        <f>A6</f>
        <v>Charlotte Pascoe</v>
      </c>
      <c r="G20" t="s">
        <v>443</v>
      </c>
    </row>
    <row r="21" spans="1:7">
      <c r="A21" t="s">
        <v>210</v>
      </c>
      <c r="B21" t="b">
        <v>1</v>
      </c>
      <c r="C21" t="s">
        <v>297</v>
      </c>
      <c r="D21" t="s">
        <v>296</v>
      </c>
      <c r="E21" t="str">
        <f>url!A28</f>
        <v>Program for Climate Model Diagnosis and Intercomparison</v>
      </c>
      <c r="F21" t="str">
        <f>A6</f>
        <v>Charlotte Pascoe</v>
      </c>
      <c r="G21" t="s">
        <v>444</v>
      </c>
    </row>
    <row r="22" spans="1:7">
      <c r="A22" t="s">
        <v>14</v>
      </c>
      <c r="B22" t="b">
        <v>0</v>
      </c>
      <c r="C22" t="s">
        <v>297</v>
      </c>
      <c r="D22" t="s">
        <v>329</v>
      </c>
      <c r="E22" t="str">
        <f>url!A29</f>
        <v>Peter Gleckler</v>
      </c>
      <c r="F22" t="str">
        <f>A6</f>
        <v>Charlotte Pascoe</v>
      </c>
      <c r="G22" t="s">
        <v>445</v>
      </c>
    </row>
    <row r="23" spans="1:7">
      <c r="A23" t="s">
        <v>15</v>
      </c>
      <c r="B23" t="b">
        <v>0</v>
      </c>
      <c r="C23" t="s">
        <v>260</v>
      </c>
      <c r="D23" t="s">
        <v>332</v>
      </c>
      <c r="E23" t="str">
        <f>url!A30</f>
        <v>Stefan Kinne</v>
      </c>
      <c r="F23" t="str">
        <f>A6</f>
        <v>Charlotte Pascoe</v>
      </c>
      <c r="G23" t="s">
        <v>446</v>
      </c>
    </row>
    <row r="24" spans="1:7">
      <c r="A24" t="s">
        <v>16</v>
      </c>
      <c r="B24" t="b">
        <v>0</v>
      </c>
      <c r="C24" t="s">
        <v>333</v>
      </c>
      <c r="D24" t="s">
        <v>334</v>
      </c>
      <c r="E24" t="str">
        <f>url!A31</f>
        <v>Steve Smith</v>
      </c>
      <c r="F24" t="str">
        <f>A6</f>
        <v>Charlotte Pascoe</v>
      </c>
      <c r="G24" t="s">
        <v>447</v>
      </c>
    </row>
    <row r="25" spans="1:7">
      <c r="A25" t="s">
        <v>351</v>
      </c>
      <c r="B25" t="b">
        <v>0</v>
      </c>
      <c r="C25" t="s">
        <v>355</v>
      </c>
      <c r="D25" t="s">
        <v>352</v>
      </c>
      <c r="E25" t="str">
        <f>url!A32</f>
        <v>Veronika Eyring</v>
      </c>
      <c r="F25" t="str">
        <f>A6</f>
        <v>Charlotte Pascoe</v>
      </c>
      <c r="G25" t="s">
        <v>448</v>
      </c>
    </row>
    <row r="26" spans="1:7">
      <c r="A26" t="s">
        <v>356</v>
      </c>
      <c r="B26" t="b">
        <v>1</v>
      </c>
      <c r="E26" t="str">
        <f>url!A33</f>
        <v>WGCM</v>
      </c>
      <c r="F26" t="str">
        <f>A6</f>
        <v>Charlotte Pascoe</v>
      </c>
      <c r="G26" t="s">
        <v>449</v>
      </c>
    </row>
    <row r="27" spans="1:7">
      <c r="A27" t="s">
        <v>472</v>
      </c>
      <c r="B27" t="b">
        <v>0</v>
      </c>
      <c r="C27" t="s">
        <v>481</v>
      </c>
      <c r="D27" t="s">
        <v>471</v>
      </c>
      <c r="E27" t="str">
        <f>url!A34</f>
        <v>Brian O'Neill</v>
      </c>
      <c r="F27" t="str">
        <f>A6</f>
        <v>Charlotte Pascoe</v>
      </c>
    </row>
    <row r="28" spans="1:7">
      <c r="A28" t="s">
        <v>473</v>
      </c>
      <c r="B28" t="b">
        <v>0</v>
      </c>
      <c r="C28" t="s">
        <v>481</v>
      </c>
      <c r="D28" t="s">
        <v>474</v>
      </c>
      <c r="E28" t="str">
        <f>url!A35</f>
        <v>Claudia Tebaldi</v>
      </c>
      <c r="F28" t="str">
        <f>A6</f>
        <v>Charlotte Pascoe</v>
      </c>
    </row>
    <row r="29" spans="1:7">
      <c r="A29" t="s">
        <v>475</v>
      </c>
      <c r="B29" t="b">
        <v>0</v>
      </c>
      <c r="C29" t="s">
        <v>485</v>
      </c>
      <c r="D29" t="s">
        <v>476</v>
      </c>
      <c r="E29" t="str">
        <f>url!A36</f>
        <v>Detlev van Vuuren</v>
      </c>
      <c r="F29" t="str">
        <f>A6</f>
        <v>Charlotte Pascoe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election activeCell="A14" sqref="A14"/>
    </sheetView>
  </sheetViews>
  <sheetFormatPr baseColWidth="10" defaultRowHeight="15" x14ac:dyDescent="0"/>
  <cols>
    <col min="1" max="1" width="15" style="16" customWidth="1"/>
    <col min="2" max="2" width="14.6640625" style="20" customWidth="1"/>
    <col min="3" max="3" width="23.5" style="16" customWidth="1"/>
    <col min="4" max="4" width="13.33203125" style="20" customWidth="1"/>
    <col min="5" max="5" width="63" style="16" customWidth="1"/>
    <col min="6" max="6" width="9" style="20" customWidth="1"/>
    <col min="7" max="7" width="9" style="29" customWidth="1"/>
    <col min="8" max="8" width="9.83203125" style="29" customWidth="1"/>
    <col min="9" max="9" width="9.6640625" style="29" customWidth="1"/>
    <col min="10" max="10" width="13.33203125" style="16" customWidth="1"/>
    <col min="11" max="11" width="10.83203125" style="20"/>
    <col min="12" max="12" width="13.1640625" style="16" customWidth="1"/>
    <col min="13" max="13" width="13.6640625" style="20" customWidth="1"/>
    <col min="14" max="14" width="14.33203125" style="20" customWidth="1"/>
    <col min="15" max="15" width="12.83203125" style="20" customWidth="1"/>
    <col min="16" max="16" width="13.1640625" style="20" customWidth="1"/>
    <col min="17" max="22" width="10.83203125" style="20"/>
    <col min="23" max="23" width="35" style="2" bestFit="1" customWidth="1"/>
  </cols>
  <sheetData>
    <row r="1" spans="1:23" s="4" customFormat="1" ht="33" customHeight="1">
      <c r="A1" s="32" t="s">
        <v>49</v>
      </c>
      <c r="B1" s="18" t="s">
        <v>17</v>
      </c>
      <c r="C1" s="32" t="s">
        <v>18</v>
      </c>
      <c r="D1" s="18" t="s">
        <v>19</v>
      </c>
      <c r="E1" s="32" t="s">
        <v>20</v>
      </c>
      <c r="F1" s="85" t="s">
        <v>21</v>
      </c>
      <c r="G1" s="85"/>
      <c r="H1" s="85"/>
      <c r="I1" s="85"/>
      <c r="J1" s="32" t="s">
        <v>22</v>
      </c>
      <c r="K1" s="18" t="s">
        <v>361</v>
      </c>
      <c r="L1" s="32" t="s">
        <v>23</v>
      </c>
      <c r="M1" s="87" t="s">
        <v>69</v>
      </c>
      <c r="N1" s="87"/>
      <c r="O1" s="87"/>
      <c r="P1" s="87"/>
      <c r="Q1" s="87"/>
      <c r="R1" s="87"/>
      <c r="S1" s="87"/>
      <c r="T1" s="87"/>
      <c r="U1" s="87"/>
      <c r="V1" s="87"/>
      <c r="W1" s="7" t="s">
        <v>382</v>
      </c>
    </row>
    <row r="2" spans="1:23" s="4" customFormat="1">
      <c r="A2" s="33"/>
      <c r="B2" s="19"/>
      <c r="C2" s="33"/>
      <c r="D2" s="19"/>
      <c r="E2" s="33"/>
      <c r="F2" s="19" t="s">
        <v>86</v>
      </c>
      <c r="G2" s="86" t="s">
        <v>87</v>
      </c>
      <c r="H2" s="86"/>
      <c r="I2" s="86"/>
      <c r="J2" s="33"/>
      <c r="K2" s="19"/>
      <c r="L2" s="33"/>
      <c r="M2" s="31"/>
      <c r="N2" s="31"/>
      <c r="O2" s="31"/>
      <c r="P2" s="31"/>
      <c r="Q2" s="31"/>
      <c r="R2" s="31"/>
      <c r="S2" s="31"/>
      <c r="T2" s="31"/>
      <c r="U2" s="31"/>
      <c r="V2" s="31"/>
      <c r="W2" s="7"/>
    </row>
    <row r="3" spans="1:23" s="2" customFormat="1" ht="75">
      <c r="A3" s="16" t="s">
        <v>64</v>
      </c>
      <c r="B3" s="20" t="s">
        <v>65</v>
      </c>
      <c r="C3" s="16" t="s">
        <v>66</v>
      </c>
      <c r="D3" s="20" t="s">
        <v>67</v>
      </c>
      <c r="E3" s="16" t="s">
        <v>68</v>
      </c>
      <c r="F3" s="20"/>
      <c r="G3" s="29"/>
      <c r="H3" s="29"/>
      <c r="I3" s="29"/>
      <c r="J3" s="16"/>
      <c r="K3" s="20" t="str">
        <f>party!A6</f>
        <v>Charlotte Pascoe</v>
      </c>
      <c r="L3" s="16" t="s">
        <v>32</v>
      </c>
      <c r="M3" s="20"/>
      <c r="N3" s="20"/>
      <c r="O3" s="20"/>
      <c r="P3" s="20"/>
      <c r="Q3" s="20"/>
      <c r="R3" s="20"/>
      <c r="S3" s="20"/>
      <c r="T3" s="20"/>
      <c r="U3" s="20"/>
      <c r="V3" s="20"/>
      <c r="W3" s="2" t="s">
        <v>419</v>
      </c>
    </row>
    <row r="4" spans="1:23" ht="90">
      <c r="A4" s="16" t="s">
        <v>71</v>
      </c>
      <c r="B4" s="20" t="s">
        <v>72</v>
      </c>
      <c r="C4" s="16" t="s">
        <v>73</v>
      </c>
      <c r="D4" s="20" t="s">
        <v>74</v>
      </c>
      <c r="E4" s="16" t="s">
        <v>75</v>
      </c>
      <c r="K4" s="20" t="str">
        <f>party!A6</f>
        <v>Charlotte Pascoe</v>
      </c>
      <c r="L4" s="16" t="s">
        <v>32</v>
      </c>
      <c r="W4" s="2" t="s">
        <v>420</v>
      </c>
    </row>
    <row r="5" spans="1:23" ht="105" customHeight="1">
      <c r="A5" s="30" t="s">
        <v>62</v>
      </c>
      <c r="B5" s="29" t="s">
        <v>62</v>
      </c>
      <c r="C5" s="30" t="s">
        <v>63</v>
      </c>
      <c r="D5" s="29" t="s">
        <v>70</v>
      </c>
      <c r="E5" s="30" t="s">
        <v>84</v>
      </c>
      <c r="F5" s="29" t="s">
        <v>85</v>
      </c>
      <c r="G5" s="29" t="str">
        <f>party!A4</f>
        <v>Bjorn Stevens</v>
      </c>
      <c r="H5" s="29" t="str">
        <f>party!A11</f>
        <v>Gunnar Myhre</v>
      </c>
      <c r="I5" s="29" t="str">
        <f>party!A19</f>
        <v>Michael Schulz</v>
      </c>
      <c r="J5" s="30" t="str">
        <f>references!D2</f>
        <v>Aerosol forcing fields for CMIP6</v>
      </c>
      <c r="K5" s="20" t="str">
        <f>party!A6</f>
        <v>Charlotte Pascoe</v>
      </c>
      <c r="L5" s="30" t="b">
        <v>1</v>
      </c>
      <c r="M5" s="29" t="str">
        <f>ForcingConstraint!A5</f>
        <v>Historical Aerosol Plume Climatology</v>
      </c>
      <c r="N5" s="29" t="str">
        <f>ForcingConstraint!A6</f>
        <v>Historical Emission Based Grid-Point Aerosol Forcing</v>
      </c>
      <c r="O5" s="29"/>
      <c r="P5" s="29"/>
      <c r="Q5" s="29"/>
      <c r="R5" s="29"/>
      <c r="S5" s="29"/>
      <c r="T5" s="29"/>
      <c r="U5" s="29"/>
      <c r="V5" s="29"/>
      <c r="W5" s="2" t="s">
        <v>421</v>
      </c>
    </row>
    <row r="6" spans="1:23" ht="60">
      <c r="A6" s="30" t="s">
        <v>132</v>
      </c>
      <c r="B6" s="29" t="s">
        <v>132</v>
      </c>
      <c r="C6" s="30" t="s">
        <v>133</v>
      </c>
      <c r="D6" s="29" t="s">
        <v>134</v>
      </c>
      <c r="E6" s="30" t="s">
        <v>135</v>
      </c>
      <c r="F6" s="29" t="s">
        <v>85</v>
      </c>
      <c r="G6" s="29" t="str">
        <f>party!A5</f>
        <v>Bob Andres</v>
      </c>
      <c r="H6" s="29" t="str">
        <f>party!A24</f>
        <v>Steve Smith</v>
      </c>
      <c r="J6" s="30" t="str">
        <f>references!D3</f>
        <v>Historical Emissions for CMIP6 (v1.0)</v>
      </c>
      <c r="K6" s="29" t="str">
        <f>party!A6</f>
        <v>Charlotte Pascoe</v>
      </c>
      <c r="L6" s="30" t="b">
        <v>1</v>
      </c>
      <c r="M6" s="29" t="str">
        <f>ForcingConstraint!A7</f>
        <v>Historical Anthropogenic Reactive Gas Emissions</v>
      </c>
      <c r="N6" s="29" t="str">
        <f>ForcingConstraint!A10</f>
        <v>Historical Fossil Carbon Dioxide Emissions</v>
      </c>
      <c r="O6" s="29" t="str">
        <f>ForcingConstraint!A11</f>
        <v>Historical Open Burning Emissions</v>
      </c>
      <c r="P6" s="29"/>
      <c r="Q6" s="29"/>
      <c r="R6" s="29"/>
      <c r="S6" s="29"/>
      <c r="T6" s="29"/>
      <c r="U6" s="29"/>
      <c r="V6" s="29"/>
      <c r="W6" s="2" t="s">
        <v>422</v>
      </c>
    </row>
    <row r="7" spans="1:23" ht="90">
      <c r="A7" s="30" t="s">
        <v>160</v>
      </c>
      <c r="B7" s="29" t="s">
        <v>161</v>
      </c>
      <c r="C7" s="30" t="s">
        <v>162</v>
      </c>
      <c r="D7" s="29" t="s">
        <v>163</v>
      </c>
      <c r="E7" s="30" t="s">
        <v>164</v>
      </c>
      <c r="F7" s="29" t="s">
        <v>85</v>
      </c>
      <c r="G7" s="29" t="str">
        <f>party!A20</f>
        <v>Michaela I Hegglin</v>
      </c>
      <c r="J7" s="30" t="str">
        <f>references!D7</f>
        <v>Ozone and stratospheric water vapour concentration databases for CMIP6</v>
      </c>
      <c r="K7" s="29" t="str">
        <f>party!A6</f>
        <v>Charlotte Pascoe</v>
      </c>
      <c r="L7" s="30" t="b">
        <v>1</v>
      </c>
      <c r="M7" s="29" t="str">
        <f>ForcingConstraint!A14</f>
        <v>Historical Ozone Concentrations</v>
      </c>
      <c r="N7" s="29" t="str">
        <f>ForcingConstraint!A15</f>
        <v>Historical Stratospheric H2O Concentrations</v>
      </c>
      <c r="O7" s="29"/>
      <c r="P7" s="29"/>
      <c r="Q7" s="29"/>
      <c r="R7" s="29"/>
      <c r="S7" s="29"/>
      <c r="T7" s="29"/>
      <c r="U7" s="29"/>
      <c r="V7" s="29"/>
      <c r="W7" s="2" t="s">
        <v>423</v>
      </c>
    </row>
    <row r="8" spans="1:23" ht="105">
      <c r="A8" s="30" t="s">
        <v>185</v>
      </c>
      <c r="B8" s="29" t="s">
        <v>185</v>
      </c>
      <c r="C8" s="30" t="s">
        <v>186</v>
      </c>
      <c r="D8" s="29" t="s">
        <v>187</v>
      </c>
      <c r="E8" s="30" t="s">
        <v>188</v>
      </c>
      <c r="F8" s="29" t="s">
        <v>85</v>
      </c>
      <c r="G8" s="29" t="str">
        <f>party!A15</f>
        <v>Katja Matthes</v>
      </c>
      <c r="H8" s="29" t="str">
        <f>party!A3</f>
        <v>Bernd Funke</v>
      </c>
      <c r="J8" s="30" t="str">
        <f>references!D4</f>
        <v>Solar Forcing for CMIP6</v>
      </c>
      <c r="K8" s="29" t="str">
        <f>party!A6</f>
        <v>Charlotte Pascoe</v>
      </c>
      <c r="L8" s="30" t="b">
        <v>1</v>
      </c>
      <c r="M8" s="29" t="str">
        <f>ForcingConstraint!A17</f>
        <v>Historical Solar Spectral Irradiance</v>
      </c>
      <c r="N8" s="29" t="str">
        <f>ForcingConstraint!A16</f>
        <v>Historical Proton Forcing</v>
      </c>
      <c r="O8" s="29" t="str">
        <f>ForcingConstraint!A9</f>
        <v>Historical Electron Forcing</v>
      </c>
      <c r="P8" s="29" t="str">
        <f>ForcingConstraint!A8</f>
        <v>Historical Cosmic Ray Forcing</v>
      </c>
      <c r="Q8" s="29"/>
      <c r="R8" s="29"/>
      <c r="S8" s="29"/>
      <c r="T8" s="29"/>
      <c r="U8" s="29"/>
      <c r="V8" s="29"/>
      <c r="W8" s="2" t="s">
        <v>424</v>
      </c>
    </row>
  </sheetData>
  <mergeCells count="3">
    <mergeCell ref="F1:I1"/>
    <mergeCell ref="G2:I2"/>
    <mergeCell ref="M1:V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pane xSplit="1" ySplit="1" topLeftCell="B24" activePane="bottomRight" state="frozen"/>
      <selection pane="topRight" activeCell="B1" sqref="B1"/>
      <selection pane="bottomLeft" activeCell="A2" sqref="A2"/>
      <selection pane="bottomRight" activeCell="E32" sqref="E32"/>
    </sheetView>
  </sheetViews>
  <sheetFormatPr baseColWidth="10" defaultRowHeight="15" x14ac:dyDescent="0"/>
  <cols>
    <col min="1" max="1" width="22.1640625" style="13" customWidth="1"/>
    <col min="2" max="2" width="16" style="12" customWidth="1"/>
    <col min="3" max="3" width="13.33203125" style="16" customWidth="1"/>
    <col min="4" max="4" width="19" style="20" customWidth="1"/>
    <col min="5" max="5" width="88.1640625" style="26" customWidth="1"/>
    <col min="6" max="6" width="8.6640625" style="17" customWidth="1"/>
    <col min="7" max="7" width="9.5" style="11" customWidth="1"/>
    <col min="8" max="8" width="9.33203125" style="11" customWidth="1"/>
    <col min="9" max="9" width="9.1640625" style="21" customWidth="1"/>
    <col min="10" max="10" width="53.33203125" style="23" customWidth="1"/>
    <col min="11" max="11" width="15.6640625" style="54" customWidth="1"/>
    <col min="12" max="12" width="10.83203125" style="20"/>
    <col min="13" max="13" width="18.6640625" style="27" customWidth="1"/>
    <col min="14" max="14" width="11.6640625" style="27" bestFit="1" customWidth="1"/>
    <col min="15" max="17" width="10.83203125" style="2"/>
    <col min="18" max="18" width="19.1640625" style="2" bestFit="1" customWidth="1"/>
    <col min="19" max="20" width="10.83203125" style="2"/>
    <col min="21" max="21" width="35.83203125" style="2" bestFit="1" customWidth="1"/>
  </cols>
  <sheetData>
    <row r="1" spans="1:21" s="4" customFormat="1" ht="30">
      <c r="A1" s="43" t="s">
        <v>49</v>
      </c>
      <c r="B1" s="40" t="s">
        <v>17</v>
      </c>
      <c r="C1" s="14" t="s">
        <v>18</v>
      </c>
      <c r="D1" s="18" t="s">
        <v>19</v>
      </c>
      <c r="E1" s="24" t="s">
        <v>20</v>
      </c>
      <c r="F1" s="89" t="s">
        <v>21</v>
      </c>
      <c r="G1" s="89"/>
      <c r="H1" s="89"/>
      <c r="I1" s="89"/>
      <c r="J1" s="90" t="s">
        <v>22</v>
      </c>
      <c r="K1" s="62"/>
      <c r="L1" s="41" t="s">
        <v>361</v>
      </c>
      <c r="M1" s="14" t="s">
        <v>23</v>
      </c>
      <c r="N1" s="14" t="s">
        <v>50</v>
      </c>
      <c r="O1" s="7" t="s">
        <v>56</v>
      </c>
      <c r="P1" s="7" t="s">
        <v>57</v>
      </c>
      <c r="Q1" s="7" t="s">
        <v>58</v>
      </c>
      <c r="R1" s="7" t="s">
        <v>59</v>
      </c>
      <c r="S1" s="7" t="s">
        <v>60</v>
      </c>
      <c r="T1" s="7" t="s">
        <v>61</v>
      </c>
      <c r="U1" s="7" t="s">
        <v>382</v>
      </c>
    </row>
    <row r="2" spans="1:21" s="4" customFormat="1">
      <c r="A2" s="44"/>
      <c r="B2" s="41"/>
      <c r="C2" s="15"/>
      <c r="D2" s="19"/>
      <c r="E2" s="25"/>
      <c r="F2" s="53" t="s">
        <v>86</v>
      </c>
      <c r="G2" s="88" t="s">
        <v>87</v>
      </c>
      <c r="H2" s="88"/>
      <c r="I2" s="88"/>
      <c r="J2" s="22"/>
      <c r="K2" s="43"/>
      <c r="L2" s="42"/>
      <c r="M2" s="15"/>
      <c r="N2" s="15"/>
      <c r="O2" s="7"/>
      <c r="P2" s="7"/>
      <c r="Q2" s="7"/>
      <c r="R2" s="7"/>
      <c r="S2" s="7"/>
      <c r="T2" s="7"/>
      <c r="U2" s="7"/>
    </row>
    <row r="3" spans="1:21" s="2" customFormat="1" ht="60">
      <c r="A3" s="13" t="s">
        <v>246</v>
      </c>
      <c r="B3" s="12" t="s">
        <v>51</v>
      </c>
      <c r="C3" s="16" t="s">
        <v>52</v>
      </c>
      <c r="D3" s="20" t="s">
        <v>53</v>
      </c>
      <c r="E3" s="26" t="s">
        <v>54</v>
      </c>
      <c r="F3" s="17"/>
      <c r="G3" s="11"/>
      <c r="H3" s="11"/>
      <c r="I3" s="21"/>
      <c r="J3" s="23"/>
      <c r="K3" s="54"/>
      <c r="L3" s="20" t="str">
        <f>party!A6</f>
        <v>Charlotte Pascoe</v>
      </c>
      <c r="M3" s="27" t="b">
        <v>1</v>
      </c>
      <c r="N3" s="27" t="s">
        <v>55</v>
      </c>
      <c r="U3" s="2" t="s">
        <v>400</v>
      </c>
    </row>
    <row r="4" spans="1:21" s="2" customFormat="1" ht="75">
      <c r="A4" s="13" t="s">
        <v>216</v>
      </c>
      <c r="B4" s="12" t="s">
        <v>217</v>
      </c>
      <c r="C4" s="16" t="s">
        <v>218</v>
      </c>
      <c r="D4" s="20" t="s">
        <v>219</v>
      </c>
      <c r="E4" s="26" t="s">
        <v>220</v>
      </c>
      <c r="F4" s="17"/>
      <c r="G4" s="11"/>
      <c r="H4" s="11"/>
      <c r="I4" s="21"/>
      <c r="J4" s="23" t="str">
        <f>references!D10</f>
        <v>Hansen, J., D. Johnson, A. Lacis, S. Lebedeff, P. Lee, D. Rind, and G. Russell, 1981: Climate impact of increasing atmospheric carbon dioxide. Science, 213, 957-96.</v>
      </c>
      <c r="K4" s="54"/>
      <c r="L4" s="20" t="str">
        <f>party!A6</f>
        <v>Charlotte Pascoe</v>
      </c>
      <c r="M4" s="27" t="b">
        <v>1</v>
      </c>
      <c r="N4" s="27" t="s">
        <v>55</v>
      </c>
      <c r="U4" s="2" t="s">
        <v>401</v>
      </c>
    </row>
    <row r="5" spans="1:21" ht="60">
      <c r="A5" s="13" t="s">
        <v>88</v>
      </c>
      <c r="B5" s="12" t="s">
        <v>89</v>
      </c>
      <c r="C5" s="16" t="s">
        <v>90</v>
      </c>
      <c r="D5" s="20" t="s">
        <v>91</v>
      </c>
      <c r="E5" s="26" t="s">
        <v>834</v>
      </c>
      <c r="F5" s="17" t="s">
        <v>85</v>
      </c>
      <c r="G5" s="11" t="str">
        <f>party!A23</f>
        <v>Stefan Kinne</v>
      </c>
      <c r="H5" s="11" t="str">
        <f>party!A4</f>
        <v>Bjorn Stevens</v>
      </c>
      <c r="I5" s="21" t="str">
        <f>party!A14</f>
        <v>Karsten Peters</v>
      </c>
      <c r="J5" s="23" t="str">
        <f>references!D2</f>
        <v>Aerosol forcing fields for CMIP6</v>
      </c>
      <c r="L5" s="20" t="str">
        <f>party!A6</f>
        <v>Charlotte Pascoe</v>
      </c>
      <c r="M5" s="27" t="b">
        <v>1</v>
      </c>
      <c r="N5" s="27" t="s">
        <v>92</v>
      </c>
      <c r="U5" s="2" t="s">
        <v>402</v>
      </c>
    </row>
    <row r="6" spans="1:21" s="2" customFormat="1" ht="75">
      <c r="A6" s="13" t="s">
        <v>93</v>
      </c>
      <c r="B6" s="12" t="s">
        <v>93</v>
      </c>
      <c r="C6" s="16" t="s">
        <v>94</v>
      </c>
      <c r="D6" s="20" t="s">
        <v>95</v>
      </c>
      <c r="E6" s="26" t="s">
        <v>84</v>
      </c>
      <c r="F6" s="17" t="s">
        <v>85</v>
      </c>
      <c r="G6" s="11" t="str">
        <f>party!A11</f>
        <v>Gunnar Myhre</v>
      </c>
      <c r="H6" s="11" t="str">
        <f>party!A19</f>
        <v>Michael Schulz</v>
      </c>
      <c r="I6" s="21"/>
      <c r="J6" s="23" t="str">
        <f>references!D2</f>
        <v>Aerosol forcing fields for CMIP6</v>
      </c>
      <c r="K6" s="54"/>
      <c r="L6" s="20" t="str">
        <f>party!A6</f>
        <v>Charlotte Pascoe</v>
      </c>
      <c r="M6" s="27" t="b">
        <v>1</v>
      </c>
      <c r="N6" s="27" t="s">
        <v>92</v>
      </c>
      <c r="U6" s="2" t="s">
        <v>403</v>
      </c>
    </row>
    <row r="7" spans="1:21" s="2" customFormat="1" ht="75">
      <c r="A7" s="13" t="s">
        <v>109</v>
      </c>
      <c r="B7" s="12" t="s">
        <v>110</v>
      </c>
      <c r="C7" s="16" t="s">
        <v>111</v>
      </c>
      <c r="D7" s="20" t="s">
        <v>112</v>
      </c>
      <c r="E7" s="26" t="s">
        <v>113</v>
      </c>
      <c r="F7" s="17" t="s">
        <v>85</v>
      </c>
      <c r="G7" s="11" t="str">
        <f>party!A24</f>
        <v>Steve Smith</v>
      </c>
      <c r="H7" s="11"/>
      <c r="I7" s="21"/>
      <c r="J7" s="23" t="str">
        <f>references!D3</f>
        <v>Historical Emissions for CMIP6 (v1.0)</v>
      </c>
      <c r="K7" s="54"/>
      <c r="L7" s="20" t="str">
        <f>party!A6</f>
        <v>Charlotte Pascoe</v>
      </c>
      <c r="M7" s="27" t="b">
        <v>1</v>
      </c>
      <c r="N7" s="27" t="s">
        <v>92</v>
      </c>
      <c r="U7" s="2" t="s">
        <v>404</v>
      </c>
    </row>
    <row r="8" spans="1:21" s="2" customFormat="1" ht="165">
      <c r="A8" s="13" t="s">
        <v>119</v>
      </c>
      <c r="B8" s="12" t="s">
        <v>119</v>
      </c>
      <c r="C8" s="16" t="s">
        <v>120</v>
      </c>
      <c r="D8" s="20" t="s">
        <v>121</v>
      </c>
      <c r="E8" s="26" t="s">
        <v>122</v>
      </c>
      <c r="F8" s="17" t="s">
        <v>85</v>
      </c>
      <c r="G8" s="11" t="str">
        <f>party!A3</f>
        <v>Bernd Funke</v>
      </c>
      <c r="H8" s="11" t="str">
        <f>party!A15</f>
        <v>Katja Matthes</v>
      </c>
      <c r="I8" s="21"/>
      <c r="J8" s="23" t="str">
        <f>references!D4</f>
        <v>Solar Forcing for CMIP6</v>
      </c>
      <c r="K8" s="54"/>
      <c r="L8" s="20" t="str">
        <f>party!A6</f>
        <v>Charlotte Pascoe</v>
      </c>
      <c r="M8" s="27" t="b">
        <v>1</v>
      </c>
      <c r="N8" s="27" t="s">
        <v>92</v>
      </c>
      <c r="U8" s="2" t="s">
        <v>405</v>
      </c>
    </row>
    <row r="9" spans="1:21" s="2" customFormat="1" ht="225">
      <c r="A9" s="13" t="s">
        <v>128</v>
      </c>
      <c r="B9" s="12" t="s">
        <v>128</v>
      </c>
      <c r="C9" s="16" t="s">
        <v>129</v>
      </c>
      <c r="D9" s="20" t="s">
        <v>130</v>
      </c>
      <c r="E9" s="26" t="s">
        <v>131</v>
      </c>
      <c r="F9" s="17" t="s">
        <v>85</v>
      </c>
      <c r="G9" s="11" t="str">
        <f>party!A3</f>
        <v>Bernd Funke</v>
      </c>
      <c r="H9" s="11" t="str">
        <f>party!A15</f>
        <v>Katja Matthes</v>
      </c>
      <c r="I9" s="21"/>
      <c r="J9" s="23" t="str">
        <f>references!D4</f>
        <v>Solar Forcing for CMIP6</v>
      </c>
      <c r="K9" s="54"/>
      <c r="L9" s="20" t="str">
        <f>party!A6</f>
        <v>Charlotte Pascoe</v>
      </c>
      <c r="M9" s="27" t="b">
        <v>1</v>
      </c>
      <c r="N9" s="27" t="s">
        <v>92</v>
      </c>
      <c r="U9" s="2" t="s">
        <v>406</v>
      </c>
    </row>
    <row r="10" spans="1:21" s="2" customFormat="1" ht="75">
      <c r="A10" s="13" t="s">
        <v>136</v>
      </c>
      <c r="B10" s="12" t="s">
        <v>136</v>
      </c>
      <c r="C10" s="16" t="s">
        <v>137</v>
      </c>
      <c r="D10" s="20" t="s">
        <v>138</v>
      </c>
      <c r="E10" s="26" t="s">
        <v>360</v>
      </c>
      <c r="F10" s="17" t="s">
        <v>85</v>
      </c>
      <c r="G10" s="11" t="str">
        <f>party!A5</f>
        <v>Bob Andres</v>
      </c>
      <c r="H10" s="11"/>
      <c r="I10" s="21"/>
      <c r="J10" s="23" t="str">
        <f>references!D3</f>
        <v>Historical Emissions for CMIP6 (v1.0)</v>
      </c>
      <c r="K10" s="54"/>
      <c r="L10" s="20" t="str">
        <f>party!A6</f>
        <v>Charlotte Pascoe</v>
      </c>
      <c r="M10" s="27" t="b">
        <v>1</v>
      </c>
      <c r="N10" s="27" t="s">
        <v>92</v>
      </c>
      <c r="U10" s="2" t="s">
        <v>407</v>
      </c>
    </row>
    <row r="11" spans="1:21" s="2" customFormat="1" ht="75">
      <c r="A11" s="13" t="s">
        <v>139</v>
      </c>
      <c r="B11" s="12" t="s">
        <v>139</v>
      </c>
      <c r="C11" s="16" t="s">
        <v>140</v>
      </c>
      <c r="D11" s="20" t="s">
        <v>141</v>
      </c>
      <c r="E11" s="26" t="s">
        <v>142</v>
      </c>
      <c r="F11" s="17" t="s">
        <v>85</v>
      </c>
      <c r="G11" s="11" t="str">
        <f>party!A12</f>
        <v>Johannes Kaiser</v>
      </c>
      <c r="H11" s="11" t="str">
        <f>party!A7</f>
        <v>Claire Granier</v>
      </c>
      <c r="I11" s="21"/>
      <c r="J11" s="23" t="str">
        <f>references!D3</f>
        <v>Historical Emissions for CMIP6 (v1.0)</v>
      </c>
      <c r="K11" s="54"/>
      <c r="L11" s="20" t="str">
        <f>party!A6</f>
        <v>Charlotte Pascoe</v>
      </c>
      <c r="M11" s="27" t="b">
        <v>1</v>
      </c>
      <c r="N11" s="27" t="s">
        <v>92</v>
      </c>
      <c r="U11" s="2" t="s">
        <v>408</v>
      </c>
    </row>
    <row r="12" spans="1:21" s="2" customFormat="1" ht="105">
      <c r="A12" s="13" t="s">
        <v>143</v>
      </c>
      <c r="B12" s="12" t="s">
        <v>144</v>
      </c>
      <c r="C12" s="16" t="s">
        <v>145</v>
      </c>
      <c r="D12" s="20" t="s">
        <v>146</v>
      </c>
      <c r="E12" s="26" t="s">
        <v>147</v>
      </c>
      <c r="F12" s="17" t="s">
        <v>85</v>
      </c>
      <c r="G12" s="11" t="str">
        <f>party!A18</f>
        <v>Malte Meinshausen</v>
      </c>
      <c r="H12" s="11" t="str">
        <f>party!A2</f>
        <v>Alexander Nauels</v>
      </c>
      <c r="I12" s="21"/>
      <c r="J12" s="23" t="str">
        <f>references!D5</f>
        <v>Historical GHG concentrations for CMIP6 Historical Runs</v>
      </c>
      <c r="K12" s="54"/>
      <c r="L12" s="20" t="str">
        <f>party!A6</f>
        <v>Charlotte Pascoe</v>
      </c>
      <c r="M12" s="27" t="b">
        <v>1</v>
      </c>
      <c r="N12" s="27" t="s">
        <v>92</v>
      </c>
      <c r="U12" s="2" t="s">
        <v>409</v>
      </c>
    </row>
    <row r="13" spans="1:21" s="2" customFormat="1" ht="120">
      <c r="A13" s="13" t="s">
        <v>152</v>
      </c>
      <c r="B13" s="12" t="s">
        <v>152</v>
      </c>
      <c r="C13" s="16" t="s">
        <v>153</v>
      </c>
      <c r="D13" s="20" t="s">
        <v>154</v>
      </c>
      <c r="E13" s="26" t="s">
        <v>155</v>
      </c>
      <c r="F13" s="17" t="s">
        <v>85</v>
      </c>
      <c r="G13" s="11" t="str">
        <f>party!A10</f>
        <v>George Hurtt</v>
      </c>
      <c r="H13" s="11" t="str">
        <f>party!A16</f>
        <v>Louise Chini</v>
      </c>
      <c r="I13" s="21"/>
      <c r="J13" s="23" t="str">
        <f>references!D6</f>
        <v>Global Gridded Land Use Forcing Datasets (LUH2 v0.1)</v>
      </c>
      <c r="K13" s="54"/>
      <c r="L13" s="20" t="str">
        <f>party!A6</f>
        <v>Charlotte Pascoe</v>
      </c>
      <c r="M13" s="27" t="b">
        <v>1</v>
      </c>
      <c r="N13" s="27" t="s">
        <v>92</v>
      </c>
      <c r="U13" s="2" t="s">
        <v>410</v>
      </c>
    </row>
    <row r="14" spans="1:21" s="2" customFormat="1" ht="75">
      <c r="A14" s="13" t="s">
        <v>168</v>
      </c>
      <c r="B14" s="12" t="s">
        <v>169</v>
      </c>
      <c r="C14" s="16" t="s">
        <v>170</v>
      </c>
      <c r="D14" s="20" t="s">
        <v>171</v>
      </c>
      <c r="E14" s="26" t="s">
        <v>172</v>
      </c>
      <c r="F14" s="17" t="s">
        <v>85</v>
      </c>
      <c r="G14" s="11" t="str">
        <f>party!A20</f>
        <v>Michaela I Hegglin</v>
      </c>
      <c r="H14" s="11"/>
      <c r="I14" s="21"/>
      <c r="J14" s="23" t="str">
        <f>references!D7</f>
        <v>Ozone and stratospheric water vapour concentration databases for CMIP6</v>
      </c>
      <c r="K14" s="54"/>
      <c r="L14" s="20" t="str">
        <f>party!A6</f>
        <v>Charlotte Pascoe</v>
      </c>
      <c r="M14" s="27" t="b">
        <v>1</v>
      </c>
      <c r="N14" s="27" t="s">
        <v>92</v>
      </c>
      <c r="U14" s="2" t="s">
        <v>411</v>
      </c>
    </row>
    <row r="15" spans="1:21" s="2" customFormat="1" ht="60">
      <c r="A15" s="13" t="s">
        <v>173</v>
      </c>
      <c r="B15" s="12" t="s">
        <v>174</v>
      </c>
      <c r="C15" s="16" t="s">
        <v>175</v>
      </c>
      <c r="D15" s="20" t="s">
        <v>176</v>
      </c>
      <c r="E15" s="26" t="s">
        <v>177</v>
      </c>
      <c r="F15" s="17" t="s">
        <v>85</v>
      </c>
      <c r="G15" s="11" t="str">
        <f>party!A20</f>
        <v>Michaela I Hegglin</v>
      </c>
      <c r="H15" s="11"/>
      <c r="I15" s="21"/>
      <c r="J15" s="23" t="str">
        <f>references!D7</f>
        <v>Ozone and stratospheric water vapour concentration databases for CMIP6</v>
      </c>
      <c r="K15" s="54"/>
      <c r="L15" s="20" t="str">
        <f>party!A6</f>
        <v>Charlotte Pascoe</v>
      </c>
      <c r="M15" s="27" t="b">
        <v>1</v>
      </c>
      <c r="N15" s="27" t="s">
        <v>92</v>
      </c>
      <c r="U15" s="2" t="s">
        <v>412</v>
      </c>
    </row>
    <row r="16" spans="1:21" s="2" customFormat="1" ht="135">
      <c r="A16" s="13" t="s">
        <v>178</v>
      </c>
      <c r="B16" s="12" t="s">
        <v>178</v>
      </c>
      <c r="C16" s="16" t="s">
        <v>179</v>
      </c>
      <c r="D16" s="20" t="s">
        <v>180</v>
      </c>
      <c r="E16" s="26" t="s">
        <v>181</v>
      </c>
      <c r="F16" s="17" t="s">
        <v>85</v>
      </c>
      <c r="G16" s="11" t="str">
        <f>party!A15</f>
        <v>Katja Matthes</v>
      </c>
      <c r="H16" s="11" t="str">
        <f>party!A3</f>
        <v>Bernd Funke</v>
      </c>
      <c r="I16" s="21"/>
      <c r="J16" s="23" t="str">
        <f>references!D4</f>
        <v>Solar Forcing for CMIP6</v>
      </c>
      <c r="K16" s="54"/>
      <c r="L16" s="20" t="str">
        <f>party!A6</f>
        <v>Charlotte Pascoe</v>
      </c>
      <c r="M16" s="27" t="b">
        <v>1</v>
      </c>
      <c r="N16" s="27" t="s">
        <v>92</v>
      </c>
      <c r="U16" s="2" t="s">
        <v>413</v>
      </c>
    </row>
    <row r="17" spans="1:21" s="2" customFormat="1" ht="60">
      <c r="A17" s="13" t="s">
        <v>182</v>
      </c>
      <c r="B17" s="12" t="s">
        <v>182</v>
      </c>
      <c r="C17" s="16" t="s">
        <v>189</v>
      </c>
      <c r="D17" s="20" t="s">
        <v>183</v>
      </c>
      <c r="E17" s="26" t="s">
        <v>184</v>
      </c>
      <c r="F17" s="17" t="s">
        <v>85</v>
      </c>
      <c r="G17" s="11" t="str">
        <f>party!A15</f>
        <v>Katja Matthes</v>
      </c>
      <c r="H17" s="11" t="str">
        <f>party!A3</f>
        <v>Bernd Funke</v>
      </c>
      <c r="I17" s="21"/>
      <c r="J17" s="23" t="str">
        <f>references!D4</f>
        <v>Solar Forcing for CMIP6</v>
      </c>
      <c r="K17" s="54"/>
      <c r="L17" s="20" t="str">
        <f>party!A6</f>
        <v>Charlotte Pascoe</v>
      </c>
      <c r="M17" s="27" t="b">
        <v>1</v>
      </c>
      <c r="N17" s="27" t="s">
        <v>92</v>
      </c>
      <c r="U17" s="2" t="s">
        <v>414</v>
      </c>
    </row>
    <row r="18" spans="1:21" s="2" customFormat="1" ht="45">
      <c r="A18" s="13" t="s">
        <v>190</v>
      </c>
      <c r="B18" s="12" t="s">
        <v>190</v>
      </c>
      <c r="C18" s="16" t="s">
        <v>191</v>
      </c>
      <c r="D18" s="20" t="s">
        <v>192</v>
      </c>
      <c r="E18" s="26" t="s">
        <v>193</v>
      </c>
      <c r="F18" s="17" t="s">
        <v>85</v>
      </c>
      <c r="G18" s="11" t="str">
        <f>party!A17</f>
        <v>Larry Thomason</v>
      </c>
      <c r="H18" s="11"/>
      <c r="I18" s="21"/>
      <c r="J18" s="23" t="str">
        <f>references!D8</f>
        <v>Stratospheric Aerosol Data Set (SADS Version 2) Prospectus</v>
      </c>
      <c r="K18" s="54"/>
      <c r="L18" s="20" t="str">
        <f>party!A6</f>
        <v>Charlotte Pascoe</v>
      </c>
      <c r="M18" s="27" t="b">
        <v>1</v>
      </c>
      <c r="N18" s="27" t="s">
        <v>92</v>
      </c>
      <c r="U18" s="2" t="s">
        <v>415</v>
      </c>
    </row>
    <row r="19" spans="1:21" s="2" customFormat="1" ht="103" customHeight="1">
      <c r="A19" s="13" t="s">
        <v>198</v>
      </c>
      <c r="B19" s="12" t="s">
        <v>207</v>
      </c>
      <c r="C19" s="16" t="s">
        <v>199</v>
      </c>
      <c r="D19" s="20" t="s">
        <v>200</v>
      </c>
      <c r="E19" s="26" t="s">
        <v>208</v>
      </c>
      <c r="F19" s="17" t="s">
        <v>209</v>
      </c>
      <c r="G19" s="11" t="str">
        <f>party!A21</f>
        <v>PCMDI</v>
      </c>
      <c r="H19" s="11"/>
      <c r="I19" s="21"/>
      <c r="J19" s="23" t="str">
        <f>references!D9</f>
        <v>AMIP Sea Surface Temperature and Sea Ice Concentration Boundary Conditions</v>
      </c>
      <c r="K19" s="54"/>
      <c r="L19" s="20" t="str">
        <f>party!A6</f>
        <v>Charlotte Pascoe</v>
      </c>
      <c r="M19" s="27" t="b">
        <v>1</v>
      </c>
      <c r="N19" s="27" t="s">
        <v>92</v>
      </c>
      <c r="U19" s="2" t="s">
        <v>416</v>
      </c>
    </row>
    <row r="20" spans="1:21" s="2" customFormat="1" ht="75">
      <c r="A20" s="13" t="s">
        <v>211</v>
      </c>
      <c r="B20" s="12" t="s">
        <v>212</v>
      </c>
      <c r="C20" s="16" t="s">
        <v>213</v>
      </c>
      <c r="D20" s="20" t="s">
        <v>214</v>
      </c>
      <c r="E20" s="26" t="s">
        <v>215</v>
      </c>
      <c r="F20" s="17" t="s">
        <v>85</v>
      </c>
      <c r="G20" s="11" t="str">
        <f>party!A21</f>
        <v>PCMDI</v>
      </c>
      <c r="H20" s="11"/>
      <c r="I20" s="21"/>
      <c r="J20" s="23" t="str">
        <f>references!D9</f>
        <v>AMIP Sea Surface Temperature and Sea Ice Concentration Boundary Conditions</v>
      </c>
      <c r="K20" s="54"/>
      <c r="L20" s="20" t="str">
        <f>party!A6</f>
        <v>Charlotte Pascoe</v>
      </c>
      <c r="M20" s="27" t="b">
        <v>1</v>
      </c>
      <c r="N20" s="27" t="s">
        <v>92</v>
      </c>
      <c r="U20" s="2" t="s">
        <v>417</v>
      </c>
    </row>
    <row r="21" spans="1:21" s="2" customFormat="1" ht="45">
      <c r="A21" s="13" t="s">
        <v>227</v>
      </c>
      <c r="B21" s="12" t="s">
        <v>228</v>
      </c>
      <c r="C21" s="16" t="s">
        <v>229</v>
      </c>
      <c r="D21" s="20" t="s">
        <v>230</v>
      </c>
      <c r="E21" s="26" t="s">
        <v>231</v>
      </c>
      <c r="F21" s="17"/>
      <c r="G21" s="11"/>
      <c r="H21" s="11"/>
      <c r="I21" s="21"/>
      <c r="J21" s="23"/>
      <c r="K21" s="54"/>
      <c r="L21" s="20" t="str">
        <f>party!A6</f>
        <v>Charlotte Pascoe</v>
      </c>
      <c r="M21" s="27" t="b">
        <v>1</v>
      </c>
      <c r="N21" s="27" t="s">
        <v>232</v>
      </c>
      <c r="U21" s="2" t="s">
        <v>418</v>
      </c>
    </row>
    <row r="22" spans="1:21" ht="105">
      <c r="A22" s="13" t="s">
        <v>516</v>
      </c>
      <c r="B22" s="12" t="s">
        <v>522</v>
      </c>
      <c r="C22" s="16" t="s">
        <v>523</v>
      </c>
      <c r="D22" s="20" t="s">
        <v>668</v>
      </c>
      <c r="E22" s="26" t="s">
        <v>840</v>
      </c>
      <c r="F22" s="17" t="s">
        <v>85</v>
      </c>
      <c r="G22" s="11" t="str">
        <f>party!A27</f>
        <v>Brian O'Neill</v>
      </c>
      <c r="H22" s="11" t="str">
        <f>party!A28</f>
        <v>Claudia Tebaldi</v>
      </c>
      <c r="I22" s="21" t="str">
        <f>party!A29</f>
        <v>Detlef van Vuuren</v>
      </c>
      <c r="J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54" t="str">
        <f>references!D14</f>
        <v>Overview CMIP6-Endorsed MIPs</v>
      </c>
      <c r="L22" s="20" t="str">
        <f>party!A6</f>
        <v>Charlotte Pascoe</v>
      </c>
      <c r="M22" s="27" t="b">
        <v>1</v>
      </c>
      <c r="N22" s="27" t="s">
        <v>510</v>
      </c>
    </row>
    <row r="23" spans="1:21" ht="105">
      <c r="A23" s="13" t="s">
        <v>546</v>
      </c>
      <c r="B23" s="12" t="s">
        <v>521</v>
      </c>
      <c r="C23" s="16" t="s">
        <v>545</v>
      </c>
      <c r="D23" s="20" t="s">
        <v>669</v>
      </c>
      <c r="E23" s="26" t="s">
        <v>841</v>
      </c>
      <c r="F23" s="17" t="s">
        <v>85</v>
      </c>
      <c r="G23" s="11" t="str">
        <f>party!A27</f>
        <v>Brian O'Neill</v>
      </c>
      <c r="H23" s="11" t="str">
        <f>party!A28</f>
        <v>Claudia Tebaldi</v>
      </c>
      <c r="I23" s="21" t="str">
        <f>party!A29</f>
        <v>Detlef van Vuuren</v>
      </c>
      <c r="J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54" t="str">
        <f>references!D14</f>
        <v>Overview CMIP6-Endorsed MIPs</v>
      </c>
      <c r="L23" s="20" t="str">
        <f>party!A6</f>
        <v>Charlotte Pascoe</v>
      </c>
      <c r="M23" s="27" t="b">
        <v>1</v>
      </c>
      <c r="N23" s="27" t="s">
        <v>510</v>
      </c>
    </row>
    <row r="24" spans="1:21" ht="105">
      <c r="A24" s="13" t="s">
        <v>517</v>
      </c>
      <c r="B24" s="12" t="s">
        <v>520</v>
      </c>
      <c r="C24" s="16" t="s">
        <v>524</v>
      </c>
      <c r="D24" s="20" t="s">
        <v>670</v>
      </c>
      <c r="E24" s="26" t="s">
        <v>842</v>
      </c>
      <c r="F24" s="17" t="s">
        <v>85</v>
      </c>
      <c r="G24" s="11" t="str">
        <f>party!A27</f>
        <v>Brian O'Neill</v>
      </c>
      <c r="H24" s="11" t="str">
        <f>party!A28</f>
        <v>Claudia Tebaldi</v>
      </c>
      <c r="I24" s="21" t="str">
        <f>party!A29</f>
        <v>Detlef van Vuuren</v>
      </c>
      <c r="J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4" s="54" t="str">
        <f>references!D14</f>
        <v>Overview CMIP6-Endorsed MIPs</v>
      </c>
      <c r="L24" s="20" t="str">
        <f>party!A6</f>
        <v>Charlotte Pascoe</v>
      </c>
      <c r="M24" s="27" t="b">
        <v>1</v>
      </c>
      <c r="N24" s="27" t="s">
        <v>510</v>
      </c>
    </row>
    <row r="25" spans="1:21" ht="105">
      <c r="A25" s="13" t="s">
        <v>518</v>
      </c>
      <c r="B25" s="12" t="s">
        <v>519</v>
      </c>
      <c r="C25" s="16" t="s">
        <v>525</v>
      </c>
      <c r="D25" s="20" t="s">
        <v>671</v>
      </c>
      <c r="E25" s="26" t="s">
        <v>843</v>
      </c>
      <c r="F25" s="17" t="s">
        <v>85</v>
      </c>
      <c r="G25" s="11" t="str">
        <f>party!A27</f>
        <v>Brian O'Neill</v>
      </c>
      <c r="H25" s="11" t="str">
        <f>party!A28</f>
        <v>Claudia Tebaldi</v>
      </c>
      <c r="I25" s="21" t="str">
        <f>party!A29</f>
        <v>Detlef van Vuuren</v>
      </c>
      <c r="J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5" s="54" t="str">
        <f>references!D14</f>
        <v>Overview CMIP6-Endorsed MIPs</v>
      </c>
      <c r="L25" s="20" t="str">
        <f>party!A6</f>
        <v>Charlotte Pascoe</v>
      </c>
      <c r="M25" s="27" t="b">
        <v>1</v>
      </c>
      <c r="N25" s="27" t="s">
        <v>510</v>
      </c>
    </row>
    <row r="26" spans="1:21" ht="105">
      <c r="A26" s="13" t="s">
        <v>575</v>
      </c>
      <c r="B26" s="12" t="s">
        <v>576</v>
      </c>
      <c r="C26" s="16" t="s">
        <v>577</v>
      </c>
      <c r="D26" s="20" t="s">
        <v>578</v>
      </c>
      <c r="E26" s="26" t="s">
        <v>844</v>
      </c>
      <c r="F26" s="17" t="s">
        <v>85</v>
      </c>
      <c r="G26" s="11" t="str">
        <f>party!A27</f>
        <v>Brian O'Neill</v>
      </c>
      <c r="H26" s="11" t="str">
        <f>party!A28</f>
        <v>Claudia Tebaldi</v>
      </c>
      <c r="I26" s="21" t="str">
        <f>party!A29</f>
        <v>Detlef van Vuuren</v>
      </c>
      <c r="J2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6" s="54" t="str">
        <f>references!D14</f>
        <v>Overview CMIP6-Endorsed MIPs</v>
      </c>
      <c r="L26" s="20" t="str">
        <f>party!A6</f>
        <v>Charlotte Pascoe</v>
      </c>
      <c r="M26" s="27" t="b">
        <v>1</v>
      </c>
      <c r="N26" s="27" t="s">
        <v>510</v>
      </c>
    </row>
    <row r="27" spans="1:21" ht="105">
      <c r="A27" s="13" t="s">
        <v>579</v>
      </c>
      <c r="B27" s="12" t="s">
        <v>580</v>
      </c>
      <c r="C27" s="16" t="s">
        <v>581</v>
      </c>
      <c r="D27" s="20" t="s">
        <v>647</v>
      </c>
      <c r="E27" s="26" t="s">
        <v>582</v>
      </c>
      <c r="F27" s="17" t="s">
        <v>85</v>
      </c>
      <c r="G27" s="11" t="str">
        <f>party!A27</f>
        <v>Brian O'Neill</v>
      </c>
      <c r="H27" s="11" t="str">
        <f>party!A28</f>
        <v>Claudia Tebaldi</v>
      </c>
      <c r="I27" s="21" t="str">
        <f>party!A29</f>
        <v>Detlef van Vuuren</v>
      </c>
      <c r="J2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7" s="54" t="str">
        <f>references!D14</f>
        <v>Overview CMIP6-Endorsed MIPs</v>
      </c>
      <c r="L27" s="20" t="str">
        <f>party!A6</f>
        <v>Charlotte Pascoe</v>
      </c>
      <c r="M27" s="27" t="b">
        <v>1</v>
      </c>
      <c r="N27" s="27" t="s">
        <v>510</v>
      </c>
    </row>
    <row r="28" spans="1:21" ht="120">
      <c r="A28" s="13" t="s">
        <v>644</v>
      </c>
      <c r="B28" s="12" t="s">
        <v>645</v>
      </c>
      <c r="C28" s="16" t="s">
        <v>646</v>
      </c>
      <c r="D28" s="20" t="s">
        <v>713</v>
      </c>
      <c r="E28" s="26" t="s">
        <v>845</v>
      </c>
      <c r="F28" s="17" t="s">
        <v>209</v>
      </c>
      <c r="G28" s="11" t="str">
        <f>party!A27</f>
        <v>Brian O'Neill</v>
      </c>
      <c r="H28" s="11" t="str">
        <f>party!A28</f>
        <v>Claudia Tebaldi</v>
      </c>
      <c r="I28" s="21" t="str">
        <f>party!A29</f>
        <v>Detlef van Vuuren</v>
      </c>
      <c r="J2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8" s="54" t="str">
        <f>references!D14</f>
        <v>Overview CMIP6-Endorsed MIPs</v>
      </c>
      <c r="L28" s="20" t="str">
        <f>party!A6</f>
        <v>Charlotte Pascoe</v>
      </c>
      <c r="M28" s="27" t="b">
        <v>1</v>
      </c>
      <c r="N28" s="27" t="s">
        <v>510</v>
      </c>
    </row>
    <row r="29" spans="1:21" ht="105">
      <c r="A29" s="13" t="s">
        <v>699</v>
      </c>
      <c r="B29" s="12" t="s">
        <v>701</v>
      </c>
      <c r="C29" s="16" t="s">
        <v>712</v>
      </c>
      <c r="D29" s="20" t="s">
        <v>764</v>
      </c>
      <c r="E29" s="26" t="s">
        <v>846</v>
      </c>
      <c r="F29" s="17" t="s">
        <v>85</v>
      </c>
      <c r="G29" s="11" t="str">
        <f>party!A27</f>
        <v>Brian O'Neill</v>
      </c>
      <c r="H29" s="11" t="str">
        <f>party!A28</f>
        <v>Claudia Tebaldi</v>
      </c>
      <c r="I29" s="21" t="str">
        <f>party!A29</f>
        <v>Detlef van Vuuren</v>
      </c>
      <c r="J2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9" s="54" t="str">
        <f>references!D14</f>
        <v>Overview CMIP6-Endorsed MIPs</v>
      </c>
      <c r="L29" s="20" t="str">
        <f>party!A6</f>
        <v>Charlotte Pascoe</v>
      </c>
      <c r="M29" s="27" t="b">
        <v>1</v>
      </c>
      <c r="N29" s="27" t="s">
        <v>510</v>
      </c>
    </row>
    <row r="30" spans="1:21" ht="105">
      <c r="A30" s="13" t="s">
        <v>700</v>
      </c>
      <c r="B30" s="12" t="s">
        <v>714</v>
      </c>
      <c r="C30" s="16" t="s">
        <v>715</v>
      </c>
      <c r="D30" s="20" t="s">
        <v>765</v>
      </c>
      <c r="E30" s="26" t="s">
        <v>847</v>
      </c>
      <c r="F30" s="17" t="s">
        <v>85</v>
      </c>
      <c r="G30" s="11" t="str">
        <f>party!A27</f>
        <v>Brian O'Neill</v>
      </c>
      <c r="H30" s="11" t="str">
        <f>party!A28</f>
        <v>Claudia Tebaldi</v>
      </c>
      <c r="I30" s="21" t="str">
        <f>party!A29</f>
        <v>Detlef van Vuuren</v>
      </c>
      <c r="J3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0" s="54" t="str">
        <f>references!D14</f>
        <v>Overview CMIP6-Endorsed MIPs</v>
      </c>
      <c r="L30" s="20" t="str">
        <f>party!A6</f>
        <v>Charlotte Pascoe</v>
      </c>
      <c r="M30" s="27" t="b">
        <v>1</v>
      </c>
      <c r="N30" s="27" t="s">
        <v>510</v>
      </c>
    </row>
    <row r="31" spans="1:21" ht="120">
      <c r="A31" s="13" t="s">
        <v>761</v>
      </c>
      <c r="B31" s="12" t="s">
        <v>762</v>
      </c>
      <c r="C31" s="16" t="s">
        <v>763</v>
      </c>
      <c r="D31" s="20" t="s">
        <v>766</v>
      </c>
      <c r="E31" s="26" t="s">
        <v>839</v>
      </c>
      <c r="F31" s="17" t="s">
        <v>85</v>
      </c>
      <c r="G31" s="11" t="str">
        <f>party!A27</f>
        <v>Brian O'Neill</v>
      </c>
      <c r="H31" s="11" t="str">
        <f>party!A28</f>
        <v>Claudia Tebaldi</v>
      </c>
      <c r="I31" s="21" t="str">
        <f>party!A29</f>
        <v>Detlef van Vuuren</v>
      </c>
      <c r="J3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54" t="str">
        <f>references!D14</f>
        <v>Overview CMIP6-Endorsed MIPs</v>
      </c>
      <c r="L31" s="20" t="str">
        <f>party!A6</f>
        <v>Charlotte Pascoe</v>
      </c>
      <c r="M31" s="27" t="b">
        <v>1</v>
      </c>
      <c r="N31" s="27" t="s">
        <v>510</v>
      </c>
    </row>
    <row r="32" spans="1:21" ht="105">
      <c r="A32" s="13" t="s">
        <v>526</v>
      </c>
      <c r="B32" s="12" t="s">
        <v>529</v>
      </c>
      <c r="C32" s="16" t="s">
        <v>533</v>
      </c>
      <c r="D32" s="20" t="s">
        <v>664</v>
      </c>
      <c r="E32" s="26" t="s">
        <v>594</v>
      </c>
      <c r="F32" s="17" t="s">
        <v>85</v>
      </c>
      <c r="G32" s="11" t="str">
        <f>party!A27</f>
        <v>Brian O'Neill</v>
      </c>
      <c r="H32" s="11" t="str">
        <f>party!A28</f>
        <v>Claudia Tebaldi</v>
      </c>
      <c r="I32" s="21" t="str">
        <f>party!A29</f>
        <v>Detlef van Vuuren</v>
      </c>
      <c r="J3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54" t="str">
        <f>references!D14</f>
        <v>Overview CMIP6-Endorsed MIPs</v>
      </c>
      <c r="L32" s="20" t="str">
        <f>party!A6</f>
        <v>Charlotte Pascoe</v>
      </c>
      <c r="M32" s="27" t="b">
        <v>1</v>
      </c>
      <c r="N32" s="27" t="s">
        <v>510</v>
      </c>
    </row>
    <row r="33" spans="1:14" ht="105">
      <c r="A33" s="13" t="s">
        <v>543</v>
      </c>
      <c r="B33" s="12" t="s">
        <v>530</v>
      </c>
      <c r="C33" s="16" t="s">
        <v>544</v>
      </c>
      <c r="D33" s="20" t="s">
        <v>665</v>
      </c>
      <c r="E33" s="26" t="s">
        <v>591</v>
      </c>
      <c r="F33" s="17" t="s">
        <v>85</v>
      </c>
      <c r="G33" s="11" t="str">
        <f>party!A27</f>
        <v>Brian O'Neill</v>
      </c>
      <c r="H33" s="11" t="str">
        <f>party!A28</f>
        <v>Claudia Tebaldi</v>
      </c>
      <c r="I33" s="21" t="str">
        <f>party!A29</f>
        <v>Detlef van Vuuren</v>
      </c>
      <c r="J3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54" t="str">
        <f>references!D14</f>
        <v>Overview CMIP6-Endorsed MIPs</v>
      </c>
      <c r="L33" s="20" t="str">
        <f>party!A6</f>
        <v>Charlotte Pascoe</v>
      </c>
      <c r="M33" s="27" t="b">
        <v>1</v>
      </c>
      <c r="N33" s="27" t="s">
        <v>510</v>
      </c>
    </row>
    <row r="34" spans="1:14" ht="105">
      <c r="A34" s="13" t="s">
        <v>527</v>
      </c>
      <c r="B34" s="12" t="s">
        <v>531</v>
      </c>
      <c r="C34" s="16" t="s">
        <v>534</v>
      </c>
      <c r="D34" s="20" t="s">
        <v>666</v>
      </c>
      <c r="E34" s="26" t="s">
        <v>592</v>
      </c>
      <c r="F34" s="17" t="s">
        <v>85</v>
      </c>
      <c r="G34" s="11" t="str">
        <f>party!A27</f>
        <v>Brian O'Neill</v>
      </c>
      <c r="H34" s="11" t="str">
        <f>party!A28</f>
        <v>Claudia Tebaldi</v>
      </c>
      <c r="I34" s="21" t="str">
        <f>party!A29</f>
        <v>Detlef van Vuuren</v>
      </c>
      <c r="J3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54" t="str">
        <f>references!D14</f>
        <v>Overview CMIP6-Endorsed MIPs</v>
      </c>
      <c r="L34" s="20" t="str">
        <f>party!A6</f>
        <v>Charlotte Pascoe</v>
      </c>
      <c r="M34" s="27" t="b">
        <v>1</v>
      </c>
      <c r="N34" s="27" t="s">
        <v>510</v>
      </c>
    </row>
    <row r="35" spans="1:14" ht="105">
      <c r="A35" s="13" t="s">
        <v>528</v>
      </c>
      <c r="B35" s="12" t="s">
        <v>532</v>
      </c>
      <c r="C35" s="16" t="s">
        <v>535</v>
      </c>
      <c r="D35" s="20" t="s">
        <v>667</v>
      </c>
      <c r="E35" s="26" t="s">
        <v>593</v>
      </c>
      <c r="F35" s="17" t="s">
        <v>85</v>
      </c>
      <c r="G35" s="11" t="str">
        <f>party!A27</f>
        <v>Brian O'Neill</v>
      </c>
      <c r="H35" s="11" t="str">
        <f>party!A28</f>
        <v>Claudia Tebaldi</v>
      </c>
      <c r="I35" s="21" t="str">
        <f>party!A29</f>
        <v>Detlef van Vuuren</v>
      </c>
      <c r="J3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54" t="str">
        <f>references!D14</f>
        <v>Overview CMIP6-Endorsed MIPs</v>
      </c>
      <c r="L35" s="20" t="str">
        <f>party!A6</f>
        <v>Charlotte Pascoe</v>
      </c>
      <c r="M35" s="27" t="b">
        <v>1</v>
      </c>
      <c r="N35" s="27" t="s">
        <v>510</v>
      </c>
    </row>
    <row r="36" spans="1:14" ht="105">
      <c r="A36" s="13" t="s">
        <v>583</v>
      </c>
      <c r="B36" s="12" t="s">
        <v>584</v>
      </c>
      <c r="C36" s="16" t="s">
        <v>585</v>
      </c>
      <c r="D36" s="20" t="s">
        <v>663</v>
      </c>
      <c r="E36" s="26" t="s">
        <v>586</v>
      </c>
      <c r="F36" s="17" t="s">
        <v>85</v>
      </c>
      <c r="G36" s="11" t="str">
        <f>party!A27</f>
        <v>Brian O'Neill</v>
      </c>
      <c r="H36" s="11" t="str">
        <f>party!A28</f>
        <v>Claudia Tebaldi</v>
      </c>
      <c r="I36" s="21" t="str">
        <f>party!A29</f>
        <v>Detlef van Vuuren</v>
      </c>
      <c r="J3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54" t="str">
        <f>references!D14</f>
        <v>Overview CMIP6-Endorsed MIPs</v>
      </c>
      <c r="L36" s="20" t="str">
        <f>party!A6</f>
        <v>Charlotte Pascoe</v>
      </c>
      <c r="M36" s="27" t="b">
        <v>1</v>
      </c>
      <c r="N36" s="27" t="s">
        <v>510</v>
      </c>
    </row>
    <row r="37" spans="1:14" ht="105">
      <c r="A37" s="13" t="s">
        <v>587</v>
      </c>
      <c r="B37" s="12" t="s">
        <v>588</v>
      </c>
      <c r="C37" s="16" t="s">
        <v>589</v>
      </c>
      <c r="D37" s="20" t="s">
        <v>662</v>
      </c>
      <c r="E37" s="26" t="s">
        <v>590</v>
      </c>
      <c r="F37" s="17" t="s">
        <v>85</v>
      </c>
      <c r="G37" s="11" t="str">
        <f>party!A27</f>
        <v>Brian O'Neill</v>
      </c>
      <c r="H37" s="11" t="str">
        <f>party!A28</f>
        <v>Claudia Tebaldi</v>
      </c>
      <c r="I37" s="21" t="str">
        <f>party!A29</f>
        <v>Detlef van Vuuren</v>
      </c>
      <c r="J3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54" t="str">
        <f>references!D14</f>
        <v>Overview CMIP6-Endorsed MIPs</v>
      </c>
      <c r="L37" s="20" t="str">
        <f>party!A6</f>
        <v>Charlotte Pascoe</v>
      </c>
      <c r="M37" s="27" t="b">
        <v>1</v>
      </c>
      <c r="N37" s="27" t="s">
        <v>510</v>
      </c>
    </row>
    <row r="38" spans="1:14" ht="105">
      <c r="A38" s="13" t="s">
        <v>648</v>
      </c>
      <c r="B38" s="12" t="s">
        <v>718</v>
      </c>
      <c r="C38" s="16" t="s">
        <v>649</v>
      </c>
      <c r="D38" s="20" t="s">
        <v>661</v>
      </c>
      <c r="E38" s="26" t="s">
        <v>650</v>
      </c>
      <c r="F38" s="17" t="s">
        <v>209</v>
      </c>
      <c r="G38" s="11" t="str">
        <f>party!A27</f>
        <v>Brian O'Neill</v>
      </c>
      <c r="H38" s="11" t="str">
        <f>party!A28</f>
        <v>Claudia Tebaldi</v>
      </c>
      <c r="I38" s="21" t="str">
        <f>party!A29</f>
        <v>Detlef van Vuuren</v>
      </c>
      <c r="J3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54" t="str">
        <f>references!D14</f>
        <v>Overview CMIP6-Endorsed MIPs</v>
      </c>
      <c r="L38" s="20" t="str">
        <f>party!A6</f>
        <v>Charlotte Pascoe</v>
      </c>
      <c r="M38" s="27" t="b">
        <v>1</v>
      </c>
      <c r="N38" s="27" t="s">
        <v>510</v>
      </c>
    </row>
    <row r="39" spans="1:14" ht="105">
      <c r="A39" s="13" t="s">
        <v>716</v>
      </c>
      <c r="B39" s="12" t="s">
        <v>719</v>
      </c>
      <c r="C39" s="16" t="s">
        <v>721</v>
      </c>
      <c r="D39" s="20" t="s">
        <v>723</v>
      </c>
      <c r="E39" s="26" t="s">
        <v>726</v>
      </c>
      <c r="F39" s="17" t="s">
        <v>85</v>
      </c>
      <c r="G39" s="11" t="str">
        <f>party!A27</f>
        <v>Brian O'Neill</v>
      </c>
      <c r="H39" s="11" t="str">
        <f>party!A28</f>
        <v>Claudia Tebaldi</v>
      </c>
      <c r="I39" s="21" t="str">
        <f>party!A29</f>
        <v>Detlef van Vuuren</v>
      </c>
      <c r="J3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54" t="str">
        <f>references!D14</f>
        <v>Overview CMIP6-Endorsed MIPs</v>
      </c>
      <c r="L39" s="20" t="str">
        <f>party!A6</f>
        <v>Charlotte Pascoe</v>
      </c>
      <c r="M39" s="27" t="b">
        <v>1</v>
      </c>
      <c r="N39" s="27" t="s">
        <v>510</v>
      </c>
    </row>
    <row r="40" spans="1:14" ht="105">
      <c r="A40" s="13" t="s">
        <v>717</v>
      </c>
      <c r="B40" s="12" t="s">
        <v>720</v>
      </c>
      <c r="C40" s="16" t="s">
        <v>722</v>
      </c>
      <c r="D40" s="20" t="s">
        <v>724</v>
      </c>
      <c r="E40" s="26" t="s">
        <v>725</v>
      </c>
      <c r="F40" s="17" t="s">
        <v>85</v>
      </c>
      <c r="G40" s="11" t="str">
        <f>party!A27</f>
        <v>Brian O'Neill</v>
      </c>
      <c r="H40" s="11" t="str">
        <f>party!A28</f>
        <v>Claudia Tebaldi</v>
      </c>
      <c r="I40" s="21" t="str">
        <f>party!A29</f>
        <v>Detlef van Vuuren</v>
      </c>
      <c r="J4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54" t="str">
        <f>references!D14</f>
        <v>Overview CMIP6-Endorsed MIPs</v>
      </c>
      <c r="L40" s="20" t="str">
        <f>party!A6</f>
        <v>Charlotte Pascoe</v>
      </c>
      <c r="M40" s="27" t="b">
        <v>1</v>
      </c>
      <c r="N40" s="27" t="s">
        <v>510</v>
      </c>
    </row>
    <row r="41" spans="1:14" ht="120">
      <c r="A41" s="13" t="s">
        <v>767</v>
      </c>
      <c r="B41" s="12" t="s">
        <v>768</v>
      </c>
      <c r="C41" s="16" t="s">
        <v>769</v>
      </c>
      <c r="D41" s="20" t="s">
        <v>770</v>
      </c>
      <c r="E41" s="26" t="s">
        <v>838</v>
      </c>
      <c r="F41" s="17" t="s">
        <v>85</v>
      </c>
      <c r="G41" s="11" t="str">
        <f>party!A27</f>
        <v>Brian O'Neill</v>
      </c>
      <c r="H41" s="11" t="str">
        <f>party!A28</f>
        <v>Claudia Tebaldi</v>
      </c>
      <c r="I41" s="21" t="str">
        <f>party!A29</f>
        <v>Detlef van Vuuren</v>
      </c>
      <c r="J4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54" t="str">
        <f>references!D14</f>
        <v>Overview CMIP6-Endorsed MIPs</v>
      </c>
      <c r="L41" s="20" t="str">
        <f>party!A6</f>
        <v>Charlotte Pascoe</v>
      </c>
      <c r="M41" s="27" t="b">
        <v>1</v>
      </c>
      <c r="N41" s="27" t="s">
        <v>510</v>
      </c>
    </row>
    <row r="42" spans="1:14" ht="105">
      <c r="A42" s="13" t="s">
        <v>536</v>
      </c>
      <c r="B42" s="12" t="s">
        <v>537</v>
      </c>
      <c r="C42" s="16" t="s">
        <v>538</v>
      </c>
      <c r="D42" s="20" t="s">
        <v>658</v>
      </c>
      <c r="E42" s="26" t="s">
        <v>603</v>
      </c>
      <c r="F42" s="17" t="s">
        <v>85</v>
      </c>
      <c r="G42" s="11" t="str">
        <f>party!A27</f>
        <v>Brian O'Neill</v>
      </c>
      <c r="H42" s="11" t="str">
        <f>party!A28</f>
        <v>Claudia Tebaldi</v>
      </c>
      <c r="I42" s="21" t="str">
        <f>party!A29</f>
        <v>Detlef van Vuuren</v>
      </c>
      <c r="J4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54" t="str">
        <f>references!D14</f>
        <v>Overview CMIP6-Endorsed MIPs</v>
      </c>
      <c r="L42" s="20" t="str">
        <f>party!A6</f>
        <v>Charlotte Pascoe</v>
      </c>
      <c r="M42" s="27" t="b">
        <v>1</v>
      </c>
      <c r="N42" s="27" t="s">
        <v>510</v>
      </c>
    </row>
    <row r="43" spans="1:14" ht="105">
      <c r="A43" s="13" t="s">
        <v>541</v>
      </c>
      <c r="B43" s="12" t="s">
        <v>539</v>
      </c>
      <c r="C43" s="16" t="s">
        <v>542</v>
      </c>
      <c r="D43" s="20" t="s">
        <v>659</v>
      </c>
      <c r="E43" s="26" t="s">
        <v>604</v>
      </c>
      <c r="F43" s="17" t="s">
        <v>85</v>
      </c>
      <c r="G43" s="11" t="str">
        <f>party!A27</f>
        <v>Brian O'Neill</v>
      </c>
      <c r="H43" s="11" t="str">
        <f>party!A28</f>
        <v>Claudia Tebaldi</v>
      </c>
      <c r="I43" s="21" t="str">
        <f>party!A29</f>
        <v>Detlef van Vuuren</v>
      </c>
      <c r="J4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54" t="str">
        <f>references!D14</f>
        <v>Overview CMIP6-Endorsed MIPs</v>
      </c>
      <c r="L43" s="20" t="str">
        <f>party!A6</f>
        <v>Charlotte Pascoe</v>
      </c>
      <c r="M43" s="27" t="b">
        <v>1</v>
      </c>
      <c r="N43" s="27" t="s">
        <v>510</v>
      </c>
    </row>
    <row r="44" spans="1:14" ht="105">
      <c r="A44" s="13" t="s">
        <v>549</v>
      </c>
      <c r="B44" s="12" t="s">
        <v>550</v>
      </c>
      <c r="C44" s="16" t="s">
        <v>551</v>
      </c>
      <c r="D44" s="20" t="s">
        <v>660</v>
      </c>
      <c r="E44" s="26" t="s">
        <v>605</v>
      </c>
      <c r="F44" s="17" t="s">
        <v>85</v>
      </c>
      <c r="G44" s="11" t="str">
        <f>party!A27</f>
        <v>Brian O'Neill</v>
      </c>
      <c r="H44" s="11" t="str">
        <f>party!A28</f>
        <v>Claudia Tebaldi</v>
      </c>
      <c r="I44" s="21" t="str">
        <f>party!A29</f>
        <v>Detlef van Vuuren</v>
      </c>
      <c r="J4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54" t="str">
        <f>references!D14</f>
        <v>Overview CMIP6-Endorsed MIPs</v>
      </c>
      <c r="L44" s="20" t="str">
        <f>party!A6</f>
        <v>Charlotte Pascoe</v>
      </c>
      <c r="M44" s="27" t="b">
        <v>1</v>
      </c>
      <c r="N44" s="27" t="s">
        <v>510</v>
      </c>
    </row>
    <row r="45" spans="1:14" ht="105">
      <c r="A45" s="13" t="s">
        <v>540</v>
      </c>
      <c r="B45" s="12" t="s">
        <v>547</v>
      </c>
      <c r="C45" s="16" t="s">
        <v>548</v>
      </c>
      <c r="D45" s="20" t="s">
        <v>657</v>
      </c>
      <c r="E45" s="26" t="s">
        <v>606</v>
      </c>
      <c r="F45" s="17" t="s">
        <v>85</v>
      </c>
      <c r="G45" s="11" t="str">
        <f>party!A27</f>
        <v>Brian O'Neill</v>
      </c>
      <c r="H45" s="11" t="str">
        <f>party!A28</f>
        <v>Claudia Tebaldi</v>
      </c>
      <c r="I45" s="21" t="str">
        <f>party!A29</f>
        <v>Detlef van Vuuren</v>
      </c>
      <c r="J4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54" t="str">
        <f>references!D14</f>
        <v>Overview CMIP6-Endorsed MIPs</v>
      </c>
      <c r="L45" s="20" t="str">
        <f>party!A6</f>
        <v>Charlotte Pascoe</v>
      </c>
      <c r="M45" s="27" t="b">
        <v>1</v>
      </c>
      <c r="N45" s="27" t="s">
        <v>510</v>
      </c>
    </row>
    <row r="46" spans="1:14" ht="105">
      <c r="A46" s="13" t="s">
        <v>595</v>
      </c>
      <c r="B46" s="12" t="s">
        <v>596</v>
      </c>
      <c r="C46" s="16" t="s">
        <v>597</v>
      </c>
      <c r="D46" s="20" t="s">
        <v>656</v>
      </c>
      <c r="E46" s="26" t="s">
        <v>598</v>
      </c>
      <c r="F46" s="17" t="s">
        <v>85</v>
      </c>
      <c r="G46" s="11" t="str">
        <f>party!A27</f>
        <v>Brian O'Neill</v>
      </c>
      <c r="H46" s="11" t="str">
        <f>party!A28</f>
        <v>Claudia Tebaldi</v>
      </c>
      <c r="I46" s="21" t="str">
        <f>party!A29</f>
        <v>Detlef van Vuuren</v>
      </c>
      <c r="J4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54" t="str">
        <f>references!D14</f>
        <v>Overview CMIP6-Endorsed MIPs</v>
      </c>
      <c r="L46" s="20" t="str">
        <f>party!A6</f>
        <v>Charlotte Pascoe</v>
      </c>
      <c r="M46" s="27" t="b">
        <v>1</v>
      </c>
      <c r="N46" s="27" t="s">
        <v>510</v>
      </c>
    </row>
    <row r="47" spans="1:14" ht="105">
      <c r="A47" s="13" t="s">
        <v>600</v>
      </c>
      <c r="B47" s="12" t="s">
        <v>601</v>
      </c>
      <c r="C47" s="16" t="s">
        <v>602</v>
      </c>
      <c r="D47" s="20" t="s">
        <v>655</v>
      </c>
      <c r="E47" s="26" t="s">
        <v>599</v>
      </c>
      <c r="F47" s="17" t="s">
        <v>85</v>
      </c>
      <c r="G47" s="11" t="str">
        <f>party!A27</f>
        <v>Brian O'Neill</v>
      </c>
      <c r="H47" s="11" t="str">
        <f>party!A28</f>
        <v>Claudia Tebaldi</v>
      </c>
      <c r="I47" s="21" t="str">
        <f>party!A29</f>
        <v>Detlef van Vuuren</v>
      </c>
      <c r="J4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54" t="str">
        <f>references!D14</f>
        <v>Overview CMIP6-Endorsed MIPs</v>
      </c>
      <c r="L47" s="20" t="str">
        <f>party!A6</f>
        <v>Charlotte Pascoe</v>
      </c>
      <c r="M47" s="27" t="b">
        <v>1</v>
      </c>
      <c r="N47" s="27" t="s">
        <v>510</v>
      </c>
    </row>
    <row r="48" spans="1:14" ht="105">
      <c r="A48" s="13" t="s">
        <v>651</v>
      </c>
      <c r="B48" s="12" t="s">
        <v>652</v>
      </c>
      <c r="C48" s="16" t="s">
        <v>653</v>
      </c>
      <c r="D48" s="20" t="s">
        <v>654</v>
      </c>
      <c r="E48" s="26" t="s">
        <v>683</v>
      </c>
      <c r="F48" s="17" t="s">
        <v>209</v>
      </c>
      <c r="G48" s="11" t="str">
        <f>party!A27</f>
        <v>Brian O'Neill</v>
      </c>
      <c r="H48" s="11" t="str">
        <f>party!A28</f>
        <v>Claudia Tebaldi</v>
      </c>
      <c r="I48" s="21" t="str">
        <f>party!A29</f>
        <v>Detlef van Vuuren</v>
      </c>
      <c r="J4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54" t="str">
        <f>references!D14</f>
        <v>Overview CMIP6-Endorsed MIPs</v>
      </c>
      <c r="L48" s="20" t="str">
        <f>party!A6</f>
        <v>Charlotte Pascoe</v>
      </c>
      <c r="M48" s="27" t="b">
        <v>1</v>
      </c>
      <c r="N48" s="27" t="s">
        <v>510</v>
      </c>
    </row>
    <row r="49" spans="1:14" ht="105">
      <c r="A49" s="13" t="s">
        <v>727</v>
      </c>
      <c r="B49" s="12" t="s">
        <v>729</v>
      </c>
      <c r="C49" s="16" t="s">
        <v>731</v>
      </c>
      <c r="D49" s="20" t="s">
        <v>733</v>
      </c>
      <c r="E49" s="26" t="s">
        <v>735</v>
      </c>
      <c r="F49" s="17" t="s">
        <v>85</v>
      </c>
      <c r="G49" s="11" t="str">
        <f>party!A27</f>
        <v>Brian O'Neill</v>
      </c>
      <c r="H49" s="11" t="str">
        <f>party!A28</f>
        <v>Claudia Tebaldi</v>
      </c>
      <c r="I49" s="21" t="str">
        <f>party!A29</f>
        <v>Detlef van Vuuren</v>
      </c>
      <c r="J4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54" t="str">
        <f>references!D14</f>
        <v>Overview CMIP6-Endorsed MIPs</v>
      </c>
      <c r="L49" s="20" t="str">
        <f>party!A6</f>
        <v>Charlotte Pascoe</v>
      </c>
      <c r="M49" s="27" t="b">
        <v>1</v>
      </c>
      <c r="N49" s="27" t="s">
        <v>510</v>
      </c>
    </row>
    <row r="50" spans="1:14" ht="105">
      <c r="A50" s="13" t="s">
        <v>728</v>
      </c>
      <c r="B50" s="12" t="s">
        <v>730</v>
      </c>
      <c r="C50" s="16" t="s">
        <v>732</v>
      </c>
      <c r="D50" s="20" t="s">
        <v>734</v>
      </c>
      <c r="E50" s="26" t="s">
        <v>736</v>
      </c>
      <c r="F50" s="17" t="s">
        <v>85</v>
      </c>
      <c r="G50" s="11" t="str">
        <f>party!A27</f>
        <v>Brian O'Neill</v>
      </c>
      <c r="H50" s="11" t="str">
        <f>party!A28</f>
        <v>Claudia Tebaldi</v>
      </c>
      <c r="I50" s="21" t="str">
        <f>party!A29</f>
        <v>Detlef van Vuuren</v>
      </c>
      <c r="J5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54" t="str">
        <f>references!D14</f>
        <v>Overview CMIP6-Endorsed MIPs</v>
      </c>
      <c r="L50" s="20" t="str">
        <f>party!A6</f>
        <v>Charlotte Pascoe</v>
      </c>
      <c r="M50" s="27" t="b">
        <v>1</v>
      </c>
      <c r="N50" s="27" t="s">
        <v>510</v>
      </c>
    </row>
    <row r="51" spans="1:14" ht="120">
      <c r="A51" s="13" t="s">
        <v>771</v>
      </c>
      <c r="B51" s="12" t="s">
        <v>772</v>
      </c>
      <c r="C51" s="16" t="s">
        <v>774</v>
      </c>
      <c r="D51" s="20" t="s">
        <v>773</v>
      </c>
      <c r="E51" s="26" t="s">
        <v>835</v>
      </c>
      <c r="F51" s="17" t="s">
        <v>85</v>
      </c>
      <c r="G51" s="11" t="str">
        <f>party!A27</f>
        <v>Brian O'Neill</v>
      </c>
      <c r="H51" s="11" t="str">
        <f>party!A28</f>
        <v>Claudia Tebaldi</v>
      </c>
      <c r="I51" s="21" t="str">
        <f>party!A29</f>
        <v>Detlef van Vuuren</v>
      </c>
      <c r="J5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54" t="str">
        <f>references!D14</f>
        <v>Overview CMIP6-Endorsed MIPs</v>
      </c>
      <c r="L51" s="20" t="str">
        <f>party!A6</f>
        <v>Charlotte Pascoe</v>
      </c>
      <c r="M51" s="27" t="b">
        <v>1</v>
      </c>
      <c r="N51" s="27" t="s">
        <v>510</v>
      </c>
    </row>
    <row r="52" spans="1:14" ht="105">
      <c r="A52" s="13" t="s">
        <v>554</v>
      </c>
      <c r="B52" s="12" t="s">
        <v>555</v>
      </c>
      <c r="C52" s="16" t="s">
        <v>552</v>
      </c>
      <c r="D52" s="20" t="s">
        <v>672</v>
      </c>
      <c r="E52" s="26" t="s">
        <v>553</v>
      </c>
      <c r="F52" s="17" t="s">
        <v>85</v>
      </c>
      <c r="G52" s="11" t="str">
        <f>party!A27</f>
        <v>Brian O'Neill</v>
      </c>
      <c r="H52" s="11" t="str">
        <f>party!A28</f>
        <v>Claudia Tebaldi</v>
      </c>
      <c r="I52" s="21" t="str">
        <f>party!A29</f>
        <v>Detlef van Vuuren</v>
      </c>
      <c r="J5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54" t="str">
        <f>references!D14</f>
        <v>Overview CMIP6-Endorsed MIPs</v>
      </c>
      <c r="L52" s="20" t="str">
        <f>party!A6</f>
        <v>Charlotte Pascoe</v>
      </c>
      <c r="M52" s="27" t="b">
        <v>1</v>
      </c>
      <c r="N52" s="27" t="s">
        <v>510</v>
      </c>
    </row>
    <row r="53" spans="1:14" ht="105">
      <c r="A53" s="13" t="s">
        <v>556</v>
      </c>
      <c r="B53" s="12" t="s">
        <v>557</v>
      </c>
      <c r="C53" s="16" t="s">
        <v>558</v>
      </c>
      <c r="D53" s="20" t="s">
        <v>673</v>
      </c>
      <c r="E53" s="26" t="s">
        <v>568</v>
      </c>
      <c r="F53" s="17" t="s">
        <v>85</v>
      </c>
      <c r="G53" s="11" t="str">
        <f>party!A27</f>
        <v>Brian O'Neill</v>
      </c>
      <c r="H53" s="11" t="str">
        <f>party!A28</f>
        <v>Claudia Tebaldi</v>
      </c>
      <c r="I53" s="21" t="str">
        <f>party!A29</f>
        <v>Detlef van Vuuren</v>
      </c>
      <c r="J5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54" t="str">
        <f>references!D14</f>
        <v>Overview CMIP6-Endorsed MIPs</v>
      </c>
      <c r="L53" s="20" t="str">
        <f>party!A6</f>
        <v>Charlotte Pascoe</v>
      </c>
      <c r="M53" s="27" t="b">
        <v>1</v>
      </c>
      <c r="N53" s="27" t="s">
        <v>510</v>
      </c>
    </row>
    <row r="54" spans="1:14" ht="105">
      <c r="A54" s="13" t="s">
        <v>559</v>
      </c>
      <c r="B54" s="12" t="s">
        <v>560</v>
      </c>
      <c r="C54" s="16" t="s">
        <v>561</v>
      </c>
      <c r="D54" s="20" t="s">
        <v>674</v>
      </c>
      <c r="E54" s="26" t="s">
        <v>569</v>
      </c>
      <c r="F54" s="17" t="s">
        <v>85</v>
      </c>
      <c r="G54" s="11" t="str">
        <f>party!A27</f>
        <v>Brian O'Neill</v>
      </c>
      <c r="H54" s="11" t="str">
        <f>party!A28</f>
        <v>Claudia Tebaldi</v>
      </c>
      <c r="I54" s="21" t="str">
        <f>party!A29</f>
        <v>Detlef van Vuuren</v>
      </c>
      <c r="J5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54" t="str">
        <f>references!D14</f>
        <v>Overview CMIP6-Endorsed MIPs</v>
      </c>
      <c r="L54" s="20" t="str">
        <f>party!A6</f>
        <v>Charlotte Pascoe</v>
      </c>
      <c r="M54" s="27" t="b">
        <v>1</v>
      </c>
      <c r="N54" s="27" t="s">
        <v>510</v>
      </c>
    </row>
    <row r="55" spans="1:14" ht="105">
      <c r="A55" s="13" t="s">
        <v>562</v>
      </c>
      <c r="B55" s="12" t="s">
        <v>563</v>
      </c>
      <c r="C55" s="16" t="s">
        <v>564</v>
      </c>
      <c r="D55" s="20" t="s">
        <v>675</v>
      </c>
      <c r="E55" s="26" t="s">
        <v>570</v>
      </c>
      <c r="F55" s="17" t="s">
        <v>85</v>
      </c>
      <c r="G55" s="11" t="str">
        <f>party!A27</f>
        <v>Brian O'Neill</v>
      </c>
      <c r="H55" s="11" t="str">
        <f>party!A28</f>
        <v>Claudia Tebaldi</v>
      </c>
      <c r="I55" s="21" t="str">
        <f>party!A29</f>
        <v>Detlef van Vuuren</v>
      </c>
      <c r="J5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54" t="str">
        <f>references!D14</f>
        <v>Overview CMIP6-Endorsed MIPs</v>
      </c>
      <c r="L55" s="20" t="str">
        <f>party!A6</f>
        <v>Charlotte Pascoe</v>
      </c>
      <c r="M55" s="27" t="b">
        <v>1</v>
      </c>
      <c r="N55" s="27" t="s">
        <v>510</v>
      </c>
    </row>
    <row r="56" spans="1:14" ht="105">
      <c r="A56" s="13" t="s">
        <v>609</v>
      </c>
      <c r="B56" s="12" t="s">
        <v>611</v>
      </c>
      <c r="C56" s="16" t="s">
        <v>613</v>
      </c>
      <c r="D56" s="20" t="s">
        <v>676</v>
      </c>
      <c r="E56" s="26" t="s">
        <v>607</v>
      </c>
      <c r="F56" s="17" t="s">
        <v>85</v>
      </c>
      <c r="G56" s="11" t="str">
        <f>party!A27</f>
        <v>Brian O'Neill</v>
      </c>
      <c r="H56" s="11" t="str">
        <f>party!A28</f>
        <v>Claudia Tebaldi</v>
      </c>
      <c r="I56" s="21" t="str">
        <f>party!A29</f>
        <v>Detlef van Vuuren</v>
      </c>
      <c r="J5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54" t="str">
        <f>references!D14</f>
        <v>Overview CMIP6-Endorsed MIPs</v>
      </c>
      <c r="L56" s="20" t="str">
        <f>party!A6</f>
        <v>Charlotte Pascoe</v>
      </c>
      <c r="M56" s="27" t="b">
        <v>1</v>
      </c>
      <c r="N56" s="27" t="s">
        <v>510</v>
      </c>
    </row>
    <row r="57" spans="1:14" ht="105">
      <c r="A57" s="13" t="s">
        <v>610</v>
      </c>
      <c r="B57" s="12" t="s">
        <v>612</v>
      </c>
      <c r="C57" s="16" t="s">
        <v>614</v>
      </c>
      <c r="D57" s="20" t="s">
        <v>677</v>
      </c>
      <c r="E57" s="26" t="s">
        <v>608</v>
      </c>
      <c r="F57" s="17" t="s">
        <v>85</v>
      </c>
      <c r="G57" s="11" t="str">
        <f>party!A27</f>
        <v>Brian O'Neill</v>
      </c>
      <c r="H57" s="11" t="str">
        <f>party!A28</f>
        <v>Claudia Tebaldi</v>
      </c>
      <c r="I57" s="21" t="str">
        <f>party!A29</f>
        <v>Detlef van Vuuren</v>
      </c>
      <c r="J5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54" t="str">
        <f>references!D14</f>
        <v>Overview CMIP6-Endorsed MIPs</v>
      </c>
      <c r="L57" s="20" t="str">
        <f>party!A6</f>
        <v>Charlotte Pascoe</v>
      </c>
      <c r="M57" s="27" t="b">
        <v>1</v>
      </c>
      <c r="N57" s="27" t="s">
        <v>510</v>
      </c>
    </row>
    <row r="58" spans="1:14" ht="105">
      <c r="A58" s="13" t="s">
        <v>678</v>
      </c>
      <c r="B58" s="12" t="s">
        <v>679</v>
      </c>
      <c r="C58" s="16" t="s">
        <v>680</v>
      </c>
      <c r="D58" s="20" t="s">
        <v>681</v>
      </c>
      <c r="E58" s="26" t="s">
        <v>682</v>
      </c>
      <c r="F58" s="17" t="s">
        <v>209</v>
      </c>
      <c r="G58" s="11" t="str">
        <f>party!A27</f>
        <v>Brian O'Neill</v>
      </c>
      <c r="H58" s="11" t="str">
        <f>party!A28</f>
        <v>Claudia Tebaldi</v>
      </c>
      <c r="I58" s="21" t="str">
        <f>party!A29</f>
        <v>Detlef van Vuuren</v>
      </c>
      <c r="J5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54" t="str">
        <f>references!D14</f>
        <v>Overview CMIP6-Endorsed MIPs</v>
      </c>
      <c r="L58" s="20" t="str">
        <f>party!A6</f>
        <v>Charlotte Pascoe</v>
      </c>
      <c r="M58" s="27" t="b">
        <v>1</v>
      </c>
      <c r="N58" s="27" t="s">
        <v>510</v>
      </c>
    </row>
    <row r="59" spans="1:14" ht="120">
      <c r="A59" s="13" t="s">
        <v>737</v>
      </c>
      <c r="B59" s="12" t="s">
        <v>740</v>
      </c>
      <c r="C59" s="16" t="s">
        <v>741</v>
      </c>
      <c r="D59" s="20" t="s">
        <v>743</v>
      </c>
      <c r="E59" s="26" t="s">
        <v>745</v>
      </c>
      <c r="F59" s="17" t="s">
        <v>85</v>
      </c>
      <c r="G59" s="11" t="str">
        <f>party!A27</f>
        <v>Brian O'Neill</v>
      </c>
      <c r="H59" s="11" t="str">
        <f>party!A28</f>
        <v>Claudia Tebaldi</v>
      </c>
      <c r="I59" s="21" t="str">
        <f>party!A29</f>
        <v>Detlef van Vuuren</v>
      </c>
      <c r="J5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54" t="str">
        <f>references!D14</f>
        <v>Overview CMIP6-Endorsed MIPs</v>
      </c>
      <c r="L59" s="20" t="str">
        <f>party!A6</f>
        <v>Charlotte Pascoe</v>
      </c>
      <c r="M59" s="27" t="b">
        <v>1</v>
      </c>
      <c r="N59" s="27" t="s">
        <v>510</v>
      </c>
    </row>
    <row r="60" spans="1:14" ht="120">
      <c r="A60" s="13" t="s">
        <v>738</v>
      </c>
      <c r="B60" s="12" t="s">
        <v>739</v>
      </c>
      <c r="C60" s="16" t="s">
        <v>742</v>
      </c>
      <c r="D60" s="20" t="s">
        <v>744</v>
      </c>
      <c r="E60" s="26" t="s">
        <v>746</v>
      </c>
      <c r="F60" s="17" t="s">
        <v>85</v>
      </c>
      <c r="G60" s="11" t="str">
        <f>party!A27</f>
        <v>Brian O'Neill</v>
      </c>
      <c r="H60" s="11" t="str">
        <f>party!A28</f>
        <v>Claudia Tebaldi</v>
      </c>
      <c r="I60" s="21" t="str">
        <f>party!A29</f>
        <v>Detlef van Vuuren</v>
      </c>
      <c r="J6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54" t="str">
        <f>references!D14</f>
        <v>Overview CMIP6-Endorsed MIPs</v>
      </c>
      <c r="L60" s="20" t="str">
        <f>party!A6</f>
        <v>Charlotte Pascoe</v>
      </c>
      <c r="M60" s="27" t="b">
        <v>1</v>
      </c>
      <c r="N60" s="27" t="s">
        <v>510</v>
      </c>
    </row>
    <row r="61" spans="1:14" ht="135">
      <c r="A61" s="13" t="s">
        <v>776</v>
      </c>
      <c r="B61" s="12" t="s">
        <v>775</v>
      </c>
      <c r="C61" s="16" t="s">
        <v>777</v>
      </c>
      <c r="D61" s="20" t="s">
        <v>778</v>
      </c>
      <c r="E61" s="26" t="s">
        <v>836</v>
      </c>
      <c r="F61" s="17" t="s">
        <v>85</v>
      </c>
      <c r="G61" s="11" t="str">
        <f>party!A27</f>
        <v>Brian O'Neill</v>
      </c>
      <c r="H61" s="11" t="str">
        <f>party!A28</f>
        <v>Claudia Tebaldi</v>
      </c>
      <c r="I61" s="21" t="str">
        <f>party!A29</f>
        <v>Detlef van Vuuren</v>
      </c>
      <c r="J6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54" t="str">
        <f>references!D14</f>
        <v>Overview CMIP6-Endorsed MIPs</v>
      </c>
      <c r="L61" s="20" t="str">
        <f>party!A6</f>
        <v>Charlotte Pascoe</v>
      </c>
      <c r="M61" s="27" t="b">
        <v>1</v>
      </c>
      <c r="N61" s="27" t="s">
        <v>510</v>
      </c>
    </row>
    <row r="62" spans="1:14" ht="105">
      <c r="A62" s="13" t="s">
        <v>779</v>
      </c>
      <c r="B62" s="12" t="s">
        <v>792</v>
      </c>
      <c r="C62" s="16" t="s">
        <v>793</v>
      </c>
      <c r="D62" s="20" t="s">
        <v>794</v>
      </c>
      <c r="E62" s="26" t="s">
        <v>827</v>
      </c>
      <c r="F62" s="17" t="s">
        <v>85</v>
      </c>
      <c r="G62" s="11" t="str">
        <f>party!A27</f>
        <v>Brian O'Neill</v>
      </c>
      <c r="H62" s="11" t="str">
        <f>party!A28</f>
        <v>Claudia Tebaldi</v>
      </c>
      <c r="I62" s="21" t="str">
        <f>party!A29</f>
        <v>Detlef van Vuuren</v>
      </c>
      <c r="J6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54" t="str">
        <f>references!D14</f>
        <v>Overview CMIP6-Endorsed MIPs</v>
      </c>
      <c r="L62" s="20" t="str">
        <f>party!A6</f>
        <v>Charlotte Pascoe</v>
      </c>
      <c r="M62" s="27" t="b">
        <v>1</v>
      </c>
      <c r="N62" s="27" t="s">
        <v>510</v>
      </c>
    </row>
    <row r="63" spans="1:14" ht="105">
      <c r="A63" s="13" t="s">
        <v>780</v>
      </c>
      <c r="B63" s="12" t="s">
        <v>796</v>
      </c>
      <c r="C63" s="16" t="s">
        <v>795</v>
      </c>
      <c r="D63" s="20" t="s">
        <v>802</v>
      </c>
      <c r="E63" s="26" t="s">
        <v>826</v>
      </c>
      <c r="F63" s="17" t="s">
        <v>85</v>
      </c>
      <c r="G63" s="11" t="str">
        <f>party!A27</f>
        <v>Brian O'Neill</v>
      </c>
      <c r="H63" s="11" t="str">
        <f>party!A28</f>
        <v>Claudia Tebaldi</v>
      </c>
      <c r="I63" s="21" t="str">
        <f>party!A29</f>
        <v>Detlef van Vuuren</v>
      </c>
      <c r="J6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54" t="str">
        <f>references!D14</f>
        <v>Overview CMIP6-Endorsed MIPs</v>
      </c>
      <c r="L63" s="20" t="str">
        <f>party!A6</f>
        <v>Charlotte Pascoe</v>
      </c>
      <c r="M63" s="27" t="b">
        <v>1</v>
      </c>
      <c r="N63" s="27" t="s">
        <v>510</v>
      </c>
    </row>
    <row r="64" spans="1:14" ht="105">
      <c r="A64" s="13" t="s">
        <v>782</v>
      </c>
      <c r="B64" s="12" t="s">
        <v>797</v>
      </c>
      <c r="C64" s="16" t="s">
        <v>800</v>
      </c>
      <c r="D64" s="20" t="s">
        <v>801</v>
      </c>
      <c r="E64" s="26" t="s">
        <v>825</v>
      </c>
      <c r="F64" s="17" t="s">
        <v>85</v>
      </c>
      <c r="G64" s="11" t="str">
        <f>party!A27</f>
        <v>Brian O'Neill</v>
      </c>
      <c r="H64" s="11" t="str">
        <f>party!A28</f>
        <v>Claudia Tebaldi</v>
      </c>
      <c r="I64" s="21" t="str">
        <f>party!A29</f>
        <v>Detlef van Vuuren</v>
      </c>
      <c r="J6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54" t="str">
        <f>references!D14</f>
        <v>Overview CMIP6-Endorsed MIPs</v>
      </c>
      <c r="L64" s="20" t="str">
        <f>party!A6</f>
        <v>Charlotte Pascoe</v>
      </c>
      <c r="M64" s="27" t="b">
        <v>1</v>
      </c>
      <c r="N64" s="27" t="s">
        <v>510</v>
      </c>
    </row>
    <row r="65" spans="1:14" ht="105">
      <c r="A65" s="13" t="s">
        <v>781</v>
      </c>
      <c r="B65" s="12" t="s">
        <v>798</v>
      </c>
      <c r="C65" s="16" t="s">
        <v>803</v>
      </c>
      <c r="D65" s="20" t="s">
        <v>804</v>
      </c>
      <c r="E65" s="26" t="s">
        <v>824</v>
      </c>
      <c r="F65" s="17" t="s">
        <v>85</v>
      </c>
      <c r="G65" s="11" t="str">
        <f>party!A27</f>
        <v>Brian O'Neill</v>
      </c>
      <c r="H65" s="11" t="str">
        <f>party!A28</f>
        <v>Claudia Tebaldi</v>
      </c>
      <c r="I65" s="21" t="str">
        <f>party!A29</f>
        <v>Detlef van Vuuren</v>
      </c>
      <c r="J6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54" t="str">
        <f>references!D14</f>
        <v>Overview CMIP6-Endorsed MIPs</v>
      </c>
      <c r="L65" s="20" t="str">
        <f>party!A6</f>
        <v>Charlotte Pascoe</v>
      </c>
      <c r="M65" s="27" t="b">
        <v>1</v>
      </c>
      <c r="N65" s="27" t="s">
        <v>510</v>
      </c>
    </row>
    <row r="66" spans="1:14" ht="105">
      <c r="A66" s="13" t="s">
        <v>783</v>
      </c>
      <c r="B66" s="12" t="s">
        <v>799</v>
      </c>
      <c r="C66" s="16" t="s">
        <v>806</v>
      </c>
      <c r="D66" s="20" t="s">
        <v>805</v>
      </c>
      <c r="E66" s="26" t="s">
        <v>823</v>
      </c>
      <c r="F66" s="17" t="s">
        <v>85</v>
      </c>
      <c r="G66" s="11" t="str">
        <f>party!A27</f>
        <v>Brian O'Neill</v>
      </c>
      <c r="H66" s="11" t="str">
        <f>party!A28</f>
        <v>Claudia Tebaldi</v>
      </c>
      <c r="I66" s="21" t="str">
        <f>party!A29</f>
        <v>Detlef van Vuuren</v>
      </c>
      <c r="J6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54" t="str">
        <f>references!D14</f>
        <v>Overview CMIP6-Endorsed MIPs</v>
      </c>
      <c r="L66" s="20" t="str">
        <f>party!A6</f>
        <v>Charlotte Pascoe</v>
      </c>
      <c r="M66" s="27" t="b">
        <v>1</v>
      </c>
      <c r="N66" s="27" t="s">
        <v>510</v>
      </c>
    </row>
    <row r="67" spans="1:14" ht="105">
      <c r="A67" s="13" t="s">
        <v>784</v>
      </c>
      <c r="B67" s="12" t="s">
        <v>789</v>
      </c>
      <c r="C67" s="16" t="s">
        <v>790</v>
      </c>
      <c r="D67" s="20" t="s">
        <v>791</v>
      </c>
      <c r="E67" s="26" t="s">
        <v>822</v>
      </c>
      <c r="F67" s="17" t="s">
        <v>85</v>
      </c>
      <c r="G67" s="11" t="str">
        <f>party!A27</f>
        <v>Brian O'Neill</v>
      </c>
      <c r="H67" s="11" t="str">
        <f>party!A28</f>
        <v>Claudia Tebaldi</v>
      </c>
      <c r="I67" s="21" t="str">
        <f>party!A29</f>
        <v>Detlef van Vuuren</v>
      </c>
      <c r="J6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54" t="str">
        <f>references!D14</f>
        <v>Overview CMIP6-Endorsed MIPs</v>
      </c>
      <c r="L67" s="20" t="str">
        <f>party!A6</f>
        <v>Charlotte Pascoe</v>
      </c>
      <c r="M67" s="27" t="b">
        <v>1</v>
      </c>
      <c r="N67" s="27" t="s">
        <v>510</v>
      </c>
    </row>
    <row r="68" spans="1:14" ht="105">
      <c r="A68" s="13" t="s">
        <v>785</v>
      </c>
      <c r="B68" s="12" t="s">
        <v>807</v>
      </c>
      <c r="C68" s="16" t="s">
        <v>811</v>
      </c>
      <c r="D68" s="20" t="s">
        <v>815</v>
      </c>
      <c r="E68" s="26" t="s">
        <v>821</v>
      </c>
      <c r="F68" s="17" t="s">
        <v>209</v>
      </c>
      <c r="G68" s="11" t="str">
        <f>party!A27</f>
        <v>Brian O'Neill</v>
      </c>
      <c r="H68" s="11" t="str">
        <f>party!A28</f>
        <v>Claudia Tebaldi</v>
      </c>
      <c r="I68" s="21" t="str">
        <f>party!A29</f>
        <v>Detlef van Vuuren</v>
      </c>
      <c r="J6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54" t="str">
        <f>references!D14</f>
        <v>Overview CMIP6-Endorsed MIPs</v>
      </c>
      <c r="L68" s="20" t="str">
        <f>party!A6</f>
        <v>Charlotte Pascoe</v>
      </c>
      <c r="M68" s="27" t="b">
        <v>1</v>
      </c>
      <c r="N68" s="27" t="s">
        <v>510</v>
      </c>
    </row>
    <row r="69" spans="1:14" ht="105">
      <c r="A69" s="13" t="s">
        <v>786</v>
      </c>
      <c r="B69" s="12" t="s">
        <v>808</v>
      </c>
      <c r="C69" s="16" t="s">
        <v>812</v>
      </c>
      <c r="D69" s="20" t="s">
        <v>816</v>
      </c>
      <c r="E69" s="26" t="s">
        <v>820</v>
      </c>
      <c r="F69" s="17" t="s">
        <v>85</v>
      </c>
      <c r="G69" s="11" t="str">
        <f>party!A27</f>
        <v>Brian O'Neill</v>
      </c>
      <c r="H69" s="11" t="str">
        <f>party!A28</f>
        <v>Claudia Tebaldi</v>
      </c>
      <c r="I69" s="21" t="str">
        <f>party!A29</f>
        <v>Detlef van Vuuren</v>
      </c>
      <c r="J6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54" t="str">
        <f>references!D14</f>
        <v>Overview CMIP6-Endorsed MIPs</v>
      </c>
      <c r="L69" s="20" t="str">
        <f>party!A6</f>
        <v>Charlotte Pascoe</v>
      </c>
      <c r="M69" s="27" t="b">
        <v>1</v>
      </c>
      <c r="N69" s="27" t="s">
        <v>510</v>
      </c>
    </row>
    <row r="70" spans="1:14" ht="105">
      <c r="A70" s="13" t="s">
        <v>787</v>
      </c>
      <c r="B70" s="12" t="s">
        <v>809</v>
      </c>
      <c r="C70" s="16" t="s">
        <v>813</v>
      </c>
      <c r="D70" s="20" t="s">
        <v>817</v>
      </c>
      <c r="E70" s="26" t="s">
        <v>819</v>
      </c>
      <c r="F70" s="17" t="s">
        <v>85</v>
      </c>
      <c r="G70" s="11" t="str">
        <f>party!A27</f>
        <v>Brian O'Neill</v>
      </c>
      <c r="H70" s="11" t="str">
        <f>party!A28</f>
        <v>Claudia Tebaldi</v>
      </c>
      <c r="I70" s="21" t="str">
        <f>party!A29</f>
        <v>Detlef van Vuuren</v>
      </c>
      <c r="J7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54" t="str">
        <f>references!D14</f>
        <v>Overview CMIP6-Endorsed MIPs</v>
      </c>
      <c r="L70" s="20" t="str">
        <f>party!A6</f>
        <v>Charlotte Pascoe</v>
      </c>
      <c r="M70" s="27" t="b">
        <v>1</v>
      </c>
      <c r="N70" s="27" t="s">
        <v>510</v>
      </c>
    </row>
    <row r="71" spans="1:14" ht="120">
      <c r="A71" s="13" t="s">
        <v>788</v>
      </c>
      <c r="B71" s="12" t="s">
        <v>810</v>
      </c>
      <c r="C71" s="16" t="s">
        <v>814</v>
      </c>
      <c r="D71" s="20" t="s">
        <v>818</v>
      </c>
      <c r="E71" s="26" t="s">
        <v>837</v>
      </c>
      <c r="F71" s="17" t="s">
        <v>85</v>
      </c>
      <c r="G71" s="11" t="str">
        <f>party!A27</f>
        <v>Brian O'Neill</v>
      </c>
      <c r="H71" s="11" t="str">
        <f>party!A28</f>
        <v>Claudia Tebaldi</v>
      </c>
      <c r="I71" s="21" t="str">
        <f>party!A29</f>
        <v>Detlef van Vuuren</v>
      </c>
      <c r="J7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54" t="str">
        <f>references!D14</f>
        <v>Overview CMIP6-Endorsed MIPs</v>
      </c>
      <c r="L71" s="20" t="str">
        <f>party!A6</f>
        <v>Charlotte Pascoe</v>
      </c>
      <c r="M71" s="27" t="b">
        <v>1</v>
      </c>
      <c r="N71" s="27" t="s">
        <v>510</v>
      </c>
    </row>
  </sheetData>
  <mergeCells count="3">
    <mergeCell ref="G2:I2"/>
    <mergeCell ref="F1:I1"/>
    <mergeCell ref="J1:K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J10" sqref="J10"/>
    </sheetView>
  </sheetViews>
  <sheetFormatPr baseColWidth="10" defaultRowHeight="15" x14ac:dyDescent="0"/>
  <cols>
    <col min="2" max="2" width="21.5" style="1" customWidth="1"/>
    <col min="3" max="3" width="14.5" bestFit="1" customWidth="1"/>
    <col min="4" max="4" width="24.33203125" style="1" customWidth="1"/>
    <col min="5" max="5" width="33.1640625" style="1" customWidth="1"/>
    <col min="6" max="6" width="16" bestFit="1" customWidth="1"/>
    <col min="8" max="8" width="9.83203125" style="1" customWidth="1"/>
    <col min="9" max="9" width="12.1640625" customWidth="1"/>
    <col min="10" max="10" width="16.1640625" bestFit="1" customWidth="1"/>
    <col min="11" max="11" width="9.33203125" customWidth="1"/>
    <col min="12" max="12" width="26.6640625" style="52" bestFit="1" customWidth="1"/>
    <col min="13" max="13" width="26.6640625" customWidth="1"/>
    <col min="15" max="15" width="35.33203125" bestFit="1" customWidth="1"/>
  </cols>
  <sheetData>
    <row r="1" spans="1:15" s="10" customFormat="1" ht="30">
      <c r="A1" s="10" t="s">
        <v>49</v>
      </c>
      <c r="B1" s="10" t="s">
        <v>17</v>
      </c>
      <c r="C1" s="10" t="s">
        <v>18</v>
      </c>
      <c r="D1" s="10" t="s">
        <v>19</v>
      </c>
      <c r="E1" s="10" t="s">
        <v>20</v>
      </c>
      <c r="F1" s="10" t="s">
        <v>21</v>
      </c>
      <c r="G1" s="10" t="s">
        <v>22</v>
      </c>
      <c r="H1" s="10" t="s">
        <v>361</v>
      </c>
      <c r="I1" s="10" t="s">
        <v>23</v>
      </c>
      <c r="J1" s="10" t="s">
        <v>24</v>
      </c>
      <c r="K1" s="10" t="s">
        <v>25</v>
      </c>
      <c r="L1" s="49" t="s">
        <v>26</v>
      </c>
      <c r="M1" s="34" t="s">
        <v>379</v>
      </c>
      <c r="N1" s="10" t="s">
        <v>27</v>
      </c>
      <c r="O1" s="10" t="s">
        <v>382</v>
      </c>
    </row>
    <row r="2" spans="1:15" s="2" customFormat="1" ht="31" customHeight="1">
      <c r="A2" s="2" t="s">
        <v>28</v>
      </c>
      <c r="B2" s="3" t="s">
        <v>29</v>
      </c>
      <c r="C2" s="2" t="s">
        <v>28</v>
      </c>
      <c r="D2" s="3" t="s">
        <v>30</v>
      </c>
      <c r="E2" s="3" t="s">
        <v>31</v>
      </c>
      <c r="H2" s="3" t="str">
        <f>party!A6</f>
        <v>Charlotte Pascoe</v>
      </c>
      <c r="I2" s="2" t="s">
        <v>32</v>
      </c>
      <c r="J2" s="2" t="s">
        <v>33</v>
      </c>
      <c r="K2" s="2" t="s">
        <v>32</v>
      </c>
      <c r="L2" s="50" t="s">
        <v>381</v>
      </c>
      <c r="M2" s="2" t="s">
        <v>32</v>
      </c>
      <c r="N2" s="2" t="s">
        <v>32</v>
      </c>
      <c r="O2" s="2" t="s">
        <v>383</v>
      </c>
    </row>
    <row r="3" spans="1:15" s="2" customFormat="1" ht="30">
      <c r="A3" s="2" t="s">
        <v>34</v>
      </c>
      <c r="B3" s="3" t="s">
        <v>35</v>
      </c>
      <c r="C3" s="2" t="s">
        <v>34</v>
      </c>
      <c r="D3" s="3" t="s">
        <v>36</v>
      </c>
      <c r="E3" s="3" t="s">
        <v>37</v>
      </c>
      <c r="H3" s="3" t="str">
        <f>party!A6</f>
        <v>Charlotte Pascoe</v>
      </c>
      <c r="I3" s="2" t="s">
        <v>32</v>
      </c>
      <c r="J3" s="2" t="s">
        <v>38</v>
      </c>
      <c r="K3" s="2" t="s">
        <v>32</v>
      </c>
      <c r="L3" s="50" t="s">
        <v>381</v>
      </c>
      <c r="M3" s="2" t="s">
        <v>32</v>
      </c>
      <c r="N3" s="2" t="s">
        <v>32</v>
      </c>
      <c r="O3" s="2" t="s">
        <v>384</v>
      </c>
    </row>
    <row r="4" spans="1:15" s="2" customFormat="1" ht="30">
      <c r="A4" s="2" t="s">
        <v>367</v>
      </c>
      <c r="B4" s="3" t="s">
        <v>369</v>
      </c>
      <c r="C4" s="2" t="s">
        <v>367</v>
      </c>
      <c r="D4" s="3" t="s">
        <v>368</v>
      </c>
      <c r="E4" s="3" t="s">
        <v>39</v>
      </c>
      <c r="H4" s="3" t="str">
        <f>party!A6</f>
        <v>Charlotte Pascoe</v>
      </c>
      <c r="I4" s="2" t="s">
        <v>32</v>
      </c>
      <c r="J4" s="2" t="s">
        <v>40</v>
      </c>
      <c r="K4" s="2" t="s">
        <v>32</v>
      </c>
      <c r="L4" s="50" t="s">
        <v>380</v>
      </c>
      <c r="M4" s="2" t="s">
        <v>32</v>
      </c>
      <c r="N4" s="2" t="s">
        <v>32</v>
      </c>
      <c r="O4" s="2" t="s">
        <v>385</v>
      </c>
    </row>
    <row r="5" spans="1:15" s="2" customFormat="1" ht="30">
      <c r="A5" s="2" t="s">
        <v>41</v>
      </c>
      <c r="B5" s="3" t="s">
        <v>42</v>
      </c>
      <c r="C5" s="2" t="s">
        <v>41</v>
      </c>
      <c r="D5" s="3" t="s">
        <v>43</v>
      </c>
      <c r="E5" s="3" t="s">
        <v>44</v>
      </c>
      <c r="H5" s="3" t="str">
        <f>party!A6</f>
        <v>Charlotte Pascoe</v>
      </c>
      <c r="I5" s="2" t="s">
        <v>32</v>
      </c>
      <c r="J5" s="2" t="s">
        <v>45</v>
      </c>
      <c r="K5" s="2" t="s">
        <v>32</v>
      </c>
      <c r="L5" s="50" t="s">
        <v>380</v>
      </c>
      <c r="M5" s="2" t="s">
        <v>32</v>
      </c>
      <c r="N5" s="2" t="s">
        <v>32</v>
      </c>
      <c r="O5" s="2" t="s">
        <v>386</v>
      </c>
    </row>
    <row r="6" spans="1:15" s="2" customFormat="1" ht="30">
      <c r="A6" s="2" t="s">
        <v>46</v>
      </c>
      <c r="B6" s="3" t="s">
        <v>703</v>
      </c>
      <c r="C6" s="2" t="s">
        <v>46</v>
      </c>
      <c r="D6" s="3" t="s">
        <v>47</v>
      </c>
      <c r="E6" s="3" t="s">
        <v>708</v>
      </c>
      <c r="H6" s="3" t="str">
        <f>party!A6</f>
        <v>Charlotte Pascoe</v>
      </c>
      <c r="I6" s="2" t="s">
        <v>32</v>
      </c>
      <c r="J6" s="2" t="s">
        <v>48</v>
      </c>
      <c r="K6" s="2" t="s">
        <v>32</v>
      </c>
      <c r="L6" s="51" t="s">
        <v>508</v>
      </c>
      <c r="M6" s="2" t="s">
        <v>32</v>
      </c>
      <c r="N6" s="2" t="s">
        <v>32</v>
      </c>
      <c r="O6" s="2" t="s">
        <v>387</v>
      </c>
    </row>
    <row r="7" spans="1:15" s="2" customFormat="1" ht="30">
      <c r="A7" s="2" t="s">
        <v>504</v>
      </c>
      <c r="B7" s="48" t="s">
        <v>704</v>
      </c>
      <c r="C7" s="2" t="s">
        <v>505</v>
      </c>
      <c r="D7" s="3" t="s">
        <v>506</v>
      </c>
      <c r="E7" s="3" t="s">
        <v>707</v>
      </c>
      <c r="H7" s="3" t="str">
        <f>party!A6</f>
        <v>Charlotte Pascoe</v>
      </c>
      <c r="I7" s="2" t="s">
        <v>32</v>
      </c>
      <c r="J7" s="2" t="s">
        <v>507</v>
      </c>
      <c r="K7" s="2" t="s">
        <v>32</v>
      </c>
      <c r="L7" s="51" t="s">
        <v>509</v>
      </c>
      <c r="M7" s="2" t="s">
        <v>32</v>
      </c>
      <c r="N7" s="2" t="s">
        <v>32</v>
      </c>
    </row>
    <row r="8" spans="1:15" s="2" customFormat="1" ht="30">
      <c r="A8" s="2" t="s">
        <v>702</v>
      </c>
      <c r="B8" s="48" t="s">
        <v>705</v>
      </c>
      <c r="C8" s="2" t="s">
        <v>702</v>
      </c>
      <c r="D8" s="3" t="s">
        <v>706</v>
      </c>
      <c r="E8" s="3" t="s">
        <v>709</v>
      </c>
      <c r="H8" s="3" t="str">
        <f>party!A6</f>
        <v>Charlotte Pascoe</v>
      </c>
      <c r="I8" s="2" t="s">
        <v>32</v>
      </c>
      <c r="J8" s="2" t="s">
        <v>710</v>
      </c>
      <c r="K8" s="2" t="s">
        <v>32</v>
      </c>
      <c r="L8" s="50" t="s">
        <v>711</v>
      </c>
    </row>
    <row r="9" spans="1:15" s="2" customFormat="1">
      <c r="B9" s="3"/>
      <c r="D9" s="3"/>
      <c r="E9" s="3"/>
      <c r="H9" s="3"/>
      <c r="L9" s="50"/>
    </row>
    <row r="10" spans="1:15" s="2" customFormat="1">
      <c r="B10" s="3"/>
      <c r="D10" s="3"/>
      <c r="E10" s="3"/>
      <c r="H10" s="3"/>
      <c r="L10" s="50"/>
    </row>
    <row r="11" spans="1:15" s="2" customFormat="1">
      <c r="B11" s="3"/>
      <c r="D11" s="3"/>
      <c r="E11" s="3"/>
      <c r="H11" s="3"/>
      <c r="L11" s="50"/>
    </row>
    <row r="12" spans="1:15" s="2" customFormat="1">
      <c r="B12" s="3"/>
      <c r="D12" s="3"/>
      <c r="E12" s="3"/>
      <c r="H12" s="3"/>
      <c r="L12" s="50"/>
    </row>
    <row r="13" spans="1:15" s="2" customFormat="1">
      <c r="B13" s="3"/>
      <c r="D13" s="3"/>
      <c r="E13" s="3"/>
      <c r="H13" s="3"/>
      <c r="L13" s="50"/>
    </row>
    <row r="14" spans="1:15" s="2" customFormat="1">
      <c r="B14" s="3"/>
      <c r="D14" s="3"/>
      <c r="E14" s="3"/>
      <c r="H14" s="3"/>
      <c r="L14" s="50"/>
    </row>
    <row r="15" spans="1:15" s="2" customFormat="1">
      <c r="B15" s="3"/>
      <c r="D15" s="3"/>
      <c r="E15" s="3"/>
      <c r="H15" s="3"/>
      <c r="L15" s="50"/>
    </row>
    <row r="16" spans="1:15" s="2" customFormat="1">
      <c r="B16" s="3"/>
      <c r="D16" s="3"/>
      <c r="E16" s="3"/>
      <c r="H16" s="3"/>
      <c r="L16" s="50"/>
    </row>
    <row r="17" spans="2:12" s="2" customFormat="1">
      <c r="B17" s="3"/>
      <c r="D17" s="3"/>
      <c r="E17" s="3"/>
      <c r="H17" s="3"/>
      <c r="L17" s="50"/>
    </row>
    <row r="18" spans="2:12" s="2" customFormat="1">
      <c r="B18" s="3"/>
      <c r="D18" s="3"/>
      <c r="E18" s="3"/>
      <c r="H18" s="3"/>
      <c r="L18" s="50"/>
    </row>
    <row r="19" spans="2:12" s="2" customFormat="1">
      <c r="B19" s="3"/>
      <c r="D19" s="3"/>
      <c r="E19" s="3"/>
      <c r="H19" s="3"/>
      <c r="L19" s="50"/>
    </row>
    <row r="20" spans="2:12" s="2" customFormat="1">
      <c r="B20" s="3"/>
      <c r="D20" s="3"/>
      <c r="E20" s="3"/>
      <c r="H20" s="3"/>
      <c r="L20"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C1" workbookViewId="0">
      <selection activeCell="O8" sqref="O8"/>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0">
      <c r="A1" s="6" t="s">
        <v>49</v>
      </c>
      <c r="B1" s="6" t="s">
        <v>17</v>
      </c>
      <c r="C1" s="6" t="s">
        <v>18</v>
      </c>
      <c r="D1" s="6" t="s">
        <v>19</v>
      </c>
      <c r="E1" s="6" t="s">
        <v>20</v>
      </c>
      <c r="F1" s="56" t="s">
        <v>21</v>
      </c>
      <c r="G1" s="56"/>
      <c r="H1" s="56"/>
      <c r="I1" s="56"/>
      <c r="J1" s="6" t="s">
        <v>22</v>
      </c>
      <c r="K1" s="6" t="s">
        <v>361</v>
      </c>
      <c r="L1" s="6" t="s">
        <v>23</v>
      </c>
      <c r="M1" s="6" t="s">
        <v>76</v>
      </c>
      <c r="N1" s="47" t="s">
        <v>77</v>
      </c>
      <c r="O1" s="6" t="s">
        <v>78</v>
      </c>
      <c r="P1" s="6" t="s">
        <v>382</v>
      </c>
    </row>
    <row r="2" spans="1:16" s="4" customFormat="1">
      <c r="A2" s="6"/>
      <c r="B2" s="6"/>
      <c r="C2" s="6"/>
      <c r="D2" s="6"/>
      <c r="E2" s="6"/>
      <c r="F2" s="6" t="s">
        <v>86</v>
      </c>
      <c r="G2" s="56" t="s">
        <v>87</v>
      </c>
      <c r="H2" s="56"/>
      <c r="I2" s="56"/>
      <c r="J2" s="6"/>
      <c r="K2" s="6"/>
      <c r="L2" s="6"/>
      <c r="M2" s="6"/>
      <c r="N2" s="47"/>
      <c r="O2" s="6"/>
      <c r="P2" s="6"/>
    </row>
    <row r="3" spans="1:16" ht="30">
      <c r="A3" s="3" t="s">
        <v>79</v>
      </c>
      <c r="B3" s="3" t="s">
        <v>80</v>
      </c>
      <c r="C3" s="3" t="s">
        <v>81</v>
      </c>
      <c r="D3" s="3" t="s">
        <v>82</v>
      </c>
      <c r="E3" s="3" t="s">
        <v>642</v>
      </c>
      <c r="K3" s="3" t="str">
        <f>party!A6</f>
        <v>Charlotte Pascoe</v>
      </c>
      <c r="L3" s="3" t="s">
        <v>32</v>
      </c>
      <c r="M3" s="3" t="s">
        <v>83</v>
      </c>
      <c r="N3" s="8">
        <v>5</v>
      </c>
      <c r="P3" s="3" t="s">
        <v>388</v>
      </c>
    </row>
    <row r="4" spans="1:16" ht="30">
      <c r="A4" s="3" t="s">
        <v>233</v>
      </c>
      <c r="B4" s="3" t="s">
        <v>234</v>
      </c>
      <c r="C4" s="3" t="s">
        <v>235</v>
      </c>
      <c r="D4" s="3" t="s">
        <v>236</v>
      </c>
      <c r="E4" s="3" t="s">
        <v>237</v>
      </c>
      <c r="K4" s="3" t="str">
        <f>party!A6</f>
        <v>Charlotte Pascoe</v>
      </c>
      <c r="L4" s="3" t="s">
        <v>32</v>
      </c>
      <c r="M4" s="3" t="s">
        <v>83</v>
      </c>
      <c r="N4" s="8">
        <v>1</v>
      </c>
      <c r="P4" s="3" t="s">
        <v>389</v>
      </c>
    </row>
    <row r="5" spans="1:16" ht="75">
      <c r="A5" s="3" t="s">
        <v>511</v>
      </c>
      <c r="B5" s="3" t="s">
        <v>512</v>
      </c>
      <c r="C5" s="3" t="s">
        <v>511</v>
      </c>
      <c r="D5" s="3" t="s">
        <v>513</v>
      </c>
      <c r="E5" s="3" t="s">
        <v>515</v>
      </c>
      <c r="F5" s="3" t="s">
        <v>85</v>
      </c>
      <c r="G5" s="3" t="str">
        <f>party!A27</f>
        <v>Brian O'Neill</v>
      </c>
      <c r="H5" s="3" t="str">
        <f>party!A28</f>
        <v>Claudia Tebaldi</v>
      </c>
      <c r="I5" s="3" t="str">
        <f>party!A29</f>
        <v>Detlef van Vuuren</v>
      </c>
      <c r="K5" s="3" t="str">
        <f>party!A6</f>
        <v>Charlotte Pascoe</v>
      </c>
      <c r="L5" s="3" t="b">
        <v>1</v>
      </c>
      <c r="M5" s="3" t="s">
        <v>514</v>
      </c>
      <c r="N5" s="8">
        <v>1</v>
      </c>
    </row>
    <row r="6" spans="1:16" ht="30">
      <c r="A6" s="3" t="s">
        <v>638</v>
      </c>
      <c r="B6" s="3" t="s">
        <v>639</v>
      </c>
      <c r="C6" s="3" t="s">
        <v>640</v>
      </c>
      <c r="D6" s="3" t="s">
        <v>641</v>
      </c>
      <c r="E6" s="3" t="s">
        <v>643</v>
      </c>
      <c r="F6" s="3" t="s">
        <v>85</v>
      </c>
      <c r="G6" s="3" t="str">
        <f>party!A27</f>
        <v>Brian O'Neill</v>
      </c>
      <c r="H6" s="3" t="str">
        <f>party!A28</f>
        <v>Claudia Tebaldi</v>
      </c>
      <c r="I6" s="3" t="str">
        <f>party!A29</f>
        <v>Detlef van Vuuren</v>
      </c>
      <c r="K6" s="3" t="str">
        <f>party!A6</f>
        <v>Charlotte Pascoe</v>
      </c>
      <c r="L6" s="3" t="s">
        <v>32</v>
      </c>
      <c r="M6" s="3" t="s">
        <v>83</v>
      </c>
      <c r="N6" s="8">
        <v>9</v>
      </c>
    </row>
    <row r="7" spans="1:16" ht="75">
      <c r="A7" s="3" t="s">
        <v>689</v>
      </c>
      <c r="B7" s="3" t="s">
        <v>691</v>
      </c>
      <c r="C7" s="3" t="s">
        <v>693</v>
      </c>
      <c r="D7" s="3" t="s">
        <v>695</v>
      </c>
      <c r="E7" s="3" t="s">
        <v>697</v>
      </c>
      <c r="F7" s="3" t="s">
        <v>85</v>
      </c>
      <c r="G7" s="3" t="str">
        <f>party!A27</f>
        <v>Brian O'Neill</v>
      </c>
      <c r="H7" s="3" t="str">
        <f>party!A28</f>
        <v>Claudia Tebaldi</v>
      </c>
      <c r="I7" s="3" t="str">
        <f>party!A29</f>
        <v>Detlef van Vuuren</v>
      </c>
      <c r="K7" s="3" t="str">
        <f>party!A6</f>
        <v>Charlotte Pascoe</v>
      </c>
      <c r="L7" s="3" t="s">
        <v>32</v>
      </c>
      <c r="M7" s="3" t="s">
        <v>514</v>
      </c>
      <c r="N7" s="8">
        <v>1</v>
      </c>
    </row>
    <row r="8" spans="1:16" ht="75">
      <c r="A8" s="3" t="s">
        <v>690</v>
      </c>
      <c r="B8" s="3" t="s">
        <v>692</v>
      </c>
      <c r="C8" s="3" t="s">
        <v>694</v>
      </c>
      <c r="D8" s="3" t="s">
        <v>696</v>
      </c>
      <c r="E8" s="3" t="s">
        <v>698</v>
      </c>
      <c r="F8" s="3" t="s">
        <v>85</v>
      </c>
      <c r="G8" s="3" t="str">
        <f>party!A27</f>
        <v>Brian O'Neill</v>
      </c>
      <c r="H8" s="3" t="str">
        <f>party!A28</f>
        <v>Claudia Tebaldi</v>
      </c>
      <c r="I8" s="3" t="str">
        <f>party!A29</f>
        <v>Detlef van Vuuren</v>
      </c>
      <c r="K8" s="3" t="str">
        <f>party!A6</f>
        <v>Charlotte Pascoe</v>
      </c>
      <c r="L8" s="3" t="s">
        <v>32</v>
      </c>
      <c r="M8" s="3" t="s">
        <v>514</v>
      </c>
      <c r="N8" s="8">
        <v>1</v>
      </c>
    </row>
  </sheetData>
  <mergeCells count="2">
    <mergeCell ref="F1:I1"/>
    <mergeCell ref="G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1" topLeftCell="A12" activePane="bottomLeft" state="frozen"/>
      <selection pane="bottomLeft" activeCell="E14" sqref="E14"/>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96</v>
      </c>
      <c r="B1" s="6" t="s">
        <v>97</v>
      </c>
      <c r="C1" s="6" t="s">
        <v>98</v>
      </c>
      <c r="D1" s="6" t="s">
        <v>99</v>
      </c>
      <c r="E1" s="6" t="s">
        <v>100</v>
      </c>
      <c r="F1" s="6" t="s">
        <v>101</v>
      </c>
      <c r="G1" s="4" t="s">
        <v>382</v>
      </c>
    </row>
    <row r="2" spans="1:7" ht="75">
      <c r="A2" s="3" t="s">
        <v>102</v>
      </c>
      <c r="B2" s="3" t="s">
        <v>103</v>
      </c>
      <c r="C2" s="3" t="s">
        <v>103</v>
      </c>
      <c r="D2" s="3" t="s">
        <v>103</v>
      </c>
      <c r="E2" s="3" t="str">
        <f>url!A2</f>
        <v>Aerosol forcing fields for CMIP6</v>
      </c>
      <c r="F2" s="3" t="s">
        <v>126</v>
      </c>
      <c r="G2" t="s">
        <v>390</v>
      </c>
    </row>
    <row r="3" spans="1:7" ht="45">
      <c r="A3" s="3" t="s">
        <v>102</v>
      </c>
      <c r="B3" s="3" t="s">
        <v>114</v>
      </c>
      <c r="C3" s="3" t="s">
        <v>115</v>
      </c>
      <c r="D3" s="3" t="s">
        <v>116</v>
      </c>
      <c r="E3" s="3" t="str">
        <f>url!A3</f>
        <v>Historical Emissions for CMIP6 (v1.0)</v>
      </c>
      <c r="F3" s="3" t="s">
        <v>118</v>
      </c>
      <c r="G3" t="s">
        <v>391</v>
      </c>
    </row>
    <row r="4" spans="1:7" ht="270">
      <c r="A4" s="3" t="s">
        <v>102</v>
      </c>
      <c r="B4" s="3" t="s">
        <v>123</v>
      </c>
      <c r="C4" s="3" t="s">
        <v>124</v>
      </c>
      <c r="D4" s="3" t="s">
        <v>123</v>
      </c>
      <c r="E4" s="3" t="str">
        <f>url!A4</f>
        <v>Solar Forcing for CMIP6</v>
      </c>
      <c r="F4" s="3" t="s">
        <v>125</v>
      </c>
      <c r="G4" t="s">
        <v>392</v>
      </c>
    </row>
    <row r="5" spans="1:7" ht="90">
      <c r="A5" s="3" t="s">
        <v>102</v>
      </c>
      <c r="B5" s="3" t="s">
        <v>148</v>
      </c>
      <c r="C5" s="3" t="s">
        <v>149</v>
      </c>
      <c r="D5" s="3" t="s">
        <v>148</v>
      </c>
      <c r="E5" s="3" t="str">
        <f>url!A5</f>
        <v>Historical GHG concentrations for CMIP6 Historical Runs</v>
      </c>
      <c r="F5" s="3" t="s">
        <v>150</v>
      </c>
      <c r="G5" t="s">
        <v>393</v>
      </c>
    </row>
    <row r="6" spans="1:7" ht="60">
      <c r="A6" s="3" t="s">
        <v>102</v>
      </c>
      <c r="B6" s="3" t="s">
        <v>157</v>
      </c>
      <c r="C6" s="3" t="s">
        <v>157</v>
      </c>
      <c r="D6" s="3" t="s">
        <v>156</v>
      </c>
      <c r="E6" s="3" t="str">
        <f>url!A6</f>
        <v>Global Gridded Land Use Forcing Datasets</v>
      </c>
      <c r="F6" s="3" t="s">
        <v>158</v>
      </c>
      <c r="G6" t="s">
        <v>394</v>
      </c>
    </row>
    <row r="7" spans="1:7" ht="165">
      <c r="A7" s="3" t="s">
        <v>102</v>
      </c>
      <c r="B7" s="3" t="s">
        <v>165</v>
      </c>
      <c r="C7" s="3" t="s">
        <v>165</v>
      </c>
      <c r="D7" s="3" t="s">
        <v>165</v>
      </c>
      <c r="E7" s="3" t="str">
        <f>url!A7</f>
        <v>Ozone and stratospheric water vapour concentration databases for CMIP6</v>
      </c>
      <c r="F7" s="3" t="s">
        <v>166</v>
      </c>
      <c r="G7" t="s">
        <v>395</v>
      </c>
    </row>
    <row r="8" spans="1:7" ht="180">
      <c r="A8" s="3" t="s">
        <v>102</v>
      </c>
      <c r="B8" s="3" t="s">
        <v>194</v>
      </c>
      <c r="C8" s="3" t="s">
        <v>195</v>
      </c>
      <c r="D8" s="3" t="s">
        <v>194</v>
      </c>
      <c r="E8" s="3" t="str">
        <f>url!A8</f>
        <v>Stratospheric Aerosol Data Set (SADS Version 2) Prospectus</v>
      </c>
      <c r="F8" s="3" t="s">
        <v>197</v>
      </c>
      <c r="G8" t="s">
        <v>396</v>
      </c>
    </row>
    <row r="9" spans="1:7" ht="102" customHeight="1">
      <c r="A9" s="3" t="s">
        <v>102</v>
      </c>
      <c r="B9" s="3" t="s">
        <v>203</v>
      </c>
      <c r="C9" s="3" t="s">
        <v>204</v>
      </c>
      <c r="D9" s="3" t="s">
        <v>203</v>
      </c>
      <c r="E9" s="3" t="str">
        <f>url!A9</f>
        <v>AMIP Sea Surface Temperature and Sea Ice Concentration Boundary Conditions</v>
      </c>
      <c r="F9" s="3" t="s">
        <v>202</v>
      </c>
      <c r="G9" t="s">
        <v>397</v>
      </c>
    </row>
    <row r="10" spans="1:7" ht="120">
      <c r="A10" s="3" t="s">
        <v>221</v>
      </c>
      <c r="B10" s="3" t="s">
        <v>222</v>
      </c>
      <c r="C10" s="3" t="s">
        <v>223</v>
      </c>
      <c r="D10" s="3" t="s">
        <v>345</v>
      </c>
      <c r="E10" s="3" t="str">
        <f>url!A10</f>
        <v>Hansen et al. 1981</v>
      </c>
      <c r="F10" s="3" t="s">
        <v>224</v>
      </c>
      <c r="G10" t="s">
        <v>398</v>
      </c>
    </row>
    <row r="11" spans="1:7" ht="83" customHeight="1">
      <c r="A11" s="3" t="s">
        <v>341</v>
      </c>
      <c r="B11" s="3" t="s">
        <v>342</v>
      </c>
      <c r="C11" s="3" t="s">
        <v>343</v>
      </c>
      <c r="D11" s="3" t="s">
        <v>344</v>
      </c>
      <c r="E11" s="3" t="str">
        <f>url!A11</f>
        <v>Meehl et al. 2014</v>
      </c>
      <c r="F11" s="3" t="s">
        <v>347</v>
      </c>
      <c r="G11" t="s">
        <v>399</v>
      </c>
    </row>
    <row r="12" spans="1:7" ht="180">
      <c r="A12" s="3" t="s">
        <v>486</v>
      </c>
      <c r="B12" s="3" t="s">
        <v>487</v>
      </c>
      <c r="C12" s="3" t="s">
        <v>488</v>
      </c>
      <c r="D12" s="3" t="s">
        <v>489</v>
      </c>
      <c r="E12" s="3" t="str">
        <f>url!A37</f>
        <v>O'Neill et al. 2014</v>
      </c>
      <c r="F12" s="3" t="s">
        <v>491</v>
      </c>
    </row>
    <row r="13" spans="1:7" ht="180">
      <c r="A13" s="3" t="s">
        <v>494</v>
      </c>
      <c r="B13" s="3" t="s">
        <v>497</v>
      </c>
      <c r="C13" s="3" t="s">
        <v>498</v>
      </c>
      <c r="D13" s="3" t="s">
        <v>496</v>
      </c>
      <c r="E13" s="3" t="str">
        <f>url!A38</f>
        <v>vanVuuren et al. 2014</v>
      </c>
      <c r="F13" s="3" t="s">
        <v>495</v>
      </c>
    </row>
    <row r="14" spans="1:7" ht="45">
      <c r="A14" s="3" t="s">
        <v>102</v>
      </c>
      <c r="B14" s="3" t="s">
        <v>759</v>
      </c>
      <c r="C14" s="3" t="s">
        <v>757</v>
      </c>
      <c r="D14" s="3" t="s">
        <v>759</v>
      </c>
      <c r="E14" s="3" t="str">
        <f>url!A39</f>
        <v>Overview CMIP6-Endorsed MIPs</v>
      </c>
      <c r="F14" s="3" t="s">
        <v>758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pane ySplit="1" topLeftCell="A23" activePane="bottomLeft" state="frozen"/>
      <selection pane="bottomLeft" activeCell="C41" sqref="C41"/>
    </sheetView>
  </sheetViews>
  <sheetFormatPr baseColWidth="10" defaultRowHeight="15" x14ac:dyDescent="0"/>
  <cols>
    <col min="1" max="1" width="31.1640625" style="3" customWidth="1"/>
    <col min="2" max="2" width="102.5" style="3" customWidth="1"/>
    <col min="3" max="3" width="10.1640625" style="3" customWidth="1"/>
    <col min="4" max="4" width="64" style="3" customWidth="1"/>
  </cols>
  <sheetData>
    <row r="1" spans="1:4" s="4" customFormat="1">
      <c r="A1" s="6" t="s">
        <v>49</v>
      </c>
      <c r="B1" s="6" t="s">
        <v>104</v>
      </c>
      <c r="C1" s="6" t="s">
        <v>105</v>
      </c>
      <c r="D1" s="6" t="s">
        <v>20</v>
      </c>
    </row>
    <row r="2" spans="1:4">
      <c r="A2" s="3" t="s">
        <v>103</v>
      </c>
      <c r="B2" s="3" t="s">
        <v>106</v>
      </c>
      <c r="C2" s="3" t="s">
        <v>107</v>
      </c>
      <c r="D2" s="3" t="s">
        <v>108</v>
      </c>
    </row>
    <row r="3" spans="1:4" ht="30">
      <c r="A3" s="3" t="s">
        <v>116</v>
      </c>
      <c r="B3" s="3" t="s">
        <v>117</v>
      </c>
      <c r="C3" s="3" t="s">
        <v>107</v>
      </c>
      <c r="D3" s="3" t="s">
        <v>108</v>
      </c>
    </row>
    <row r="4" spans="1:4">
      <c r="A4" s="3" t="s">
        <v>123</v>
      </c>
      <c r="B4" s="3" t="s">
        <v>127</v>
      </c>
      <c r="C4" s="3" t="s">
        <v>107</v>
      </c>
      <c r="D4" s="3" t="s">
        <v>108</v>
      </c>
    </row>
    <row r="5" spans="1:4" ht="30">
      <c r="A5" s="3" t="s">
        <v>148</v>
      </c>
      <c r="B5" s="3" t="s">
        <v>151</v>
      </c>
      <c r="C5" s="3" t="s">
        <v>107</v>
      </c>
      <c r="D5" s="3" t="s">
        <v>108</v>
      </c>
    </row>
    <row r="6" spans="1:4" ht="30">
      <c r="A6" s="3" t="s">
        <v>157</v>
      </c>
      <c r="B6" s="3" t="s">
        <v>159</v>
      </c>
      <c r="C6" s="3" t="s">
        <v>107</v>
      </c>
      <c r="D6" s="3" t="s">
        <v>108</v>
      </c>
    </row>
    <row r="7" spans="1:4" ht="45">
      <c r="A7" s="3" t="s">
        <v>165</v>
      </c>
      <c r="B7" s="3" t="s">
        <v>167</v>
      </c>
      <c r="C7" s="3" t="s">
        <v>107</v>
      </c>
      <c r="D7" s="3" t="s">
        <v>108</v>
      </c>
    </row>
    <row r="8" spans="1:4" ht="30">
      <c r="A8" s="3" t="s">
        <v>194</v>
      </c>
      <c r="B8" s="3" t="s">
        <v>196</v>
      </c>
      <c r="C8" s="3" t="s">
        <v>107</v>
      </c>
      <c r="D8" s="3" t="s">
        <v>108</v>
      </c>
    </row>
    <row r="9" spans="1:4" ht="45">
      <c r="A9" s="3" t="s">
        <v>203</v>
      </c>
      <c r="B9" s="28" t="s">
        <v>201</v>
      </c>
      <c r="C9" s="3" t="s">
        <v>107</v>
      </c>
      <c r="D9" s="3" t="s">
        <v>350</v>
      </c>
    </row>
    <row r="10" spans="1:4">
      <c r="A10" s="3" t="s">
        <v>225</v>
      </c>
      <c r="B10" s="3" t="s">
        <v>226</v>
      </c>
      <c r="C10" s="3" t="s">
        <v>107</v>
      </c>
      <c r="D10" s="3" t="s">
        <v>349</v>
      </c>
    </row>
    <row r="11" spans="1:4">
      <c r="A11" s="3" t="s">
        <v>346</v>
      </c>
      <c r="B11" s="3" t="s">
        <v>348</v>
      </c>
      <c r="C11" s="3" t="s">
        <v>107</v>
      </c>
      <c r="D11" s="3" t="s">
        <v>343</v>
      </c>
    </row>
    <row r="12" spans="1:4" ht="30">
      <c r="A12" s="3" t="s">
        <v>2</v>
      </c>
      <c r="B12" s="3" t="s">
        <v>258</v>
      </c>
      <c r="C12" s="3" t="s">
        <v>107</v>
      </c>
      <c r="D12" s="3" t="s">
        <v>259</v>
      </c>
    </row>
    <row r="13" spans="1:4">
      <c r="A13" s="3" t="s">
        <v>4</v>
      </c>
      <c r="B13" s="3" t="s">
        <v>263</v>
      </c>
      <c r="C13" s="3" t="s">
        <v>107</v>
      </c>
      <c r="D13" s="3" t="s">
        <v>264</v>
      </c>
    </row>
    <row r="14" spans="1:4">
      <c r="A14" s="3" t="s">
        <v>269</v>
      </c>
      <c r="B14" s="3" t="s">
        <v>270</v>
      </c>
      <c r="C14" s="3" t="s">
        <v>107</v>
      </c>
      <c r="D14" s="3" t="s">
        <v>271</v>
      </c>
    </row>
    <row r="15" spans="1:4">
      <c r="A15" s="3" t="s">
        <v>274</v>
      </c>
      <c r="B15" s="3" t="s">
        <v>276</v>
      </c>
      <c r="C15" s="3" t="s">
        <v>107</v>
      </c>
      <c r="D15" s="3" t="s">
        <v>275</v>
      </c>
    </row>
    <row r="16" spans="1:4">
      <c r="A16" s="3" t="s">
        <v>206</v>
      </c>
      <c r="B16" s="3" t="s">
        <v>279</v>
      </c>
      <c r="C16" s="3" t="s">
        <v>107</v>
      </c>
      <c r="D16" s="3" t="s">
        <v>280</v>
      </c>
    </row>
    <row r="17" spans="1:4">
      <c r="A17" s="3" t="s">
        <v>282</v>
      </c>
      <c r="B17" s="3" t="s">
        <v>284</v>
      </c>
      <c r="C17" s="3" t="s">
        <v>107</v>
      </c>
      <c r="D17" s="3" t="s">
        <v>285</v>
      </c>
    </row>
    <row r="18" spans="1:4">
      <c r="A18" s="3" t="s">
        <v>6</v>
      </c>
      <c r="B18" s="3" t="s">
        <v>287</v>
      </c>
      <c r="C18" s="3" t="s">
        <v>107</v>
      </c>
      <c r="D18" s="3" t="s">
        <v>288</v>
      </c>
    </row>
    <row r="19" spans="1:4">
      <c r="A19" s="3" t="s">
        <v>7</v>
      </c>
      <c r="B19" s="3" t="s">
        <v>290</v>
      </c>
      <c r="C19" s="3" t="s">
        <v>107</v>
      </c>
      <c r="D19" s="3" t="s">
        <v>293</v>
      </c>
    </row>
    <row r="20" spans="1:4">
      <c r="A20" s="3" t="s">
        <v>8</v>
      </c>
      <c r="B20" s="3" t="s">
        <v>294</v>
      </c>
      <c r="C20" s="3" t="s">
        <v>107</v>
      </c>
      <c r="D20" s="3" t="s">
        <v>295</v>
      </c>
    </row>
    <row r="21" spans="1:4" ht="30">
      <c r="A21" s="3" t="s">
        <v>9</v>
      </c>
      <c r="B21" s="3" t="s">
        <v>299</v>
      </c>
      <c r="C21" s="3" t="s">
        <v>107</v>
      </c>
      <c r="D21" s="3" t="s">
        <v>300</v>
      </c>
    </row>
    <row r="22" spans="1:4">
      <c r="A22" s="3" t="s">
        <v>304</v>
      </c>
      <c r="B22" s="3" t="s">
        <v>305</v>
      </c>
      <c r="C22" s="3" t="s">
        <v>107</v>
      </c>
      <c r="D22" s="3" t="s">
        <v>306</v>
      </c>
    </row>
    <row r="23" spans="1:4">
      <c r="A23" s="3" t="s">
        <v>301</v>
      </c>
      <c r="B23" s="3" t="s">
        <v>302</v>
      </c>
      <c r="C23" s="3" t="s">
        <v>107</v>
      </c>
      <c r="D23" s="3" t="s">
        <v>303</v>
      </c>
    </row>
    <row r="24" spans="1:4">
      <c r="A24" s="3" t="s">
        <v>10</v>
      </c>
      <c r="B24" s="3" t="s">
        <v>310</v>
      </c>
      <c r="C24" s="3" t="s">
        <v>107</v>
      </c>
      <c r="D24" s="3" t="s">
        <v>311</v>
      </c>
    </row>
    <row r="25" spans="1:4">
      <c r="A25" s="3" t="s">
        <v>11</v>
      </c>
      <c r="B25" s="3" t="s">
        <v>315</v>
      </c>
      <c r="C25" s="3" t="s">
        <v>107</v>
      </c>
      <c r="D25" s="3" t="s">
        <v>316</v>
      </c>
    </row>
    <row r="26" spans="1:4">
      <c r="A26" s="3" t="s">
        <v>12</v>
      </c>
      <c r="B26" s="3" t="s">
        <v>319</v>
      </c>
      <c r="C26" s="3" t="s">
        <v>107</v>
      </c>
      <c r="D26" s="3" t="s">
        <v>320</v>
      </c>
    </row>
    <row r="27" spans="1:4">
      <c r="A27" s="3" t="s">
        <v>323</v>
      </c>
      <c r="B27" s="3" t="s">
        <v>322</v>
      </c>
      <c r="C27" s="3" t="s">
        <v>107</v>
      </c>
      <c r="D27" s="3" t="s">
        <v>324</v>
      </c>
    </row>
    <row r="28" spans="1:4" ht="30">
      <c r="A28" s="3" t="s">
        <v>326</v>
      </c>
      <c r="B28" s="3" t="s">
        <v>327</v>
      </c>
      <c r="C28" s="3" t="s">
        <v>107</v>
      </c>
      <c r="D28" s="3" t="s">
        <v>328</v>
      </c>
    </row>
    <row r="29" spans="1:4">
      <c r="A29" s="3" t="s">
        <v>14</v>
      </c>
      <c r="B29" s="3" t="s">
        <v>330</v>
      </c>
      <c r="C29" s="3" t="s">
        <v>107</v>
      </c>
      <c r="D29" s="3" t="s">
        <v>331</v>
      </c>
    </row>
    <row r="30" spans="1:4" ht="30">
      <c r="A30" s="3" t="s">
        <v>15</v>
      </c>
      <c r="B30" s="3" t="s">
        <v>335</v>
      </c>
      <c r="C30" s="3" t="s">
        <v>107</v>
      </c>
      <c r="D30" s="3" t="s">
        <v>336</v>
      </c>
    </row>
    <row r="31" spans="1:4">
      <c r="A31" s="3" t="s">
        <v>16</v>
      </c>
      <c r="B31" s="3" t="s">
        <v>337</v>
      </c>
      <c r="C31" s="3" t="s">
        <v>107</v>
      </c>
      <c r="D31" s="3" t="s">
        <v>338</v>
      </c>
    </row>
    <row r="32" spans="1:4">
      <c r="A32" s="3" t="s">
        <v>351</v>
      </c>
      <c r="B32" s="3" t="s">
        <v>353</v>
      </c>
      <c r="C32" s="3" t="s">
        <v>107</v>
      </c>
      <c r="D32" s="3" t="s">
        <v>354</v>
      </c>
    </row>
    <row r="33" spans="1:4">
      <c r="A33" s="3" t="s">
        <v>356</v>
      </c>
      <c r="B33" s="3" t="s">
        <v>357</v>
      </c>
      <c r="C33" s="3" t="s">
        <v>107</v>
      </c>
      <c r="D33" s="3" t="s">
        <v>358</v>
      </c>
    </row>
    <row r="34" spans="1:4">
      <c r="A34" s="3" t="s">
        <v>472</v>
      </c>
      <c r="B34" s="3" t="s">
        <v>477</v>
      </c>
      <c r="C34" s="3" t="s">
        <v>107</v>
      </c>
      <c r="D34" s="3" t="s">
        <v>480</v>
      </c>
    </row>
    <row r="35" spans="1:4">
      <c r="A35" s="3" t="s">
        <v>473</v>
      </c>
      <c r="B35" s="3" t="s">
        <v>478</v>
      </c>
      <c r="C35" s="3" t="s">
        <v>107</v>
      </c>
      <c r="D35" s="3" t="s">
        <v>479</v>
      </c>
    </row>
    <row r="36" spans="1:4">
      <c r="A36" s="3" t="s">
        <v>482</v>
      </c>
      <c r="B36" s="3" t="s">
        <v>483</v>
      </c>
      <c r="C36" s="3" t="s">
        <v>107</v>
      </c>
      <c r="D36" s="3" t="s">
        <v>484</v>
      </c>
    </row>
    <row r="37" spans="1:4">
      <c r="A37" s="3" t="s">
        <v>490</v>
      </c>
      <c r="B37" s="3" t="s">
        <v>492</v>
      </c>
      <c r="C37" s="3" t="s">
        <v>107</v>
      </c>
      <c r="D37" s="3" t="s">
        <v>493</v>
      </c>
    </row>
    <row r="38" spans="1:4">
      <c r="A38" s="3" t="s">
        <v>499</v>
      </c>
      <c r="B38" s="3" t="s">
        <v>500</v>
      </c>
      <c r="C38" s="3" t="s">
        <v>107</v>
      </c>
      <c r="D38" s="3" t="s">
        <v>501</v>
      </c>
    </row>
    <row r="39" spans="1:4" ht="30">
      <c r="A39" s="3" t="s">
        <v>759</v>
      </c>
      <c r="B39" s="3" t="s">
        <v>760</v>
      </c>
      <c r="C39" s="3" t="s">
        <v>107</v>
      </c>
      <c r="D39" s="3" t="s">
        <v>758</v>
      </c>
    </row>
  </sheetData>
  <hyperlinks>
    <hyperlink ref="B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party</vt:lpstr>
      <vt:lpstr>requirement</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Mark Greenslade</cp:lastModifiedBy>
  <dcterms:created xsi:type="dcterms:W3CDTF">2015-07-23T15:19:44Z</dcterms:created>
  <dcterms:modified xsi:type="dcterms:W3CDTF">2015-11-02T15:43:37Z</dcterms:modified>
</cp:coreProperties>
</file>