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oogle Drive\Agriculture\Group Work\"/>
    </mc:Choice>
  </mc:AlternateContent>
  <xr:revisionPtr revIDLastSave="0" documentId="13_ncr:1_{EF68C93E-4D43-4B10-915F-EDE7F980BED3}" xr6:coauthVersionLast="46" xr6:coauthVersionMax="46" xr10:uidLastSave="{00000000-0000-0000-0000-000000000000}"/>
  <bookViews>
    <workbookView xWindow="10488" yWindow="1788" windowWidth="17424" windowHeight="14148" firstSheet="5" activeTab="7" xr2:uid="{00000000-000D-0000-FFFF-FFFF00000000}"/>
  </bookViews>
  <sheets>
    <sheet name="Table 1 Auction Overview" sheetId="1" r:id="rId1"/>
    <sheet name="Table 2 Message Group Overview" sheetId="2" r:id="rId2"/>
    <sheet name="Table 3 Blance Check" sheetId="3" r:id="rId3"/>
    <sheet name="Table 4 Bids on Vs A" sheetId="4" r:id="rId4"/>
    <sheet name="Table 4 Bid on Vs B" sheetId="5" r:id="rId5"/>
    <sheet name="Table 5 Gender Effect" sheetId="6" r:id="rId6"/>
    <sheet name="Table 6 Intra-person" sheetId="7" r:id="rId7"/>
    <sheet name="Table 7 Wealth Effect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2" i="1"/>
  <c r="C14" i="1"/>
  <c r="C15" i="1"/>
  <c r="C16" i="1"/>
  <c r="C13" i="1"/>
  <c r="C17" i="1"/>
  <c r="C8" i="1"/>
  <c r="C5" i="1"/>
  <c r="C6" i="1"/>
  <c r="C4" i="1"/>
  <c r="B7" i="1"/>
  <c r="C7" i="1" s="1"/>
</calcChain>
</file>

<file path=xl/sharedStrings.xml><?xml version="1.0" encoding="utf-8"?>
<sst xmlns="http://schemas.openxmlformats.org/spreadsheetml/2006/main" count="388" uniqueCount="136">
  <si>
    <t>HH completed survey</t>
  </si>
  <si>
    <t xml:space="preserve">HH received messages and reported </t>
  </si>
  <si>
    <t>HH total in survey</t>
  </si>
  <si>
    <t>Payment type recorded</t>
  </si>
  <si>
    <t>Pay Within a Week</t>
  </si>
  <si>
    <t>Wining bids</t>
  </si>
  <si>
    <t>Second price paid</t>
  </si>
  <si>
    <t>Deposit paid for stove</t>
  </si>
  <si>
    <t>N</t>
  </si>
  <si>
    <t>Mean</t>
  </si>
  <si>
    <t>SD</t>
  </si>
  <si>
    <t>Time Payment</t>
  </si>
  <si>
    <t>Second price paid among wining bids</t>
  </si>
  <si>
    <t>Defaults among winning bids</t>
  </si>
  <si>
    <t>All traditional bids</t>
  </si>
  <si>
    <t>All time bids</t>
  </si>
  <si>
    <t>Pay within a week</t>
  </si>
  <si>
    <t>No Message</t>
  </si>
  <si>
    <t>Saves Time &amp; Money</t>
  </si>
  <si>
    <t>Improves Health</t>
  </si>
  <si>
    <t>Time, Money &amp; Health</t>
  </si>
  <si>
    <t>Median</t>
  </si>
  <si>
    <t>Joint Test</t>
  </si>
  <si>
    <t xml:space="preserve">  </t>
  </si>
  <si>
    <t>Auction 1: Pay Within a Week</t>
  </si>
  <si>
    <t>Auction 2: Time Payment</t>
  </si>
  <si>
    <t>SD (mean)</t>
  </si>
  <si>
    <t>Stoves returned among winning bids</t>
  </si>
  <si>
    <t>p-value</t>
  </si>
  <si>
    <t>***</t>
  </si>
  <si>
    <t>HH are female</t>
  </si>
  <si>
    <t>Paid in full</t>
  </si>
  <si>
    <t>Payment completed</t>
  </si>
  <si>
    <t>Overall Summary</t>
  </si>
  <si>
    <t>Bid Mean</t>
  </si>
  <si>
    <t>Bid SD</t>
  </si>
  <si>
    <t>Bid Median</t>
  </si>
  <si>
    <t>0.0087 ***</t>
  </si>
  <si>
    <t>Winners Amount</t>
  </si>
  <si>
    <t>Pooled</t>
  </si>
  <si>
    <t>Saves Time and Money</t>
  </si>
  <si>
    <t xml:space="preserve">N </t>
  </si>
  <si>
    <t>P-value</t>
  </si>
  <si>
    <t>Panel A: Socioecon Characteristics</t>
  </si>
  <si>
    <t>Age</t>
  </si>
  <si>
    <t>Panel B: Wealth Characteristics</t>
  </si>
  <si>
    <t>**</t>
  </si>
  <si>
    <t>*</t>
  </si>
  <si>
    <t>Panel C: Cookstove Characteristics</t>
  </si>
  <si>
    <t>female</t>
  </si>
  <si>
    <t>Earns income</t>
  </si>
  <si>
    <t>Married</t>
  </si>
  <si>
    <t>Wife is primary cook</t>
  </si>
  <si>
    <t>Knows how many people ate lunch</t>
  </si>
  <si>
    <t>Lunch yesterday was typical</t>
  </si>
  <si>
    <t>Owns cellphone</t>
  </si>
  <si>
    <t>Owns bicycle</t>
  </si>
  <si>
    <t>Owns car</t>
  </si>
  <si>
    <t>Owns motorcycle</t>
  </si>
  <si>
    <t>Owns radio</t>
  </si>
  <si>
    <t xml:space="preserve">Self-employed </t>
  </si>
  <si>
    <t>Year-round employed</t>
  </si>
  <si>
    <t>Owns TV</t>
  </si>
  <si>
    <t xml:space="preserve">Uses firewood as fuel source </t>
  </si>
  <si>
    <t xml:space="preserve">Three stone fire is primary stove </t>
  </si>
  <si>
    <t>Bought cooking wood last week</t>
  </si>
  <si>
    <t>Gathered cooking wood last week</t>
  </si>
  <si>
    <t>Table 3 Table 3. Balance Check</t>
  </si>
  <si>
    <t xml:space="preserve">Couple make decisions jointly </t>
  </si>
  <si>
    <t>people # ate lunch at HH yesterday</t>
  </si>
  <si>
    <t>Statistical significance is indicated by * p&lt; 0.10, ** p&lt; 0.05, *** p&lt; 0.01</t>
  </si>
  <si>
    <t xml:space="preserve">Notes: The percentages shows the mean for the dummy variables out of the 2234 observations received and reported messages . The joint test performed is Kruskal-Wallis test. </t>
  </si>
  <si>
    <t>Female</t>
  </si>
  <si>
    <t>Joint F-test</t>
  </si>
  <si>
    <t>0.00002 ***</t>
  </si>
  <si>
    <t>0.002697 ***</t>
  </si>
  <si>
    <t>0.002138 ***</t>
  </si>
  <si>
    <t>HH demographic controls</t>
  </si>
  <si>
    <t>No</t>
  </si>
  <si>
    <t>Yes</t>
  </si>
  <si>
    <t>Wealth controls</t>
  </si>
  <si>
    <t>Cookstove use controls</t>
  </si>
  <si>
    <t>Female interaction controls</t>
  </si>
  <si>
    <t>District FE</t>
  </si>
  <si>
    <t>Survey Day FE</t>
  </si>
  <si>
    <t>Panel A: Pay Within a Week</t>
  </si>
  <si>
    <t>Estimate</t>
  </si>
  <si>
    <t>Std</t>
  </si>
  <si>
    <t>Wealth FE</t>
  </si>
  <si>
    <t>Improve Health</t>
  </si>
  <si>
    <t>Save Time and Money</t>
  </si>
  <si>
    <t>Owns cows</t>
  </si>
  <si>
    <t>Female*Age</t>
  </si>
  <si>
    <t>Female*Married</t>
  </si>
  <si>
    <t>Female*Wife is primary cook</t>
  </si>
  <si>
    <t>Female*Earns income</t>
  </si>
  <si>
    <t>Female*Buy wood</t>
  </si>
  <si>
    <t>Female*Gathered wood</t>
  </si>
  <si>
    <t>Est</t>
  </si>
  <si>
    <t>Female*know # of people at lunch</t>
  </si>
  <si>
    <t>Knows #(people) ate lunch</t>
  </si>
  <si>
    <t>Unbalanced Panel: n = 2161, T = 1-2, N = 4260</t>
  </si>
  <si>
    <t xml:space="preserve">Coefficients </t>
  </si>
  <si>
    <t xml:space="preserve">    </t>
  </si>
  <si>
    <t>Std. Error</t>
  </si>
  <si>
    <t xml:space="preserve">t-value  </t>
  </si>
  <si>
    <t xml:space="preserve">Pr(&gt;|t|)    </t>
  </si>
  <si>
    <t>Biddummy</t>
  </si>
  <si>
    <t>&lt; 2.2e-16 ***</t>
  </si>
  <si>
    <t>R-Squared</t>
  </si>
  <si>
    <t>Adj. R-Squared</t>
  </si>
  <si>
    <t>F-statistic</t>
  </si>
  <si>
    <t>on 1 and 2098 DF</t>
  </si>
  <si>
    <t>Built-in Mud Stove</t>
  </si>
  <si>
    <t>Charcoal Stove</t>
  </si>
  <si>
    <t>Other Stove</t>
  </si>
  <si>
    <t>Improves_Health</t>
  </si>
  <si>
    <t>Time_Money</t>
  </si>
  <si>
    <t>Time_Money_Health</t>
  </si>
  <si>
    <t>WOOD</t>
  </si>
  <si>
    <t>TSF_PRIMARY</t>
  </si>
  <si>
    <t>BUYWOOD_DUMMY</t>
  </si>
  <si>
    <t>GATHERWOOD_DUMMY</t>
  </si>
  <si>
    <t>STOVES1Built-in Mud Stove</t>
  </si>
  <si>
    <t>STOVES1Charcoal Stove</t>
  </si>
  <si>
    <t>STOVES1Other</t>
  </si>
  <si>
    <t>Total Asset</t>
  </si>
  <si>
    <t>Std Error</t>
  </si>
  <si>
    <t>Total asset square</t>
  </si>
  <si>
    <t>Total asset</t>
  </si>
  <si>
    <t>Time Money</t>
  </si>
  <si>
    <t>Time Money &amp; Health</t>
  </si>
  <si>
    <t>Time payment</t>
  </si>
  <si>
    <t>log(Total asset)</t>
  </si>
  <si>
    <t xml:space="preserve">Elasticity </t>
  </si>
  <si>
    <t>Weatlh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</si>
</sst>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0000"/>
    <numFmt numFmtId="166" formatCode="0.0000"/>
    <numFmt numFmtId="167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Lucida Sans"/>
      <family val="2"/>
    </font>
    <font>
      <sz val="9"/>
      <color rgb="FF000000"/>
      <name val="Perpetua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Perpetua"/>
      <family val="1"/>
    </font>
    <font>
      <b/>
      <sz val="8"/>
      <color theme="1"/>
      <name val="Perpetua"/>
      <family val="1"/>
    </font>
    <font>
      <sz val="8"/>
      <color rgb="FF000000"/>
      <name val="Perpetua"/>
      <family val="1"/>
    </font>
    <font>
      <sz val="7"/>
      <color rgb="FF000000"/>
      <name val="Perpetua"/>
      <family val="1"/>
    </font>
    <font>
      <sz val="7"/>
      <color theme="1"/>
      <name val="Calibri"/>
      <family val="2"/>
      <scheme val="minor"/>
    </font>
    <font>
      <sz val="11"/>
      <color theme="1"/>
      <name val="Perpetua"/>
      <family val="1"/>
    </font>
    <font>
      <sz val="10"/>
      <color rgb="FF000000"/>
      <name val="Perpetua"/>
      <family val="1"/>
    </font>
    <font>
      <sz val="10"/>
      <color theme="1"/>
      <name val="Perpetua"/>
      <family val="1"/>
    </font>
    <font>
      <sz val="8"/>
      <color theme="1"/>
      <name val="Perpetua"/>
      <family val="1"/>
    </font>
    <font>
      <sz val="8.5"/>
      <color rgb="FF000000"/>
      <name val="Perpetua"/>
      <family val="1"/>
    </font>
    <font>
      <sz val="8.5"/>
      <color theme="1"/>
      <name val="Perpetua"/>
      <family val="1"/>
    </font>
    <font>
      <i/>
      <sz val="8"/>
      <color theme="1"/>
      <name val="Perpetua"/>
      <family val="1"/>
    </font>
    <font>
      <i/>
      <sz val="10"/>
      <color theme="1"/>
      <name val="Perpetua"/>
      <family val="1"/>
    </font>
    <font>
      <sz val="8"/>
      <color theme="1"/>
      <name val="Calibri"/>
      <family val="2"/>
      <scheme val="minor"/>
    </font>
    <font>
      <sz val="8"/>
      <color rgb="FF000000"/>
      <name val="Lucida Sans"/>
      <family val="2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/>
    <xf numFmtId="2" fontId="1" fillId="0" borderId="0" xfId="0" applyNumberFormat="1" applyFont="1"/>
    <xf numFmtId="0" fontId="0" fillId="2" borderId="0" xfId="0" applyFill="1"/>
    <xf numFmtId="0" fontId="7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5" fontId="8" fillId="2" borderId="0" xfId="0" applyNumberFormat="1" applyFont="1" applyFill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Alignment="1">
      <alignment horizontal="left" vertical="center"/>
    </xf>
    <xf numFmtId="1" fontId="8" fillId="2" borderId="0" xfId="0" applyNumberFormat="1" applyFont="1" applyFill="1" applyAlignment="1">
      <alignment horizontal="center" vertical="center"/>
    </xf>
    <xf numFmtId="0" fontId="6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8" fillId="2" borderId="0" xfId="0" applyNumberFormat="1" applyFont="1" applyFill="1" applyBorder="1" applyAlignment="1">
      <alignment horizontal="center" vertical="center"/>
    </xf>
    <xf numFmtId="165" fontId="8" fillId="2" borderId="5" xfId="0" applyNumberFormat="1" applyFont="1" applyFill="1" applyBorder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165" fontId="8" fillId="2" borderId="4" xfId="0" applyNumberFormat="1" applyFont="1" applyFill="1" applyBorder="1" applyAlignment="1">
      <alignment horizontal="center" vertical="center"/>
    </xf>
    <xf numFmtId="165" fontId="11" fillId="0" borderId="2" xfId="0" applyNumberFormat="1" applyFont="1" applyBorder="1" applyAlignment="1">
      <alignment horizontal="left"/>
    </xf>
    <xf numFmtId="165" fontId="14" fillId="2" borderId="1" xfId="0" applyNumberFormat="1" applyFont="1" applyFill="1" applyBorder="1" applyAlignment="1">
      <alignment horizontal="center" vertical="center"/>
    </xf>
    <xf numFmtId="165" fontId="14" fillId="2" borderId="2" xfId="0" applyNumberFormat="1" applyFont="1" applyFill="1" applyBorder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0" fontId="15" fillId="0" borderId="0" xfId="0" applyFont="1"/>
    <xf numFmtId="1" fontId="8" fillId="2" borderId="9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left" vertical="center"/>
    </xf>
    <xf numFmtId="165" fontId="8" fillId="2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6" fillId="0" borderId="0" xfId="0" applyFont="1"/>
    <xf numFmtId="11" fontId="17" fillId="2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19" fillId="0" borderId="0" xfId="0" applyFont="1" applyBorder="1"/>
    <xf numFmtId="165" fontId="13" fillId="3" borderId="0" xfId="0" applyNumberFormat="1" applyFont="1" applyFill="1" applyBorder="1" applyAlignment="1">
      <alignment horizontal="left" vertical="center"/>
    </xf>
    <xf numFmtId="165" fontId="13" fillId="3" borderId="1" xfId="0" applyNumberFormat="1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center"/>
    </xf>
    <xf numFmtId="165" fontId="13" fillId="3" borderId="8" xfId="0" applyNumberFormat="1" applyFont="1" applyFill="1" applyBorder="1" applyAlignment="1">
      <alignment horizontal="left" vertical="center"/>
    </xf>
    <xf numFmtId="167" fontId="13" fillId="3" borderId="0" xfId="0" applyNumberFormat="1" applyFont="1" applyFill="1" applyBorder="1" applyAlignment="1">
      <alignment horizontal="center" vertical="center"/>
    </xf>
    <xf numFmtId="166" fontId="13" fillId="3" borderId="0" xfId="0" applyNumberFormat="1" applyFont="1" applyFill="1" applyBorder="1" applyAlignment="1">
      <alignment horizontal="center" vertical="center"/>
    </xf>
    <xf numFmtId="167" fontId="13" fillId="3" borderId="1" xfId="0" applyNumberFormat="1" applyFont="1" applyFill="1" applyBorder="1" applyAlignment="1">
      <alignment horizontal="center" vertical="center"/>
    </xf>
    <xf numFmtId="166" fontId="13" fillId="3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166" fontId="13" fillId="3" borderId="0" xfId="0" applyNumberFormat="1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left"/>
    </xf>
    <xf numFmtId="0" fontId="19" fillId="3" borderId="8" xfId="0" applyFont="1" applyFill="1" applyBorder="1"/>
    <xf numFmtId="0" fontId="19" fillId="3" borderId="8" xfId="0" applyFont="1" applyFill="1" applyBorder="1" applyAlignment="1">
      <alignment horizontal="center"/>
    </xf>
    <xf numFmtId="166" fontId="14" fillId="3" borderId="8" xfId="0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left"/>
    </xf>
    <xf numFmtId="166" fontId="13" fillId="3" borderId="8" xfId="0" applyNumberFormat="1" applyFont="1" applyFill="1" applyBorder="1" applyAlignment="1">
      <alignment horizontal="left" vertical="center"/>
    </xf>
    <xf numFmtId="166" fontId="13" fillId="3" borderId="1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/>
    </xf>
    <xf numFmtId="0" fontId="18" fillId="0" borderId="0" xfId="0" applyFont="1"/>
    <xf numFmtId="0" fontId="18" fillId="2" borderId="0" xfId="0" applyFont="1" applyFill="1"/>
    <xf numFmtId="165" fontId="17" fillId="2" borderId="0" xfId="0" applyNumberFormat="1" applyFont="1" applyFill="1" applyBorder="1" applyAlignment="1">
      <alignment horizontal="left" vertical="center"/>
    </xf>
    <xf numFmtId="0" fontId="18" fillId="0" borderId="0" xfId="0" applyFont="1" applyBorder="1"/>
    <xf numFmtId="165" fontId="17" fillId="2" borderId="1" xfId="0" applyNumberFormat="1" applyFont="1" applyFill="1" applyBorder="1" applyAlignment="1">
      <alignment horizontal="left" vertical="center"/>
    </xf>
    <xf numFmtId="167" fontId="17" fillId="2" borderId="0" xfId="0" applyNumberFormat="1" applyFont="1" applyFill="1" applyBorder="1" applyAlignment="1">
      <alignment horizontal="center" vertical="center"/>
    </xf>
    <xf numFmtId="167" fontId="17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3" borderId="0" xfId="0" applyFill="1" applyBorder="1"/>
    <xf numFmtId="0" fontId="7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/>
    </xf>
    <xf numFmtId="0" fontId="0" fillId="3" borderId="1" xfId="0" applyFill="1" applyBorder="1"/>
    <xf numFmtId="167" fontId="13" fillId="3" borderId="8" xfId="0" applyNumberFormat="1" applyFont="1" applyFill="1" applyBorder="1" applyAlignment="1">
      <alignment horizontal="center" vertical="center"/>
    </xf>
    <xf numFmtId="0" fontId="0" fillId="3" borderId="8" xfId="0" applyFill="1" applyBorder="1"/>
    <xf numFmtId="0" fontId="7" fillId="3" borderId="1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/>
    </xf>
    <xf numFmtId="167" fontId="17" fillId="2" borderId="8" xfId="0" applyNumberFormat="1" applyFont="1" applyFill="1" applyBorder="1" applyAlignment="1">
      <alignment horizontal="center" vertical="center"/>
    </xf>
    <xf numFmtId="0" fontId="18" fillId="0" borderId="8" xfId="0" applyFont="1" applyBorder="1"/>
    <xf numFmtId="0" fontId="17" fillId="2" borderId="8" xfId="0" applyFont="1" applyFill="1" applyBorder="1" applyAlignment="1">
      <alignment horizontal="right" vertical="center"/>
    </xf>
    <xf numFmtId="0" fontId="18" fillId="0" borderId="2" xfId="0" applyFont="1" applyBorder="1"/>
    <xf numFmtId="0" fontId="18" fillId="2" borderId="2" xfId="0" applyFont="1" applyFill="1" applyBorder="1" applyAlignment="1">
      <alignment horizontal="center"/>
    </xf>
    <xf numFmtId="166" fontId="17" fillId="2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17" fillId="0" borderId="0" xfId="0" applyFont="1" applyBorder="1" applyAlignment="1">
      <alignment vertical="center" wrapText="1"/>
    </xf>
    <xf numFmtId="11" fontId="17" fillId="0" borderId="0" xfId="0" applyNumberFormat="1" applyFont="1" applyBorder="1" applyAlignment="1">
      <alignment vertical="center" wrapText="1"/>
    </xf>
    <xf numFmtId="0" fontId="22" fillId="3" borderId="0" xfId="0" applyFont="1" applyFill="1" applyBorder="1" applyAlignment="1">
      <alignment horizontal="center"/>
    </xf>
    <xf numFmtId="0" fontId="8" fillId="0" borderId="0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11" fontId="7" fillId="2" borderId="0" xfId="0" applyNumberFormat="1" applyFont="1" applyFill="1" applyAlignment="1">
      <alignment horizontal="right" vertical="center"/>
    </xf>
    <xf numFmtId="0" fontId="16" fillId="3" borderId="0" xfId="0" applyFont="1" applyFill="1" applyAlignment="1">
      <alignment horizontal="center"/>
    </xf>
    <xf numFmtId="0" fontId="21" fillId="3" borderId="0" xfId="0" applyFont="1" applyFill="1" applyAlignment="1">
      <alignment horizontal="left"/>
    </xf>
    <xf numFmtId="0" fontId="21" fillId="3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center"/>
    </xf>
    <xf numFmtId="0" fontId="0" fillId="3" borderId="0" xfId="0" applyFill="1"/>
    <xf numFmtId="0" fontId="7" fillId="3" borderId="0" xfId="0" applyFont="1" applyFill="1" applyAlignment="1">
      <alignment vertical="center"/>
    </xf>
    <xf numFmtId="0" fontId="24" fillId="3" borderId="8" xfId="0" applyFont="1" applyFill="1" applyBorder="1" applyAlignment="1">
      <alignment horizontal="left"/>
    </xf>
    <xf numFmtId="0" fontId="24" fillId="3" borderId="0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left"/>
    </xf>
    <xf numFmtId="11" fontId="25" fillId="2" borderId="0" xfId="0" applyNumberFormat="1" applyFont="1" applyFill="1" applyAlignment="1">
      <alignment horizontal="left" vertical="center"/>
    </xf>
    <xf numFmtId="165" fontId="17" fillId="2" borderId="8" xfId="0" applyNumberFormat="1" applyFont="1" applyFill="1" applyBorder="1" applyAlignment="1">
      <alignment horizontal="left" vertical="center"/>
    </xf>
    <xf numFmtId="0" fontId="18" fillId="0" borderId="8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5" fontId="11" fillId="0" borderId="2" xfId="0" applyNumberFormat="1" applyFont="1" applyBorder="1" applyAlignment="1">
      <alignment horizontal="left"/>
    </xf>
    <xf numFmtId="165" fontId="11" fillId="0" borderId="8" xfId="0" applyNumberFormat="1" applyFont="1" applyBorder="1" applyAlignment="1">
      <alignment horizontal="center"/>
    </xf>
    <xf numFmtId="165" fontId="11" fillId="0" borderId="9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2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0" xfId="0" applyFont="1" applyBorder="1" applyAlignment="1">
      <alignment vertical="center" wrapText="1"/>
    </xf>
    <xf numFmtId="0" fontId="1" fillId="2" borderId="0" xfId="0" applyFont="1" applyFill="1"/>
    <xf numFmtId="0" fontId="26" fillId="2" borderId="0" xfId="0" applyFont="1" applyFill="1" applyAlignment="1">
      <alignment horizontal="left" vertical="center"/>
    </xf>
    <xf numFmtId="167" fontId="26" fillId="2" borderId="0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165" fontId="26" fillId="2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26" fillId="2" borderId="0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left" vertical="center"/>
    </xf>
    <xf numFmtId="165" fontId="26" fillId="2" borderId="1" xfId="0" applyNumberFormat="1" applyFont="1" applyFill="1" applyBorder="1" applyAlignment="1">
      <alignment horizontal="center" vertical="center"/>
    </xf>
    <xf numFmtId="167" fontId="26" fillId="2" borderId="1" xfId="0" applyNumberFormat="1" applyFont="1" applyFill="1" applyBorder="1" applyAlignment="1">
      <alignment horizontal="center" vertical="center"/>
    </xf>
    <xf numFmtId="165" fontId="26" fillId="2" borderId="8" xfId="0" applyNumberFormat="1" applyFont="1" applyFill="1" applyBorder="1" applyAlignment="1">
      <alignment horizontal="center" vertical="center"/>
    </xf>
    <xf numFmtId="167" fontId="26" fillId="2" borderId="8" xfId="0" applyNumberFormat="1" applyFont="1" applyFill="1" applyBorder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9"/>
  <sheetViews>
    <sheetView workbookViewId="0">
      <selection activeCell="G28" sqref="G28"/>
    </sheetView>
  </sheetViews>
  <sheetFormatPr defaultRowHeight="13.8" x14ac:dyDescent="0.25"/>
  <cols>
    <col min="1" max="1" width="31.21875" style="1" bestFit="1" customWidth="1"/>
    <col min="2" max="2" width="5" style="1" bestFit="1" customWidth="1"/>
    <col min="3" max="3" width="7.21875" style="5" bestFit="1" customWidth="1"/>
    <col min="4" max="4" width="8.109375" style="5" bestFit="1" customWidth="1"/>
    <col min="5" max="5" width="5.6640625" style="1" bestFit="1" customWidth="1"/>
    <col min="6" max="6" width="3.109375" style="1" bestFit="1" customWidth="1"/>
    <col min="7" max="7" width="6.5546875" style="5" bestFit="1" customWidth="1"/>
    <col min="8" max="16384" width="8.88671875" style="1"/>
  </cols>
  <sheetData>
    <row r="2" spans="1:7" x14ac:dyDescent="0.25">
      <c r="A2" s="2" t="s">
        <v>33</v>
      </c>
      <c r="B2" s="6" t="s">
        <v>8</v>
      </c>
      <c r="C2" s="7" t="s">
        <v>9</v>
      </c>
      <c r="D2" s="7" t="s">
        <v>26</v>
      </c>
      <c r="E2" s="120" t="s">
        <v>28</v>
      </c>
      <c r="F2" s="120"/>
      <c r="G2" s="7" t="s">
        <v>21</v>
      </c>
    </row>
    <row r="3" spans="1:7" x14ac:dyDescent="0.25">
      <c r="A3" s="1" t="s">
        <v>2</v>
      </c>
      <c r="B3" s="1">
        <v>2303</v>
      </c>
    </row>
    <row r="4" spans="1:7" x14ac:dyDescent="0.25">
      <c r="A4" s="1" t="s">
        <v>0</v>
      </c>
      <c r="B4" s="1">
        <v>2297</v>
      </c>
      <c r="C4" s="8">
        <f>B4/2303</f>
        <v>0.99739470256187579</v>
      </c>
    </row>
    <row r="5" spans="1:7" x14ac:dyDescent="0.25">
      <c r="A5" s="1" t="s">
        <v>30</v>
      </c>
      <c r="B5" s="1">
        <v>1617</v>
      </c>
      <c r="C5" s="8">
        <f>B5/2303</f>
        <v>0.7021276595744681</v>
      </c>
    </row>
    <row r="6" spans="1:7" x14ac:dyDescent="0.25">
      <c r="A6" s="1" t="s">
        <v>1</v>
      </c>
      <c r="B6" s="1">
        <v>2234</v>
      </c>
      <c r="C6" s="8">
        <f t="shared" ref="C6:C8" si="0">B6/2303</f>
        <v>0.97003907946157186</v>
      </c>
    </row>
    <row r="7" spans="1:7" x14ac:dyDescent="0.25">
      <c r="A7" s="1" t="s">
        <v>3</v>
      </c>
      <c r="B7" s="1">
        <f>2303-285</f>
        <v>2018</v>
      </c>
      <c r="C7" s="8">
        <f t="shared" si="0"/>
        <v>0.87624837168910119</v>
      </c>
    </row>
    <row r="8" spans="1:7" x14ac:dyDescent="0.25">
      <c r="A8" s="2" t="s">
        <v>24</v>
      </c>
      <c r="B8" s="1">
        <v>2125</v>
      </c>
      <c r="C8" s="8">
        <f t="shared" si="0"/>
        <v>0.9227095093356491</v>
      </c>
    </row>
    <row r="9" spans="1:7" x14ac:dyDescent="0.25">
      <c r="A9" s="1" t="s">
        <v>14</v>
      </c>
      <c r="B9" s="1">
        <v>2125</v>
      </c>
      <c r="C9" s="5">
        <v>4.8580610000000002</v>
      </c>
      <c r="D9" s="5">
        <v>4.6500019999999997</v>
      </c>
      <c r="E9" s="9">
        <v>0</v>
      </c>
      <c r="F9" s="1" t="s">
        <v>29</v>
      </c>
      <c r="G9" s="5">
        <v>3.976143</v>
      </c>
    </row>
    <row r="10" spans="1:7" x14ac:dyDescent="0.25">
      <c r="A10" s="1" t="s">
        <v>5</v>
      </c>
      <c r="B10" s="1">
        <v>47</v>
      </c>
      <c r="C10" s="5">
        <v>12.86748</v>
      </c>
      <c r="D10" s="5">
        <v>5.073302</v>
      </c>
      <c r="E10" s="9">
        <v>0</v>
      </c>
      <c r="F10" s="1" t="s">
        <v>29</v>
      </c>
      <c r="G10" s="5">
        <v>11.928430000000001</v>
      </c>
    </row>
    <row r="11" spans="1:7" x14ac:dyDescent="0.25">
      <c r="A11" s="1" t="s">
        <v>12</v>
      </c>
      <c r="B11" s="1">
        <v>38</v>
      </c>
      <c r="C11" s="5">
        <v>13.351470000000001</v>
      </c>
      <c r="D11" s="5">
        <v>5.1633050000000003</v>
      </c>
      <c r="E11" s="9">
        <v>0</v>
      </c>
      <c r="F11" s="1" t="s">
        <v>29</v>
      </c>
      <c r="G11" s="5">
        <v>11.928430000000001</v>
      </c>
    </row>
    <row r="12" spans="1:7" x14ac:dyDescent="0.25">
      <c r="A12" s="1" t="s">
        <v>7</v>
      </c>
      <c r="B12" s="1">
        <v>47</v>
      </c>
      <c r="C12" s="5">
        <v>5.6089000000000002</v>
      </c>
      <c r="D12" s="5">
        <v>4.3678470000000003</v>
      </c>
      <c r="E12" s="9">
        <v>0</v>
      </c>
      <c r="F12" s="1" t="s">
        <v>29</v>
      </c>
      <c r="G12" s="5">
        <v>3.976143</v>
      </c>
    </row>
    <row r="13" spans="1:7" x14ac:dyDescent="0.25">
      <c r="A13" s="1" t="s">
        <v>31</v>
      </c>
      <c r="B13" s="1">
        <v>18</v>
      </c>
      <c r="C13" s="8">
        <f>B13/$B$10</f>
        <v>0.38297872340425532</v>
      </c>
    </row>
    <row r="14" spans="1:7" x14ac:dyDescent="0.25">
      <c r="A14" s="1" t="s">
        <v>27</v>
      </c>
      <c r="B14" s="1">
        <v>4</v>
      </c>
      <c r="C14" s="8">
        <f t="shared" ref="C14:C16" si="1">B14/$B$10</f>
        <v>8.5106382978723402E-2</v>
      </c>
    </row>
    <row r="15" spans="1:7" x14ac:dyDescent="0.25">
      <c r="A15" s="1" t="s">
        <v>13</v>
      </c>
      <c r="B15" s="1">
        <v>2</v>
      </c>
      <c r="C15" s="8">
        <f t="shared" si="1"/>
        <v>4.2553191489361701E-2</v>
      </c>
    </row>
    <row r="16" spans="1:7" x14ac:dyDescent="0.25">
      <c r="A16" s="1" t="s">
        <v>32</v>
      </c>
      <c r="B16" s="1">
        <v>41</v>
      </c>
      <c r="C16" s="8">
        <f t="shared" si="1"/>
        <v>0.87234042553191493</v>
      </c>
    </row>
    <row r="17" spans="1:7" x14ac:dyDescent="0.25">
      <c r="A17" s="2" t="s">
        <v>25</v>
      </c>
      <c r="B17" s="1">
        <v>2135</v>
      </c>
      <c r="C17" s="8">
        <f t="shared" ref="C17" si="2">B17/2303</f>
        <v>0.92705167173252279</v>
      </c>
    </row>
    <row r="18" spans="1:7" x14ac:dyDescent="0.25">
      <c r="A18" s="1" t="s">
        <v>15</v>
      </c>
      <c r="B18" s="1">
        <v>2135</v>
      </c>
      <c r="C18" s="5">
        <v>6.830965</v>
      </c>
      <c r="D18" s="5">
        <v>6.3849780000000003</v>
      </c>
      <c r="E18" s="9">
        <v>0</v>
      </c>
      <c r="F18" s="1" t="s">
        <v>29</v>
      </c>
      <c r="G18" s="5">
        <v>4.7713720000000004</v>
      </c>
    </row>
    <row r="19" spans="1:7" x14ac:dyDescent="0.25">
      <c r="A19" s="1" t="s">
        <v>5</v>
      </c>
      <c r="B19" s="1">
        <v>45</v>
      </c>
      <c r="C19" s="5">
        <v>16.779319999999998</v>
      </c>
      <c r="D19" s="5">
        <v>6.3757080000000004</v>
      </c>
      <c r="E19" s="9">
        <v>0</v>
      </c>
      <c r="F19" s="1" t="s">
        <v>29</v>
      </c>
      <c r="G19" s="5">
        <v>15.90457</v>
      </c>
    </row>
    <row r="20" spans="1:7" x14ac:dyDescent="0.25">
      <c r="A20" s="1" t="s">
        <v>6</v>
      </c>
      <c r="B20" s="1">
        <v>35</v>
      </c>
      <c r="C20" s="5">
        <v>17.040610000000001</v>
      </c>
      <c r="D20" s="5">
        <v>6.4921620000000004</v>
      </c>
      <c r="E20" s="9">
        <v>0</v>
      </c>
      <c r="F20" s="1" t="s">
        <v>29</v>
      </c>
      <c r="G20" s="5">
        <v>15.90457</v>
      </c>
    </row>
    <row r="21" spans="1:7" x14ac:dyDescent="0.25">
      <c r="A21" s="1" t="s">
        <v>7</v>
      </c>
      <c r="B21" s="1">
        <v>45</v>
      </c>
      <c r="C21" s="5">
        <v>5.0585380000000004</v>
      </c>
      <c r="D21" s="5">
        <v>2.7721610000000001</v>
      </c>
      <c r="E21" s="9">
        <v>0</v>
      </c>
      <c r="F21" s="1" t="s">
        <v>29</v>
      </c>
      <c r="G21" s="5">
        <v>4.7713720000000004</v>
      </c>
    </row>
    <row r="22" spans="1:7" x14ac:dyDescent="0.25">
      <c r="A22" s="1" t="s">
        <v>31</v>
      </c>
      <c r="B22" s="1">
        <v>4</v>
      </c>
      <c r="C22" s="8">
        <f>B22/$B$19</f>
        <v>8.8888888888888892E-2</v>
      </c>
      <c r="E22" s="9"/>
    </row>
    <row r="23" spans="1:7" x14ac:dyDescent="0.25">
      <c r="A23" s="1" t="s">
        <v>27</v>
      </c>
      <c r="B23" s="1">
        <v>7</v>
      </c>
      <c r="C23" s="8">
        <f t="shared" ref="C23:C25" si="3">B23/$B$19</f>
        <v>0.15555555555555556</v>
      </c>
    </row>
    <row r="24" spans="1:7" x14ac:dyDescent="0.25">
      <c r="A24" s="1" t="s">
        <v>13</v>
      </c>
      <c r="B24" s="1">
        <v>4</v>
      </c>
      <c r="C24" s="8">
        <f t="shared" si="3"/>
        <v>8.8888888888888892E-2</v>
      </c>
    </row>
    <row r="25" spans="1:7" x14ac:dyDescent="0.25">
      <c r="A25" s="1" t="s">
        <v>32</v>
      </c>
      <c r="B25" s="1">
        <v>34</v>
      </c>
      <c r="C25" s="8">
        <f t="shared" si="3"/>
        <v>0.75555555555555554</v>
      </c>
    </row>
    <row r="26" spans="1:7" x14ac:dyDescent="0.25">
      <c r="G26" s="3"/>
    </row>
    <row r="29" spans="1:7" x14ac:dyDescent="0.25">
      <c r="C29" s="5" t="s">
        <v>23</v>
      </c>
    </row>
  </sheetData>
  <mergeCells count="1">
    <mergeCell ref="E2:F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21FB-3C23-44E5-8579-B78E5CF68C3C}">
  <dimension ref="A1:G14"/>
  <sheetViews>
    <sheetView workbookViewId="0">
      <selection activeCell="G18" sqref="G18"/>
    </sheetView>
  </sheetViews>
  <sheetFormatPr defaultRowHeight="14.4" x14ac:dyDescent="0.3"/>
  <cols>
    <col min="1" max="1" width="19.33203125" bestFit="1" customWidth="1"/>
    <col min="2" max="2" width="4" style="12" bestFit="1" customWidth="1"/>
    <col min="3" max="3" width="10.109375" style="12" bestFit="1" customWidth="1"/>
    <col min="4" max="4" width="6.88671875" style="12" bestFit="1" customWidth="1"/>
    <col min="5" max="5" width="10.33203125" style="12" bestFit="1" customWidth="1"/>
    <col min="6" max="6" width="14.77734375" style="12" bestFit="1" customWidth="1"/>
  </cols>
  <sheetData>
    <row r="1" spans="1:7" x14ac:dyDescent="0.3">
      <c r="A1" s="18" t="s">
        <v>16</v>
      </c>
      <c r="B1" s="19"/>
      <c r="C1" s="19"/>
      <c r="D1" s="19"/>
      <c r="E1" s="19"/>
      <c r="F1" s="19"/>
    </row>
    <row r="2" spans="1:7" x14ac:dyDescent="0.3">
      <c r="A2" s="4"/>
      <c r="B2" s="20" t="s">
        <v>8</v>
      </c>
      <c r="C2" s="20" t="s">
        <v>34</v>
      </c>
      <c r="D2" s="20" t="s">
        <v>35</v>
      </c>
      <c r="E2" s="20" t="s">
        <v>36</v>
      </c>
      <c r="F2" s="20" t="s">
        <v>38</v>
      </c>
    </row>
    <row r="3" spans="1:7" x14ac:dyDescent="0.3">
      <c r="A3" s="4" t="s">
        <v>17</v>
      </c>
      <c r="B3" s="20">
        <v>546</v>
      </c>
      <c r="C3" s="21">
        <v>4.5790090000000001</v>
      </c>
      <c r="D3" s="21">
        <v>4.8192029999999999</v>
      </c>
      <c r="E3" s="21">
        <v>3.976143</v>
      </c>
      <c r="F3" s="20">
        <v>10</v>
      </c>
    </row>
    <row r="4" spans="1:7" x14ac:dyDescent="0.3">
      <c r="A4" s="4" t="s">
        <v>18</v>
      </c>
      <c r="B4" s="20">
        <v>513</v>
      </c>
      <c r="C4" s="21">
        <v>4.4745169999999996</v>
      </c>
      <c r="D4" s="21">
        <v>4.1352690000000001</v>
      </c>
      <c r="E4" s="21">
        <v>3.976143</v>
      </c>
      <c r="F4" s="20">
        <v>7</v>
      </c>
      <c r="G4" s="11"/>
    </row>
    <row r="5" spans="1:7" x14ac:dyDescent="0.3">
      <c r="A5" s="4" t="s">
        <v>19</v>
      </c>
      <c r="B5" s="20">
        <v>525</v>
      </c>
      <c r="C5" s="21">
        <v>5.5031340000000002</v>
      </c>
      <c r="D5" s="21">
        <v>5.2203549999999996</v>
      </c>
      <c r="E5" s="21">
        <v>3.976143</v>
      </c>
      <c r="F5" s="20">
        <v>19</v>
      </c>
      <c r="G5" s="11"/>
    </row>
    <row r="6" spans="1:7" x14ac:dyDescent="0.3">
      <c r="A6" s="4" t="s">
        <v>20</v>
      </c>
      <c r="B6" s="20">
        <v>541</v>
      </c>
      <c r="C6" s="21">
        <v>4.8773900000000001</v>
      </c>
      <c r="D6" s="21">
        <v>4.2810050000000004</v>
      </c>
      <c r="E6" s="21">
        <v>3.976143</v>
      </c>
      <c r="F6" s="20">
        <v>11</v>
      </c>
      <c r="G6" s="10"/>
    </row>
    <row r="7" spans="1:7" x14ac:dyDescent="0.3">
      <c r="A7" s="4" t="s">
        <v>22</v>
      </c>
      <c r="B7" s="22"/>
      <c r="C7" s="20" t="s">
        <v>37</v>
      </c>
      <c r="D7" s="22"/>
      <c r="E7" s="22"/>
      <c r="F7" s="22"/>
    </row>
    <row r="8" spans="1:7" x14ac:dyDescent="0.3">
      <c r="A8" s="18" t="s">
        <v>11</v>
      </c>
      <c r="B8" s="19"/>
      <c r="C8" s="19"/>
      <c r="D8" s="19"/>
      <c r="E8" s="19"/>
      <c r="F8" s="19"/>
    </row>
    <row r="9" spans="1:7" x14ac:dyDescent="0.3">
      <c r="A9" s="4"/>
      <c r="B9" s="20" t="s">
        <v>8</v>
      </c>
      <c r="C9" s="20" t="s">
        <v>9</v>
      </c>
      <c r="D9" s="20" t="s">
        <v>10</v>
      </c>
      <c r="E9" s="20" t="s">
        <v>21</v>
      </c>
      <c r="F9" s="20" t="s">
        <v>38</v>
      </c>
    </row>
    <row r="10" spans="1:7" x14ac:dyDescent="0.3">
      <c r="A10" s="4" t="s">
        <v>17</v>
      </c>
      <c r="B10" s="20">
        <v>546</v>
      </c>
      <c r="C10" s="21">
        <v>6.732729</v>
      </c>
      <c r="D10" s="21">
        <v>6.8740399999999999</v>
      </c>
      <c r="E10" s="21">
        <v>4.7713720000000004</v>
      </c>
      <c r="F10" s="20">
        <v>9</v>
      </c>
      <c r="G10" s="11"/>
    </row>
    <row r="11" spans="1:7" x14ac:dyDescent="0.3">
      <c r="A11" s="4" t="s">
        <v>18</v>
      </c>
      <c r="B11" s="20">
        <v>513</v>
      </c>
      <c r="C11" s="21">
        <v>7.1713269999999998</v>
      </c>
      <c r="D11" s="21">
        <v>6.3763399999999999</v>
      </c>
      <c r="E11" s="21">
        <v>5.9642150000000003</v>
      </c>
      <c r="F11" s="20">
        <v>20</v>
      </c>
      <c r="G11" s="11"/>
    </row>
    <row r="12" spans="1:7" x14ac:dyDescent="0.3">
      <c r="A12" s="4" t="s">
        <v>19</v>
      </c>
      <c r="B12" s="20">
        <v>525</v>
      </c>
      <c r="C12" s="21">
        <v>6.815442</v>
      </c>
      <c r="D12" s="21">
        <v>6.3495699999999999</v>
      </c>
      <c r="E12" s="21">
        <v>4.7713720000000004</v>
      </c>
      <c r="F12" s="20">
        <v>8</v>
      </c>
      <c r="G12" s="11"/>
    </row>
    <row r="13" spans="1:7" x14ac:dyDescent="0.3">
      <c r="A13" s="4" t="s">
        <v>20</v>
      </c>
      <c r="B13" s="20">
        <v>541</v>
      </c>
      <c r="C13" s="21">
        <v>6.6083210000000001</v>
      </c>
      <c r="D13" s="21">
        <v>5.9032</v>
      </c>
      <c r="E13" s="21">
        <v>4.7713720000000004</v>
      </c>
      <c r="F13" s="20">
        <v>8</v>
      </c>
      <c r="G13" s="10"/>
    </row>
    <row r="14" spans="1:7" x14ac:dyDescent="0.3">
      <c r="A14" s="4" t="s">
        <v>22</v>
      </c>
      <c r="B14" s="22"/>
      <c r="C14" s="20">
        <v>0.1336</v>
      </c>
      <c r="D14" s="22"/>
      <c r="E14" s="22"/>
      <c r="F1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2F5A-6E57-48E9-9B67-F49DCD5E0AF0}">
  <dimension ref="A1:R34"/>
  <sheetViews>
    <sheetView workbookViewId="0">
      <selection activeCell="A28" sqref="A28:A31"/>
    </sheetView>
  </sheetViews>
  <sheetFormatPr defaultRowHeight="14.4" x14ac:dyDescent="0.3"/>
  <cols>
    <col min="1" max="1" width="22.21875" bestFit="1" customWidth="1"/>
    <col min="2" max="3" width="5.5546875" bestFit="1" customWidth="1"/>
    <col min="4" max="4" width="3.88671875" bestFit="1" customWidth="1"/>
    <col min="5" max="6" width="5.5546875" bestFit="1" customWidth="1"/>
    <col min="7" max="7" width="3.109375" bestFit="1" customWidth="1"/>
    <col min="8" max="8" width="5.5546875" bestFit="1" customWidth="1"/>
    <col min="9" max="9" width="6.6640625" bestFit="1" customWidth="1"/>
    <col min="10" max="10" width="3.109375" bestFit="1" customWidth="1"/>
    <col min="11" max="11" width="7.33203125" customWidth="1"/>
    <col min="12" max="12" width="7.5546875" customWidth="1"/>
    <col min="13" max="13" width="3.109375" bestFit="1" customWidth="1"/>
    <col min="14" max="14" width="6.33203125" bestFit="1" customWidth="1"/>
    <col min="15" max="15" width="5.5546875" bestFit="1" customWidth="1"/>
    <col min="16" max="16" width="3.109375" bestFit="1" customWidth="1"/>
    <col min="17" max="17" width="5.88671875" bestFit="1" customWidth="1"/>
    <col min="18" max="18" width="2.77734375" style="32" bestFit="1" customWidth="1"/>
  </cols>
  <sheetData>
    <row r="1" spans="1:18" x14ac:dyDescent="0.3">
      <c r="A1" s="121" t="s">
        <v>67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18" x14ac:dyDescent="0.3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</row>
    <row r="3" spans="1:18" ht="14.4" customHeight="1" x14ac:dyDescent="0.3">
      <c r="A3" s="36"/>
      <c r="B3" s="124" t="s">
        <v>39</v>
      </c>
      <c r="C3" s="124"/>
      <c r="D3" s="125"/>
      <c r="E3" s="126" t="s">
        <v>17</v>
      </c>
      <c r="F3" s="124"/>
      <c r="G3" s="125"/>
      <c r="H3" s="126" t="s">
        <v>19</v>
      </c>
      <c r="I3" s="124"/>
      <c r="J3" s="125"/>
      <c r="K3" s="126" t="s">
        <v>40</v>
      </c>
      <c r="L3" s="124"/>
      <c r="M3" s="125"/>
      <c r="N3" s="127" t="s">
        <v>20</v>
      </c>
      <c r="O3" s="127"/>
      <c r="P3" s="128"/>
      <c r="Q3" s="124" t="s">
        <v>22</v>
      </c>
      <c r="R3" s="124"/>
    </row>
    <row r="4" spans="1:18" x14ac:dyDescent="0.3">
      <c r="A4" s="15"/>
      <c r="B4" s="23" t="s">
        <v>9</v>
      </c>
      <c r="C4" s="23" t="s">
        <v>10</v>
      </c>
      <c r="D4" s="24" t="s">
        <v>41</v>
      </c>
      <c r="E4" s="23" t="s">
        <v>9</v>
      </c>
      <c r="F4" s="23" t="s">
        <v>10</v>
      </c>
      <c r="G4" s="24" t="s">
        <v>41</v>
      </c>
      <c r="H4" s="23" t="s">
        <v>9</v>
      </c>
      <c r="I4" s="23" t="s">
        <v>10</v>
      </c>
      <c r="J4" s="24" t="s">
        <v>41</v>
      </c>
      <c r="K4" s="23" t="s">
        <v>9</v>
      </c>
      <c r="L4" s="23" t="s">
        <v>10</v>
      </c>
      <c r="M4" s="24" t="s">
        <v>41</v>
      </c>
      <c r="N4" s="23" t="s">
        <v>9</v>
      </c>
      <c r="O4" s="23" t="s">
        <v>10</v>
      </c>
      <c r="P4" s="24" t="s">
        <v>41</v>
      </c>
      <c r="Q4" s="27" t="s">
        <v>42</v>
      </c>
      <c r="R4" s="29"/>
    </row>
    <row r="5" spans="1:18" ht="14.4" customHeight="1" x14ac:dyDescent="0.3">
      <c r="A5" s="123" t="s">
        <v>43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30"/>
    </row>
    <row r="6" spans="1:18" ht="14.4" customHeight="1" x14ac:dyDescent="0.3">
      <c r="A6" s="16" t="s">
        <v>44</v>
      </c>
      <c r="B6" s="26">
        <v>39.425040000000003</v>
      </c>
      <c r="C6" s="26">
        <v>13.558439999999999</v>
      </c>
      <c r="D6" s="33">
        <v>2228</v>
      </c>
      <c r="E6" s="26">
        <v>38.768419999999999</v>
      </c>
      <c r="F6" s="26">
        <v>13.563980000000001</v>
      </c>
      <c r="G6" s="33">
        <v>570</v>
      </c>
      <c r="H6" s="26">
        <v>40.3964</v>
      </c>
      <c r="I6" s="26">
        <v>13.896520000000001</v>
      </c>
      <c r="J6" s="33">
        <v>555</v>
      </c>
      <c r="K6" s="26">
        <v>39.459710000000001</v>
      </c>
      <c r="L6" s="26">
        <v>13.32264</v>
      </c>
      <c r="M6" s="33">
        <v>546</v>
      </c>
      <c r="N6" s="26">
        <v>39.095149999999997</v>
      </c>
      <c r="O6" s="26">
        <v>13.42163</v>
      </c>
      <c r="P6" s="17">
        <v>557</v>
      </c>
      <c r="Q6" s="13">
        <v>0.19800000000000001</v>
      </c>
      <c r="R6" s="31"/>
    </row>
    <row r="7" spans="1:18" ht="14.4" customHeight="1" x14ac:dyDescent="0.3">
      <c r="A7" s="16" t="s">
        <v>49</v>
      </c>
      <c r="B7" s="25">
        <v>0.71050270000000004</v>
      </c>
      <c r="C7" s="25">
        <v>0.4536309</v>
      </c>
      <c r="D7" s="34">
        <v>2228</v>
      </c>
      <c r="E7" s="25">
        <v>0.69122810000000001</v>
      </c>
      <c r="F7" s="25">
        <v>0.46239259999999999</v>
      </c>
      <c r="G7" s="34">
        <v>570</v>
      </c>
      <c r="H7" s="25">
        <v>0.70090090000000005</v>
      </c>
      <c r="I7" s="25">
        <v>0.45827639999999997</v>
      </c>
      <c r="J7" s="34">
        <v>555</v>
      </c>
      <c r="K7" s="25">
        <v>0.73076920000000001</v>
      </c>
      <c r="L7" s="25">
        <v>0.44396679999999999</v>
      </c>
      <c r="M7" s="34">
        <v>546</v>
      </c>
      <c r="N7" s="25">
        <v>0.71992820000000002</v>
      </c>
      <c r="O7" s="25">
        <v>0.4494377</v>
      </c>
      <c r="P7" s="17">
        <v>557</v>
      </c>
      <c r="Q7" s="13">
        <v>0.45610000000000001</v>
      </c>
      <c r="R7" s="31"/>
    </row>
    <row r="8" spans="1:18" ht="14.4" customHeight="1" x14ac:dyDescent="0.3">
      <c r="A8" s="16" t="s">
        <v>51</v>
      </c>
      <c r="B8" s="25">
        <v>0.79453890000000005</v>
      </c>
      <c r="C8" s="25">
        <v>0.4041286</v>
      </c>
      <c r="D8" s="34">
        <v>2234</v>
      </c>
      <c r="E8" s="25">
        <v>0.77894739999999996</v>
      </c>
      <c r="F8" s="25">
        <v>0.41532029999999998</v>
      </c>
      <c r="G8" s="34">
        <v>570</v>
      </c>
      <c r="H8" s="25">
        <v>0.80720720000000001</v>
      </c>
      <c r="I8" s="25">
        <v>0.39484760000000002</v>
      </c>
      <c r="J8" s="34">
        <v>555</v>
      </c>
      <c r="K8" s="25">
        <v>0.78754579999999996</v>
      </c>
      <c r="L8" s="25">
        <v>0.40941959999999999</v>
      </c>
      <c r="M8" s="34">
        <v>546</v>
      </c>
      <c r="N8" s="25">
        <v>0.81328549999999999</v>
      </c>
      <c r="O8" s="25">
        <v>0.3900325</v>
      </c>
      <c r="P8" s="17">
        <v>557</v>
      </c>
      <c r="Q8" s="13">
        <v>2.266E-2</v>
      </c>
      <c r="R8" s="31"/>
    </row>
    <row r="9" spans="1:18" ht="14.4" customHeight="1" x14ac:dyDescent="0.3">
      <c r="A9" s="16" t="s">
        <v>52</v>
      </c>
      <c r="B9" s="25">
        <v>0.86974039999999997</v>
      </c>
      <c r="C9" s="25">
        <v>0.33666420000000002</v>
      </c>
      <c r="D9" s="34">
        <v>2234</v>
      </c>
      <c r="E9" s="25">
        <v>0.85964910000000005</v>
      </c>
      <c r="F9" s="25">
        <v>0.34765580000000001</v>
      </c>
      <c r="G9" s="34">
        <v>570</v>
      </c>
      <c r="H9" s="25">
        <v>0.91891889999999998</v>
      </c>
      <c r="I9" s="25">
        <v>0.2732058</v>
      </c>
      <c r="J9" s="34">
        <v>555</v>
      </c>
      <c r="K9" s="25">
        <v>0.86813189999999996</v>
      </c>
      <c r="L9" s="25">
        <v>0.3386576</v>
      </c>
      <c r="M9" s="34">
        <v>546</v>
      </c>
      <c r="N9" s="25">
        <v>0.84201079999999995</v>
      </c>
      <c r="O9" s="25">
        <v>0.36505880000000002</v>
      </c>
      <c r="P9" s="17">
        <v>557</v>
      </c>
      <c r="Q9" s="13">
        <v>9.898000000000001E-4</v>
      </c>
      <c r="R9" s="31" t="s">
        <v>29</v>
      </c>
    </row>
    <row r="10" spans="1:18" ht="14.4" customHeight="1" x14ac:dyDescent="0.3">
      <c r="A10" s="16" t="s">
        <v>68</v>
      </c>
      <c r="B10" s="25">
        <v>0.44315130000000003</v>
      </c>
      <c r="C10" s="25">
        <v>0.4968689</v>
      </c>
      <c r="D10" s="34">
        <v>2234</v>
      </c>
      <c r="E10" s="25">
        <v>0.43157889999999999</v>
      </c>
      <c r="F10" s="25">
        <v>0.49573149999999999</v>
      </c>
      <c r="G10" s="34">
        <v>570</v>
      </c>
      <c r="H10" s="25">
        <v>0.3387387</v>
      </c>
      <c r="I10" s="25">
        <v>0.47370790000000002</v>
      </c>
      <c r="J10" s="34">
        <v>555</v>
      </c>
      <c r="K10" s="25">
        <v>0.45421250000000002</v>
      </c>
      <c r="L10" s="25">
        <v>0.49835570000000001</v>
      </c>
      <c r="M10" s="34">
        <v>546</v>
      </c>
      <c r="N10" s="25">
        <v>0.55296230000000002</v>
      </c>
      <c r="O10" s="25">
        <v>0.49763400000000002</v>
      </c>
      <c r="P10" s="17">
        <v>557</v>
      </c>
      <c r="Q10" s="13">
        <v>2.6460000000000002E-11</v>
      </c>
      <c r="R10" s="31" t="s">
        <v>29</v>
      </c>
    </row>
    <row r="11" spans="1:18" ht="14.4" customHeight="1" x14ac:dyDescent="0.3">
      <c r="A11" s="16" t="s">
        <v>53</v>
      </c>
      <c r="B11" s="25">
        <v>0.89587070000000002</v>
      </c>
      <c r="C11" s="25">
        <v>0.30549670000000001</v>
      </c>
      <c r="D11" s="34">
        <v>2228</v>
      </c>
      <c r="E11" s="25">
        <v>0.92631580000000002</v>
      </c>
      <c r="F11" s="25">
        <v>0.26148579999999999</v>
      </c>
      <c r="G11" s="34">
        <v>570</v>
      </c>
      <c r="H11" s="25">
        <v>0.98378379999999999</v>
      </c>
      <c r="I11" s="25">
        <v>0.12642010000000001</v>
      </c>
      <c r="J11" s="34">
        <v>555</v>
      </c>
      <c r="K11" s="25">
        <v>0.73992670000000005</v>
      </c>
      <c r="L11" s="25">
        <v>0.43907659999999998</v>
      </c>
      <c r="M11" s="34">
        <v>546</v>
      </c>
      <c r="N11" s="25">
        <v>0.92998199999999998</v>
      </c>
      <c r="O11" s="25">
        <v>0.25540659999999998</v>
      </c>
      <c r="P11" s="17">
        <v>557</v>
      </c>
      <c r="Q11" s="13">
        <v>2.2E-16</v>
      </c>
      <c r="R11" s="31" t="s">
        <v>29</v>
      </c>
    </row>
    <row r="12" spans="1:18" ht="14.4" customHeight="1" x14ac:dyDescent="0.3">
      <c r="A12" s="16" t="s">
        <v>69</v>
      </c>
      <c r="B12" s="26">
        <v>4.5338010000000004</v>
      </c>
      <c r="C12" s="26">
        <v>2.335893</v>
      </c>
      <c r="D12" s="34">
        <v>1997</v>
      </c>
      <c r="E12" s="26">
        <v>4.6143669999999997</v>
      </c>
      <c r="F12" s="26">
        <v>2.2868740000000001</v>
      </c>
      <c r="G12" s="34">
        <v>529</v>
      </c>
      <c r="H12" s="26">
        <v>4.5952380000000002</v>
      </c>
      <c r="I12" s="26">
        <v>2.3716780000000002</v>
      </c>
      <c r="J12" s="34">
        <v>546</v>
      </c>
      <c r="K12" s="26">
        <v>4.581683</v>
      </c>
      <c r="L12" s="26">
        <v>2.4506570000000001</v>
      </c>
      <c r="M12" s="34">
        <v>404</v>
      </c>
      <c r="N12" s="26">
        <v>4.3494210000000004</v>
      </c>
      <c r="O12" s="26">
        <v>2.2510500000000002</v>
      </c>
      <c r="P12" s="17">
        <v>518</v>
      </c>
      <c r="Q12" s="13">
        <v>0.1242</v>
      </c>
      <c r="R12" s="31"/>
    </row>
    <row r="13" spans="1:18" ht="14.4" customHeight="1" x14ac:dyDescent="0.3">
      <c r="A13" s="39" t="s">
        <v>54</v>
      </c>
      <c r="B13" s="37">
        <v>0.51026539999999998</v>
      </c>
      <c r="C13" s="37">
        <v>0.50001980000000001</v>
      </c>
      <c r="D13" s="35">
        <v>1997</v>
      </c>
      <c r="E13" s="37">
        <v>0.46780300000000002</v>
      </c>
      <c r="F13" s="37">
        <v>0.49943549999999998</v>
      </c>
      <c r="G13" s="35">
        <v>528</v>
      </c>
      <c r="H13" s="37">
        <v>0.56227110000000002</v>
      </c>
      <c r="I13" s="37">
        <v>0.49656210000000001</v>
      </c>
      <c r="J13" s="35">
        <v>546</v>
      </c>
      <c r="K13" s="37">
        <v>0.61975309999999995</v>
      </c>
      <c r="L13" s="37">
        <v>0.48604789999999998</v>
      </c>
      <c r="M13" s="35">
        <v>405</v>
      </c>
      <c r="N13" s="37">
        <v>0.41312739999999998</v>
      </c>
      <c r="O13" s="37">
        <v>0.49287130000000001</v>
      </c>
      <c r="P13" s="38">
        <v>518</v>
      </c>
      <c r="Q13" s="14">
        <v>1.5249999999999999E-10</v>
      </c>
      <c r="R13" s="29" t="s">
        <v>29</v>
      </c>
    </row>
    <row r="14" spans="1:18" x14ac:dyDescent="0.3">
      <c r="A14" s="40" t="s">
        <v>73</v>
      </c>
      <c r="H14" s="129">
        <v>1.174E-2</v>
      </c>
      <c r="I14" s="129"/>
      <c r="J14" s="130"/>
      <c r="K14" s="131" t="s">
        <v>74</v>
      </c>
      <c r="L14" s="129"/>
      <c r="M14" s="130"/>
      <c r="N14" s="132">
        <v>0.13719999999999999</v>
      </c>
      <c r="O14" s="132"/>
      <c r="P14" s="132"/>
      <c r="Q14" s="132"/>
    </row>
    <row r="15" spans="1:18" ht="14.4" customHeight="1" x14ac:dyDescent="0.3">
      <c r="A15" s="28" t="s">
        <v>45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0"/>
    </row>
    <row r="16" spans="1:18" ht="14.4" customHeight="1" x14ac:dyDescent="0.3">
      <c r="A16" s="16" t="s">
        <v>55</v>
      </c>
      <c r="B16" s="25">
        <v>0.87432679999999996</v>
      </c>
      <c r="C16" s="25">
        <v>0.33155519999999999</v>
      </c>
      <c r="D16" s="33">
        <v>2228</v>
      </c>
      <c r="E16" s="25">
        <v>0.93881119999999996</v>
      </c>
      <c r="F16" s="25">
        <v>0.72587699999999999</v>
      </c>
      <c r="G16" s="33">
        <v>572</v>
      </c>
      <c r="H16" s="25">
        <v>0.836036</v>
      </c>
      <c r="I16" s="25">
        <v>0.65001980000000004</v>
      </c>
      <c r="J16" s="33">
        <v>555</v>
      </c>
      <c r="K16" s="25">
        <v>0.73406190000000004</v>
      </c>
      <c r="L16" s="25">
        <v>0.60889550000000003</v>
      </c>
      <c r="M16" s="33">
        <v>549</v>
      </c>
      <c r="N16" s="25">
        <v>0.97491039999999995</v>
      </c>
      <c r="O16" s="25">
        <v>0.69319430000000004</v>
      </c>
      <c r="P16" s="17">
        <v>558</v>
      </c>
      <c r="Q16" s="13">
        <v>1.269E-8</v>
      </c>
      <c r="R16" s="31" t="s">
        <v>29</v>
      </c>
    </row>
    <row r="17" spans="1:18" ht="14.4" customHeight="1" x14ac:dyDescent="0.3">
      <c r="A17" s="16" t="s">
        <v>50</v>
      </c>
      <c r="B17" s="25">
        <v>0.87432679999999996</v>
      </c>
      <c r="C17" s="25">
        <v>0.33155519999999999</v>
      </c>
      <c r="D17" s="34">
        <v>2228</v>
      </c>
      <c r="E17" s="25">
        <v>0.96315790000000001</v>
      </c>
      <c r="F17" s="25">
        <v>0.1885395</v>
      </c>
      <c r="G17" s="34">
        <v>570</v>
      </c>
      <c r="H17" s="25">
        <v>0.77837840000000003</v>
      </c>
      <c r="I17" s="25">
        <v>0.41571249999999998</v>
      </c>
      <c r="J17" s="34">
        <v>555</v>
      </c>
      <c r="K17" s="25">
        <v>0.82967029999999997</v>
      </c>
      <c r="L17" s="25">
        <v>0.37626690000000002</v>
      </c>
      <c r="M17" s="34">
        <v>546</v>
      </c>
      <c r="N17" s="25">
        <v>0.92280070000000003</v>
      </c>
      <c r="O17" s="25">
        <v>0.26714729999999998</v>
      </c>
      <c r="P17" s="17">
        <v>557</v>
      </c>
      <c r="Q17" s="13">
        <v>2.2E-16</v>
      </c>
      <c r="R17" s="31" t="s">
        <v>29</v>
      </c>
    </row>
    <row r="18" spans="1:18" ht="14.4" customHeight="1" x14ac:dyDescent="0.3">
      <c r="A18" s="16" t="s">
        <v>56</v>
      </c>
      <c r="B18" s="25">
        <v>0.48968610000000001</v>
      </c>
      <c r="C18" s="25">
        <v>0.5000057</v>
      </c>
      <c r="D18" s="34">
        <v>2230</v>
      </c>
      <c r="E18" s="25">
        <v>0.49298249999999999</v>
      </c>
      <c r="F18" s="25">
        <v>0.50038990000000005</v>
      </c>
      <c r="G18" s="34">
        <v>570</v>
      </c>
      <c r="H18" s="25">
        <v>0.4972973</v>
      </c>
      <c r="I18" s="25">
        <v>0.50044370000000005</v>
      </c>
      <c r="J18" s="34">
        <v>555</v>
      </c>
      <c r="K18" s="25">
        <v>0.50549449999999996</v>
      </c>
      <c r="L18" s="25">
        <v>0.50042830000000005</v>
      </c>
      <c r="M18" s="34">
        <v>546</v>
      </c>
      <c r="N18" s="25">
        <v>0.46499099999999999</v>
      </c>
      <c r="O18" s="25">
        <v>0.49922119999999998</v>
      </c>
      <c r="P18" s="17">
        <v>557</v>
      </c>
      <c r="Q18" s="13">
        <v>0.56089999999999995</v>
      </c>
      <c r="R18" s="31"/>
    </row>
    <row r="19" spans="1:18" ht="14.4" customHeight="1" x14ac:dyDescent="0.3">
      <c r="A19" s="16" t="s">
        <v>57</v>
      </c>
      <c r="B19" s="25">
        <v>1.5246640000000001E-2</v>
      </c>
      <c r="C19" s="25">
        <v>0.1225598</v>
      </c>
      <c r="D19" s="34">
        <v>2230</v>
      </c>
      <c r="E19" s="25">
        <v>1.4035087999999999E-2</v>
      </c>
      <c r="F19" s="25">
        <v>0.1177388</v>
      </c>
      <c r="G19" s="34">
        <v>570</v>
      </c>
      <c r="H19" s="25">
        <v>1.2612613E-2</v>
      </c>
      <c r="I19" s="25">
        <v>0.11169610000000001</v>
      </c>
      <c r="J19" s="34">
        <v>555</v>
      </c>
      <c r="K19" s="25">
        <v>5.4945050000000002E-3</v>
      </c>
      <c r="L19" s="25">
        <v>7.3988799999999993E-2</v>
      </c>
      <c r="M19" s="34">
        <v>546</v>
      </c>
      <c r="N19" s="25">
        <v>2.8725313999999998E-2</v>
      </c>
      <c r="O19" s="25">
        <v>0.16718359999999999</v>
      </c>
      <c r="P19" s="17">
        <v>557</v>
      </c>
      <c r="Q19" s="13">
        <v>1.478E-2</v>
      </c>
      <c r="R19" s="31" t="s">
        <v>46</v>
      </c>
    </row>
    <row r="20" spans="1:18" x14ac:dyDescent="0.3">
      <c r="A20" s="16" t="s">
        <v>58</v>
      </c>
      <c r="B20" s="25">
        <v>0.1071749</v>
      </c>
      <c r="C20" s="25">
        <v>0.30940479999999998</v>
      </c>
      <c r="D20" s="34">
        <v>2230</v>
      </c>
      <c r="E20" s="25">
        <v>0.12631579000000001</v>
      </c>
      <c r="F20" s="25">
        <v>0.33249669999999998</v>
      </c>
      <c r="G20" s="34">
        <v>570</v>
      </c>
      <c r="H20" s="25">
        <v>0.10630631</v>
      </c>
      <c r="I20" s="25">
        <v>0.30850729999999998</v>
      </c>
      <c r="J20" s="34">
        <v>555</v>
      </c>
      <c r="K20" s="25">
        <v>8.0586080000000004E-2</v>
      </c>
      <c r="L20" s="25">
        <v>0.27244800000000002</v>
      </c>
      <c r="M20" s="34">
        <v>546</v>
      </c>
      <c r="N20" s="25">
        <v>0.11490126000000001</v>
      </c>
      <c r="O20" s="25">
        <v>0.31918940000000001</v>
      </c>
      <c r="P20" s="17">
        <v>557</v>
      </c>
      <c r="Q20" s="13">
        <v>8.7330000000000005E-2</v>
      </c>
      <c r="R20" s="31" t="s">
        <v>47</v>
      </c>
    </row>
    <row r="21" spans="1:18" x14ac:dyDescent="0.3">
      <c r="A21" s="16" t="s">
        <v>59</v>
      </c>
      <c r="B21" s="25">
        <v>0.88913819999999999</v>
      </c>
      <c r="C21" s="25">
        <v>0.31403140000000002</v>
      </c>
      <c r="D21" s="34">
        <v>2228</v>
      </c>
      <c r="E21" s="25">
        <v>0.90701750000000003</v>
      </c>
      <c r="F21" s="25">
        <v>0.2906629</v>
      </c>
      <c r="G21" s="34">
        <v>570</v>
      </c>
      <c r="H21" s="25">
        <v>0.89729729999999996</v>
      </c>
      <c r="I21" s="25">
        <v>0.303844</v>
      </c>
      <c r="J21" s="34">
        <v>555</v>
      </c>
      <c r="K21" s="25">
        <v>0.87179490000000004</v>
      </c>
      <c r="L21" s="25">
        <v>0.33462459999999999</v>
      </c>
      <c r="M21" s="34">
        <v>546</v>
      </c>
      <c r="N21" s="25">
        <v>0.87971270000000001</v>
      </c>
      <c r="O21" s="25">
        <v>0.32558949999999998</v>
      </c>
      <c r="P21" s="17">
        <v>557</v>
      </c>
      <c r="Q21" s="13">
        <v>0.22239999999999999</v>
      </c>
      <c r="R21" s="31"/>
    </row>
    <row r="22" spans="1:18" x14ac:dyDescent="0.3">
      <c r="A22" s="16" t="s">
        <v>60</v>
      </c>
      <c r="B22" s="25">
        <v>0.67949870000000001</v>
      </c>
      <c r="C22" s="25">
        <v>0.46677380000000002</v>
      </c>
      <c r="D22" s="34">
        <v>2234</v>
      </c>
      <c r="E22" s="25">
        <v>0.84440559999999998</v>
      </c>
      <c r="F22" s="25">
        <v>0.36278769999999999</v>
      </c>
      <c r="G22" s="34">
        <v>572</v>
      </c>
      <c r="H22" s="25">
        <v>0.55315320000000001</v>
      </c>
      <c r="I22" s="25">
        <v>0.49761519999999998</v>
      </c>
      <c r="J22" s="34">
        <v>555</v>
      </c>
      <c r="K22" s="25">
        <v>0.59744989999999998</v>
      </c>
      <c r="L22" s="25">
        <v>0.49085879999999998</v>
      </c>
      <c r="M22" s="34">
        <v>549</v>
      </c>
      <c r="N22" s="25">
        <v>0.71684590000000004</v>
      </c>
      <c r="O22" s="25">
        <v>0.45093490000000003</v>
      </c>
      <c r="P22" s="17">
        <v>558</v>
      </c>
      <c r="Q22" s="13">
        <v>2.3529999999999998E-11</v>
      </c>
      <c r="R22" s="31"/>
    </row>
    <row r="23" spans="1:18" x14ac:dyDescent="0.3">
      <c r="A23" s="16" t="s">
        <v>61</v>
      </c>
      <c r="B23" s="25">
        <v>0.54655330000000002</v>
      </c>
      <c r="C23" s="25">
        <v>0.49793949999999998</v>
      </c>
      <c r="D23" s="34">
        <v>2234</v>
      </c>
      <c r="E23" s="25">
        <v>0.50699300000000003</v>
      </c>
      <c r="F23" s="25">
        <v>0.50038870000000002</v>
      </c>
      <c r="G23" s="34">
        <v>572</v>
      </c>
      <c r="H23" s="25">
        <v>0.51891889999999996</v>
      </c>
      <c r="I23" s="25">
        <v>0.50009269999999995</v>
      </c>
      <c r="J23" s="34">
        <v>555</v>
      </c>
      <c r="K23" s="25">
        <v>0.4499089</v>
      </c>
      <c r="L23" s="25">
        <v>0.4979383</v>
      </c>
      <c r="M23" s="34">
        <v>549</v>
      </c>
      <c r="N23" s="25">
        <v>0.70967740000000001</v>
      </c>
      <c r="O23" s="25">
        <v>0.45431850000000001</v>
      </c>
      <c r="P23" s="17">
        <v>558</v>
      </c>
      <c r="Q23" s="13">
        <v>2.2E-16</v>
      </c>
      <c r="R23" s="31"/>
    </row>
    <row r="24" spans="1:18" x14ac:dyDescent="0.3">
      <c r="A24" s="16" t="s">
        <v>91</v>
      </c>
      <c r="B24" s="25">
        <v>0.29263909999999999</v>
      </c>
      <c r="C24" s="25">
        <v>0.45507629999999999</v>
      </c>
      <c r="D24" s="34">
        <v>2228</v>
      </c>
      <c r="E24" s="25">
        <v>0.3070175</v>
      </c>
      <c r="F24" s="25">
        <v>0.46166190000000001</v>
      </c>
      <c r="G24" s="34">
        <v>570</v>
      </c>
      <c r="H24" s="25">
        <v>0.31531530000000002</v>
      </c>
      <c r="I24" s="25">
        <v>0.46506049999999999</v>
      </c>
      <c r="J24" s="34">
        <v>555</v>
      </c>
      <c r="K24" s="25">
        <v>0.26556780000000002</v>
      </c>
      <c r="L24" s="25">
        <v>0.44203999999999999</v>
      </c>
      <c r="M24" s="34">
        <v>546</v>
      </c>
      <c r="N24" s="25">
        <v>0.28186709999999998</v>
      </c>
      <c r="O24" s="25">
        <v>0.45031339999999997</v>
      </c>
      <c r="P24" s="17">
        <v>557</v>
      </c>
      <c r="Q24" s="13">
        <v>0.24149999999999999</v>
      </c>
      <c r="R24" s="31"/>
    </row>
    <row r="25" spans="1:18" x14ac:dyDescent="0.3">
      <c r="A25" s="39" t="s">
        <v>62</v>
      </c>
      <c r="B25" s="37">
        <v>5.071813E-2</v>
      </c>
      <c r="C25" s="37">
        <v>0.21947079999999999</v>
      </c>
      <c r="D25" s="35">
        <v>2228</v>
      </c>
      <c r="E25" s="37">
        <v>5.789474E-2</v>
      </c>
      <c r="F25" s="37">
        <v>0.2337494</v>
      </c>
      <c r="G25" s="35">
        <v>570</v>
      </c>
      <c r="H25" s="37">
        <v>5.585586E-2</v>
      </c>
      <c r="I25" s="37">
        <v>0.22985030000000001</v>
      </c>
      <c r="J25" s="35">
        <v>555</v>
      </c>
      <c r="K25" s="37">
        <v>2.5641029999999999E-2</v>
      </c>
      <c r="L25" s="37">
        <v>0.15820680000000001</v>
      </c>
      <c r="M25" s="35">
        <v>546</v>
      </c>
      <c r="N25" s="37">
        <v>6.2836619999999996E-2</v>
      </c>
      <c r="O25" s="37">
        <v>0.24288699999999999</v>
      </c>
      <c r="P25" s="38">
        <v>557</v>
      </c>
      <c r="Q25" s="14">
        <v>2.0910000000000002E-2</v>
      </c>
      <c r="R25" s="29" t="s">
        <v>46</v>
      </c>
    </row>
    <row r="26" spans="1:18" x14ac:dyDescent="0.3">
      <c r="A26" s="16" t="s">
        <v>73</v>
      </c>
      <c r="H26" s="129">
        <v>0.3901</v>
      </c>
      <c r="I26" s="129"/>
      <c r="J26" s="130"/>
      <c r="K26" s="132">
        <v>1.6789999999999999E-2</v>
      </c>
      <c r="L26" s="132"/>
      <c r="M26" s="132"/>
      <c r="N26" s="132">
        <v>0.34970000000000001</v>
      </c>
      <c r="O26" s="132"/>
      <c r="P26" s="132"/>
      <c r="Q26" s="132"/>
    </row>
    <row r="27" spans="1:18" x14ac:dyDescent="0.3">
      <c r="A27" s="28" t="s">
        <v>48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 x14ac:dyDescent="0.3">
      <c r="A28" s="16" t="s">
        <v>63</v>
      </c>
      <c r="B28" s="25">
        <v>0.97135179999999999</v>
      </c>
      <c r="C28" s="25">
        <v>0.166853</v>
      </c>
      <c r="D28" s="33">
        <v>2234</v>
      </c>
      <c r="E28" s="25">
        <v>0.97377619999999998</v>
      </c>
      <c r="F28" s="25">
        <v>0.15994</v>
      </c>
      <c r="G28" s="33">
        <v>572</v>
      </c>
      <c r="H28" s="25">
        <v>0.99279280000000003</v>
      </c>
      <c r="I28" s="25">
        <v>8.4665099999999993E-2</v>
      </c>
      <c r="J28" s="33">
        <v>555</v>
      </c>
      <c r="K28" s="25">
        <v>0.95264119999999997</v>
      </c>
      <c r="L28" s="25">
        <v>0.21259890000000001</v>
      </c>
      <c r="M28" s="33">
        <v>549</v>
      </c>
      <c r="N28" s="25">
        <v>0.96594979999999997</v>
      </c>
      <c r="O28" s="25">
        <v>0.18152080000000001</v>
      </c>
      <c r="P28" s="17">
        <v>558</v>
      </c>
      <c r="Q28" s="13">
        <v>7.8660000000000004E-4</v>
      </c>
      <c r="R28" s="31" t="s">
        <v>29</v>
      </c>
    </row>
    <row r="29" spans="1:18" x14ac:dyDescent="0.3">
      <c r="A29" s="16" t="s">
        <v>64</v>
      </c>
      <c r="B29" s="25">
        <v>0.72873770000000004</v>
      </c>
      <c r="C29" s="25">
        <v>0.44471070000000001</v>
      </c>
      <c r="D29" s="34">
        <v>2234</v>
      </c>
      <c r="E29" s="25">
        <v>0.69649119999999998</v>
      </c>
      <c r="F29" s="25">
        <v>0.4601768</v>
      </c>
      <c r="G29" s="34">
        <v>570</v>
      </c>
      <c r="H29" s="25">
        <v>0.77837840000000003</v>
      </c>
      <c r="I29" s="25">
        <v>0.41571249999999998</v>
      </c>
      <c r="J29" s="34">
        <v>555</v>
      </c>
      <c r="K29" s="25">
        <v>0.76373630000000003</v>
      </c>
      <c r="L29" s="25">
        <v>0.42517559999999999</v>
      </c>
      <c r="M29" s="34">
        <v>546</v>
      </c>
      <c r="N29" s="25">
        <v>0.68581689999999995</v>
      </c>
      <c r="O29" s="25">
        <v>0.46460699999999999</v>
      </c>
      <c r="P29" s="17">
        <v>557</v>
      </c>
      <c r="Q29" s="13">
        <v>3.4299999999999999E-4</v>
      </c>
      <c r="R29" s="31" t="s">
        <v>29</v>
      </c>
    </row>
    <row r="30" spans="1:18" x14ac:dyDescent="0.3">
      <c r="A30" s="16" t="s">
        <v>65</v>
      </c>
      <c r="B30" s="25">
        <v>0.29982049999999999</v>
      </c>
      <c r="C30" s="25">
        <v>0.45828200000000002</v>
      </c>
      <c r="D30" s="34">
        <v>2228</v>
      </c>
      <c r="E30" s="25">
        <v>0.2982456</v>
      </c>
      <c r="F30" s="25">
        <v>0.45788970000000001</v>
      </c>
      <c r="G30" s="34">
        <v>570</v>
      </c>
      <c r="H30" s="25">
        <v>0.25045050000000002</v>
      </c>
      <c r="I30" s="25">
        <v>0.43366329999999997</v>
      </c>
      <c r="J30" s="34">
        <v>555</v>
      </c>
      <c r="K30" s="25">
        <v>0.32967030000000003</v>
      </c>
      <c r="L30" s="25">
        <v>0.47052450000000001</v>
      </c>
      <c r="M30" s="34">
        <v>546</v>
      </c>
      <c r="N30" s="25">
        <v>0.3213645</v>
      </c>
      <c r="O30" s="25">
        <v>0.46742010000000001</v>
      </c>
      <c r="P30" s="17">
        <v>557</v>
      </c>
      <c r="Q30" s="13">
        <v>1.8610000000000002E-2</v>
      </c>
      <c r="R30" s="31" t="s">
        <v>46</v>
      </c>
    </row>
    <row r="31" spans="1:18" x14ac:dyDescent="0.3">
      <c r="A31" s="39" t="s">
        <v>66</v>
      </c>
      <c r="B31" s="37">
        <v>0.88375219999999999</v>
      </c>
      <c r="C31" s="37">
        <v>0.32059369999999998</v>
      </c>
      <c r="D31" s="35">
        <v>2228</v>
      </c>
      <c r="E31" s="37">
        <v>0.86842109999999995</v>
      </c>
      <c r="F31" s="37">
        <v>0.3383293</v>
      </c>
      <c r="G31" s="35">
        <v>570</v>
      </c>
      <c r="H31" s="37">
        <v>0.88288290000000003</v>
      </c>
      <c r="I31" s="37">
        <v>0.32184990000000002</v>
      </c>
      <c r="J31" s="35">
        <v>555</v>
      </c>
      <c r="K31" s="37">
        <v>0.89743589999999995</v>
      </c>
      <c r="L31" s="37">
        <v>0.30366690000000002</v>
      </c>
      <c r="M31" s="35">
        <v>546</v>
      </c>
      <c r="N31" s="37">
        <v>0.88689410000000002</v>
      </c>
      <c r="O31" s="37">
        <v>0.31700689999999998</v>
      </c>
      <c r="P31" s="38">
        <v>557</v>
      </c>
      <c r="Q31" s="14">
        <v>0.50190000000000001</v>
      </c>
      <c r="R31" s="29"/>
    </row>
    <row r="32" spans="1:18" x14ac:dyDescent="0.3">
      <c r="A32" s="40" t="s">
        <v>73</v>
      </c>
      <c r="B32" s="37"/>
      <c r="C32" s="37"/>
      <c r="D32" s="38"/>
      <c r="E32" s="37"/>
      <c r="F32" s="37"/>
      <c r="G32" s="38"/>
      <c r="H32" s="129" t="s">
        <v>75</v>
      </c>
      <c r="I32" s="129"/>
      <c r="J32" s="130"/>
      <c r="K32" s="131" t="s">
        <v>76</v>
      </c>
      <c r="L32" s="129"/>
      <c r="M32" s="130"/>
      <c r="N32" s="132">
        <v>0.3009</v>
      </c>
      <c r="O32" s="132"/>
      <c r="P32" s="132"/>
      <c r="Q32" s="132"/>
      <c r="R32" s="29"/>
    </row>
    <row r="33" spans="1:18" x14ac:dyDescent="0.3">
      <c r="A33" s="16" t="s">
        <v>71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x14ac:dyDescent="0.3">
      <c r="A34" s="16" t="s">
        <v>70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</sheetData>
  <mergeCells count="18">
    <mergeCell ref="H32:J32"/>
    <mergeCell ref="K32:M32"/>
    <mergeCell ref="N32:Q32"/>
    <mergeCell ref="A2:R2"/>
    <mergeCell ref="H14:J14"/>
    <mergeCell ref="K14:M14"/>
    <mergeCell ref="N14:Q14"/>
    <mergeCell ref="H26:J26"/>
    <mergeCell ref="K26:M26"/>
    <mergeCell ref="N26:Q26"/>
    <mergeCell ref="A1:R1"/>
    <mergeCell ref="A5:Q5"/>
    <mergeCell ref="B3:D3"/>
    <mergeCell ref="E3:G3"/>
    <mergeCell ref="H3:J3"/>
    <mergeCell ref="K3:M3"/>
    <mergeCell ref="N3:P3"/>
    <mergeCell ref="Q3:R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622A-85AC-41CB-A0EA-50EFDF1FABC4}">
  <dimension ref="A1:U47"/>
  <sheetViews>
    <sheetView zoomScaleNormal="100" workbookViewId="0">
      <selection activeCell="A2" sqref="A2:Q35"/>
    </sheetView>
  </sheetViews>
  <sheetFormatPr defaultRowHeight="15" x14ac:dyDescent="0.35"/>
  <cols>
    <col min="1" max="1" width="18.88671875" style="42" bestFit="1" customWidth="1"/>
    <col min="2" max="3" width="3.88671875" style="46" bestFit="1" customWidth="1"/>
    <col min="4" max="4" width="4.44140625" style="46" bestFit="1" customWidth="1"/>
    <col min="5" max="5" width="2.77734375" style="64" bestFit="1" customWidth="1"/>
    <col min="6" max="6" width="4.33203125" style="46" bestFit="1" customWidth="1"/>
    <col min="7" max="7" width="3.88671875" style="46" bestFit="1" customWidth="1"/>
    <col min="8" max="8" width="4.44140625" style="46" bestFit="1" customWidth="1"/>
    <col min="9" max="9" width="2.77734375" style="64" bestFit="1" customWidth="1"/>
    <col min="10" max="10" width="4.33203125" style="46" bestFit="1" customWidth="1"/>
    <col min="11" max="11" width="3.88671875" style="46" bestFit="1" customWidth="1"/>
    <col min="12" max="12" width="4.44140625" style="46" bestFit="1" customWidth="1"/>
    <col min="13" max="13" width="2.77734375" style="64" bestFit="1" customWidth="1"/>
    <col min="14" max="14" width="4.33203125" style="46" bestFit="1" customWidth="1"/>
    <col min="15" max="15" width="3.88671875" style="46" bestFit="1" customWidth="1"/>
    <col min="16" max="16" width="4.44140625" style="46" bestFit="1" customWidth="1"/>
    <col min="17" max="17" width="2.77734375" style="59" bestFit="1" customWidth="1"/>
    <col min="18" max="18" width="5.109375" style="42" bestFit="1" customWidth="1"/>
    <col min="19" max="19" width="4.5546875" style="42" bestFit="1" customWidth="1"/>
    <col min="20" max="20" width="5.44140625" style="42" bestFit="1" customWidth="1"/>
    <col min="21" max="21" width="3.21875" style="48" bestFit="1" customWidth="1"/>
    <col min="22" max="16384" width="8.88671875" style="42"/>
  </cols>
  <sheetData>
    <row r="1" spans="1:21" x14ac:dyDescent="0.35">
      <c r="A1" s="134" t="s">
        <v>85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5"/>
      <c r="S1" s="135"/>
      <c r="T1" s="134"/>
      <c r="U1" s="134"/>
    </row>
    <row r="2" spans="1:21" x14ac:dyDescent="0.35">
      <c r="A2" s="67"/>
      <c r="B2" s="68" t="s">
        <v>98</v>
      </c>
      <c r="C2" s="68" t="s">
        <v>87</v>
      </c>
      <c r="D2" s="69" t="s">
        <v>28</v>
      </c>
      <c r="E2" s="70"/>
      <c r="F2" s="68" t="s">
        <v>98</v>
      </c>
      <c r="G2" s="68" t="s">
        <v>87</v>
      </c>
      <c r="H2" s="69" t="s">
        <v>28</v>
      </c>
      <c r="I2" s="70"/>
      <c r="J2" s="68" t="s">
        <v>98</v>
      </c>
      <c r="K2" s="68" t="s">
        <v>87</v>
      </c>
      <c r="L2" s="69" t="s">
        <v>28</v>
      </c>
      <c r="M2" s="71"/>
      <c r="N2" s="68" t="s">
        <v>98</v>
      </c>
      <c r="O2" s="68" t="s">
        <v>87</v>
      </c>
      <c r="P2" s="69" t="s">
        <v>28</v>
      </c>
      <c r="Q2" s="68"/>
      <c r="R2" s="49"/>
      <c r="S2" s="49"/>
      <c r="T2" s="47"/>
      <c r="U2" s="47"/>
    </row>
    <row r="3" spans="1:21" x14ac:dyDescent="0.35">
      <c r="A3" s="50" t="s">
        <v>89</v>
      </c>
      <c r="B3" s="54">
        <v>0.96793260000000003</v>
      </c>
      <c r="C3" s="54">
        <v>0.26274839999999999</v>
      </c>
      <c r="D3" s="54">
        <v>2.3559690000000001E-4</v>
      </c>
      <c r="E3" s="65" t="s">
        <v>29</v>
      </c>
      <c r="F3" s="54">
        <v>0.95207105000000003</v>
      </c>
      <c r="G3" s="54">
        <v>0.263302007</v>
      </c>
      <c r="H3" s="54">
        <v>3.0648289999999999E-4</v>
      </c>
      <c r="I3" s="65" t="s">
        <v>29</v>
      </c>
      <c r="J3" s="54">
        <v>1.1481071</v>
      </c>
      <c r="K3" s="54">
        <v>0.2688643</v>
      </c>
      <c r="L3" s="54">
        <v>2.0413220000000001E-5</v>
      </c>
      <c r="M3" s="65" t="s">
        <v>29</v>
      </c>
      <c r="N3" s="54">
        <v>1.00668778</v>
      </c>
      <c r="O3" s="54">
        <v>0.26419999999999999</v>
      </c>
      <c r="P3" s="54">
        <v>1.428375E-4</v>
      </c>
      <c r="Q3" s="65" t="s">
        <v>29</v>
      </c>
      <c r="R3" s="49"/>
      <c r="S3" s="49"/>
      <c r="T3" s="47"/>
      <c r="U3" s="47"/>
    </row>
    <row r="4" spans="1:21" x14ac:dyDescent="0.35">
      <c r="A4" s="50" t="s">
        <v>90</v>
      </c>
      <c r="B4" s="54">
        <v>8.3838200000000002E-2</v>
      </c>
      <c r="C4" s="54">
        <v>0.2651367</v>
      </c>
      <c r="D4" s="54">
        <v>0.75187690439999999</v>
      </c>
      <c r="E4" s="65"/>
      <c r="F4" s="54">
        <v>0.27681186000000002</v>
      </c>
      <c r="G4" s="54">
        <v>0.27176919500000002</v>
      </c>
      <c r="H4" s="54">
        <v>0.30853340000000001</v>
      </c>
      <c r="I4" s="65"/>
      <c r="J4" s="54">
        <v>0.25469130000000001</v>
      </c>
      <c r="K4" s="54">
        <v>0.26906469999999999</v>
      </c>
      <c r="L4" s="54">
        <v>0.34396349999999998</v>
      </c>
      <c r="M4" s="65"/>
      <c r="N4" s="54">
        <v>0.10771654</v>
      </c>
      <c r="O4" s="54">
        <v>0.26778819999999998</v>
      </c>
      <c r="P4" s="54">
        <v>0.68754499999999996</v>
      </c>
      <c r="Q4" s="55"/>
      <c r="R4" s="49"/>
      <c r="S4" s="49"/>
      <c r="T4" s="47"/>
      <c r="U4" s="47"/>
    </row>
    <row r="5" spans="1:21" x14ac:dyDescent="0.35">
      <c r="A5" s="51" t="s">
        <v>20</v>
      </c>
      <c r="B5" s="56">
        <v>0.3294861</v>
      </c>
      <c r="C5" s="56">
        <v>0.26083020000000001</v>
      </c>
      <c r="D5" s="56">
        <v>0.2066518648</v>
      </c>
      <c r="E5" s="72"/>
      <c r="F5" s="56">
        <v>0.33776803</v>
      </c>
      <c r="G5" s="56">
        <v>0.25998826899999999</v>
      </c>
      <c r="H5" s="56">
        <v>0.1940316</v>
      </c>
      <c r="I5" s="72"/>
      <c r="J5" s="56">
        <v>0.37606990000000001</v>
      </c>
      <c r="K5" s="56">
        <v>0.26135740000000002</v>
      </c>
      <c r="L5" s="54">
        <v>0.1503273</v>
      </c>
      <c r="M5" s="65"/>
      <c r="N5" s="54">
        <v>0.34206790999999998</v>
      </c>
      <c r="O5" s="54">
        <v>0.26342369999999998</v>
      </c>
      <c r="P5" s="54">
        <v>0.19424440000000001</v>
      </c>
      <c r="Q5" s="57"/>
      <c r="R5" s="49"/>
      <c r="S5" s="49"/>
      <c r="T5" s="47"/>
      <c r="U5" s="47"/>
    </row>
    <row r="6" spans="1:21" x14ac:dyDescent="0.35">
      <c r="A6" s="50" t="s">
        <v>72</v>
      </c>
      <c r="B6" s="52"/>
      <c r="C6" s="52"/>
      <c r="D6" s="52"/>
      <c r="E6" s="66"/>
      <c r="F6" s="54">
        <v>-1.2340947499999999</v>
      </c>
      <c r="G6" s="54">
        <v>0.238343629</v>
      </c>
      <c r="H6" s="54">
        <v>2.4627990000000001E-7</v>
      </c>
      <c r="I6" s="65" t="s">
        <v>29</v>
      </c>
      <c r="J6" s="54"/>
      <c r="K6" s="54"/>
      <c r="L6" s="89"/>
      <c r="M6" s="71"/>
      <c r="N6" s="89"/>
      <c r="O6" s="89"/>
      <c r="P6" s="89"/>
      <c r="Q6" s="55"/>
      <c r="R6" s="49"/>
      <c r="S6" s="49"/>
      <c r="T6" s="47"/>
      <c r="U6" s="47"/>
    </row>
    <row r="7" spans="1:21" x14ac:dyDescent="0.35">
      <c r="A7" s="50" t="s">
        <v>44</v>
      </c>
      <c r="B7" s="52"/>
      <c r="C7" s="52"/>
      <c r="D7" s="52"/>
      <c r="E7" s="66"/>
      <c r="F7" s="54">
        <v>-1.394799E-2</v>
      </c>
      <c r="G7" s="54">
        <v>7.1193039999999999E-3</v>
      </c>
      <c r="H7" s="54">
        <v>5.0226029999999998E-2</v>
      </c>
      <c r="I7" s="65" t="s">
        <v>47</v>
      </c>
      <c r="J7" s="54"/>
      <c r="K7" s="54"/>
      <c r="L7" s="54"/>
      <c r="M7" s="65"/>
      <c r="N7" s="54"/>
      <c r="O7" s="54"/>
      <c r="P7" s="54"/>
      <c r="Q7" s="55"/>
      <c r="R7" s="49"/>
      <c r="S7" s="49"/>
      <c r="T7" s="47"/>
      <c r="U7" s="47"/>
    </row>
    <row r="8" spans="1:21" x14ac:dyDescent="0.35">
      <c r="A8" s="50" t="s">
        <v>51</v>
      </c>
      <c r="B8" s="52"/>
      <c r="C8" s="52"/>
      <c r="D8" s="52"/>
      <c r="E8" s="66"/>
      <c r="F8" s="54">
        <v>0.26253089000000002</v>
      </c>
      <c r="G8" s="54">
        <v>0.27707967999999999</v>
      </c>
      <c r="H8" s="54">
        <v>0.34349859999999999</v>
      </c>
      <c r="I8" s="65"/>
      <c r="J8" s="54"/>
      <c r="K8" s="54"/>
      <c r="L8" s="54"/>
      <c r="M8" s="65"/>
      <c r="N8" s="54"/>
      <c r="O8" s="54"/>
      <c r="P8" s="54"/>
      <c r="Q8" s="55"/>
      <c r="R8" s="49"/>
      <c r="S8" s="49"/>
      <c r="T8" s="47"/>
      <c r="U8" s="47"/>
    </row>
    <row r="9" spans="1:21" x14ac:dyDescent="0.35">
      <c r="A9" s="50" t="s">
        <v>100</v>
      </c>
      <c r="B9" s="52"/>
      <c r="C9" s="52"/>
      <c r="D9" s="52"/>
      <c r="E9" s="66"/>
      <c r="F9" s="54">
        <v>0.82293437000000003</v>
      </c>
      <c r="G9" s="54">
        <v>0.34522367500000001</v>
      </c>
      <c r="H9" s="54">
        <v>1.7225979999999998E-2</v>
      </c>
      <c r="I9" s="65" t="s">
        <v>46</v>
      </c>
      <c r="J9" s="54"/>
      <c r="K9" s="54"/>
      <c r="L9" s="54"/>
      <c r="M9" s="65"/>
      <c r="N9" s="54"/>
      <c r="O9" s="54"/>
      <c r="P9" s="54"/>
      <c r="Q9" s="55"/>
      <c r="R9" s="49"/>
      <c r="S9" s="49"/>
      <c r="T9" s="47"/>
      <c r="U9" s="47"/>
    </row>
    <row r="10" spans="1:21" x14ac:dyDescent="0.35">
      <c r="A10" s="50" t="s">
        <v>52</v>
      </c>
      <c r="B10" s="52"/>
      <c r="C10" s="52"/>
      <c r="D10" s="52"/>
      <c r="E10" s="66"/>
      <c r="F10" s="54">
        <v>-0.1407794</v>
      </c>
      <c r="G10" s="54">
        <v>0.31500777200000002</v>
      </c>
      <c r="H10" s="54">
        <v>0.65498849999999997</v>
      </c>
      <c r="I10" s="65"/>
      <c r="J10" s="54"/>
      <c r="K10" s="54"/>
      <c r="L10" s="54"/>
      <c r="M10" s="65"/>
      <c r="N10" s="54"/>
      <c r="O10" s="54"/>
      <c r="P10" s="54"/>
      <c r="Q10" s="55"/>
      <c r="R10" s="49"/>
      <c r="S10" s="49"/>
      <c r="T10" s="47"/>
      <c r="U10" s="47"/>
    </row>
    <row r="11" spans="1:21" x14ac:dyDescent="0.35">
      <c r="A11" s="51" t="s">
        <v>68</v>
      </c>
      <c r="B11" s="58"/>
      <c r="C11" s="58"/>
      <c r="D11" s="58"/>
      <c r="E11" s="73"/>
      <c r="F11" s="56">
        <v>5.2980590000000001E-2</v>
      </c>
      <c r="G11" s="56">
        <v>0.21432607000000001</v>
      </c>
      <c r="H11" s="56">
        <v>0.80478090000000002</v>
      </c>
      <c r="I11" s="72"/>
      <c r="J11" s="56"/>
      <c r="K11" s="56"/>
      <c r="L11" s="56"/>
      <c r="M11" s="72"/>
      <c r="N11" s="56"/>
      <c r="O11" s="56"/>
      <c r="P11" s="56"/>
      <c r="Q11" s="57"/>
      <c r="R11" s="49"/>
      <c r="S11" s="49"/>
      <c r="T11" s="47"/>
      <c r="U11" s="47"/>
    </row>
    <row r="12" spans="1:21" x14ac:dyDescent="0.35">
      <c r="A12" s="53" t="s">
        <v>55</v>
      </c>
      <c r="B12" s="52"/>
      <c r="C12" s="52"/>
      <c r="D12" s="52"/>
      <c r="E12" s="66"/>
      <c r="F12" s="52"/>
      <c r="G12" s="52"/>
      <c r="H12" s="52"/>
      <c r="I12" s="66"/>
      <c r="J12" s="54">
        <v>0.30113190000000001</v>
      </c>
      <c r="K12" s="54">
        <v>0.14665800000000001</v>
      </c>
      <c r="L12" s="54">
        <v>4.0169679999999999E-2</v>
      </c>
      <c r="M12" s="65" t="s">
        <v>46</v>
      </c>
      <c r="N12" s="54"/>
      <c r="O12" s="54"/>
      <c r="P12" s="54"/>
      <c r="Q12" s="55"/>
      <c r="R12" s="49"/>
      <c r="S12" s="49"/>
      <c r="T12" s="47"/>
      <c r="U12" s="47"/>
    </row>
    <row r="13" spans="1:21" x14ac:dyDescent="0.35">
      <c r="A13" s="50" t="s">
        <v>50</v>
      </c>
      <c r="B13" s="52"/>
      <c r="C13" s="52"/>
      <c r="D13" s="52"/>
      <c r="E13" s="66"/>
      <c r="F13" s="52"/>
      <c r="G13" s="52"/>
      <c r="H13" s="52"/>
      <c r="I13" s="66"/>
      <c r="J13" s="54">
        <v>0.73976350000000002</v>
      </c>
      <c r="K13" s="54">
        <v>0.30162850000000002</v>
      </c>
      <c r="L13" s="54">
        <v>1.4266300000000001E-2</v>
      </c>
      <c r="M13" s="65" t="s">
        <v>46</v>
      </c>
      <c r="N13" s="54"/>
      <c r="O13" s="54"/>
      <c r="P13" s="54"/>
      <c r="Q13" s="55"/>
      <c r="R13" s="49"/>
      <c r="S13" s="49"/>
      <c r="T13" s="47"/>
      <c r="U13" s="47"/>
    </row>
    <row r="14" spans="1:21" x14ac:dyDescent="0.35">
      <c r="A14" s="50" t="s">
        <v>56</v>
      </c>
      <c r="B14" s="52"/>
      <c r="C14" s="52"/>
      <c r="D14" s="52"/>
      <c r="E14" s="66"/>
      <c r="F14" s="52"/>
      <c r="G14" s="52"/>
      <c r="H14" s="52"/>
      <c r="I14" s="66"/>
      <c r="J14" s="54">
        <v>0.2033624</v>
      </c>
      <c r="K14" s="54">
        <v>0.2011723</v>
      </c>
      <c r="L14" s="54">
        <v>0.31218889999999999</v>
      </c>
      <c r="M14" s="65"/>
      <c r="N14" s="54"/>
      <c r="O14" s="54"/>
      <c r="P14" s="54"/>
      <c r="Q14" s="55"/>
      <c r="R14" s="49"/>
      <c r="S14" s="49"/>
      <c r="T14" s="47"/>
      <c r="U14" s="47"/>
    </row>
    <row r="15" spans="1:21" x14ac:dyDescent="0.35">
      <c r="A15" s="50" t="s">
        <v>57</v>
      </c>
      <c r="B15" s="52"/>
      <c r="C15" s="52"/>
      <c r="D15" s="52"/>
      <c r="E15" s="66"/>
      <c r="F15" s="52"/>
      <c r="G15" s="52"/>
      <c r="H15" s="52"/>
      <c r="I15" s="66"/>
      <c r="J15" s="54">
        <v>0.82333469999999997</v>
      </c>
      <c r="K15" s="54">
        <v>0.7731555</v>
      </c>
      <c r="L15" s="54">
        <v>0.28704479999999999</v>
      </c>
      <c r="M15" s="65"/>
      <c r="N15" s="54"/>
      <c r="O15" s="54"/>
      <c r="P15" s="54"/>
      <c r="Q15" s="55"/>
      <c r="R15" s="49"/>
      <c r="S15" s="49"/>
      <c r="T15" s="47"/>
      <c r="U15" s="47"/>
    </row>
    <row r="16" spans="1:21" x14ac:dyDescent="0.35">
      <c r="A16" s="50" t="s">
        <v>58</v>
      </c>
      <c r="B16" s="52"/>
      <c r="C16" s="52"/>
      <c r="D16" s="52"/>
      <c r="E16" s="66"/>
      <c r="F16" s="52"/>
      <c r="G16" s="52"/>
      <c r="H16" s="52"/>
      <c r="I16" s="66"/>
      <c r="J16" s="54">
        <v>1.0558940000000001</v>
      </c>
      <c r="K16" s="54">
        <v>0.31996200000000002</v>
      </c>
      <c r="L16" s="54">
        <v>9.8306819999999999E-4</v>
      </c>
      <c r="M16" s="65" t="s">
        <v>29</v>
      </c>
      <c r="N16" s="54"/>
      <c r="O16" s="54"/>
      <c r="P16" s="54"/>
      <c r="Q16" s="55"/>
      <c r="R16" s="49"/>
      <c r="S16" s="49"/>
      <c r="T16" s="47"/>
      <c r="U16" s="47"/>
    </row>
    <row r="17" spans="1:21" x14ac:dyDescent="0.35">
      <c r="A17" s="50" t="s">
        <v>59</v>
      </c>
      <c r="B17" s="52"/>
      <c r="C17" s="52"/>
      <c r="D17" s="52"/>
      <c r="E17" s="66"/>
      <c r="F17" s="52"/>
      <c r="G17" s="52"/>
      <c r="H17" s="52"/>
      <c r="I17" s="66"/>
      <c r="J17" s="54">
        <v>0.18310319999999999</v>
      </c>
      <c r="K17" s="54">
        <v>0.31578790000000001</v>
      </c>
      <c r="L17" s="54">
        <v>0.56209279999999995</v>
      </c>
      <c r="M17" s="65"/>
      <c r="N17" s="54"/>
      <c r="O17" s="54"/>
      <c r="P17" s="54"/>
      <c r="Q17" s="55"/>
      <c r="R17" s="49"/>
      <c r="S17" s="49"/>
      <c r="T17" s="47"/>
      <c r="U17" s="47"/>
    </row>
    <row r="18" spans="1:21" x14ac:dyDescent="0.35">
      <c r="A18" s="50" t="s">
        <v>91</v>
      </c>
      <c r="B18" s="52"/>
      <c r="C18" s="52"/>
      <c r="D18" s="52"/>
      <c r="E18" s="66"/>
      <c r="F18" s="52"/>
      <c r="G18" s="52"/>
      <c r="H18" s="52"/>
      <c r="I18" s="66"/>
      <c r="J18" s="54">
        <v>0.3614135</v>
      </c>
      <c r="K18" s="54">
        <v>0.22185589999999999</v>
      </c>
      <c r="L18" s="54">
        <v>0.10345559999999999</v>
      </c>
      <c r="M18" s="65"/>
      <c r="N18" s="54"/>
      <c r="O18" s="54"/>
      <c r="P18" s="54"/>
      <c r="Q18" s="55"/>
      <c r="R18" s="49"/>
      <c r="S18" s="49"/>
      <c r="T18" s="47"/>
      <c r="U18" s="47"/>
    </row>
    <row r="19" spans="1:21" x14ac:dyDescent="0.35">
      <c r="A19" s="50" t="s">
        <v>62</v>
      </c>
      <c r="B19" s="52"/>
      <c r="C19" s="52"/>
      <c r="D19" s="52"/>
      <c r="E19" s="66"/>
      <c r="F19" s="52"/>
      <c r="G19" s="52"/>
      <c r="H19" s="52"/>
      <c r="I19" s="66"/>
      <c r="J19" s="54">
        <v>0.8672919</v>
      </c>
      <c r="K19" s="54">
        <v>0.4596653</v>
      </c>
      <c r="L19" s="54">
        <v>5.9328609999999997E-2</v>
      </c>
      <c r="M19" s="65" t="s">
        <v>47</v>
      </c>
      <c r="N19" s="54"/>
      <c r="O19" s="54"/>
      <c r="P19" s="54"/>
      <c r="Q19" s="55"/>
      <c r="R19" s="49"/>
      <c r="S19" s="49"/>
      <c r="T19" s="47"/>
      <c r="U19" s="47"/>
    </row>
    <row r="20" spans="1:21" x14ac:dyDescent="0.35">
      <c r="A20" s="50" t="s">
        <v>60</v>
      </c>
      <c r="B20" s="52"/>
      <c r="C20" s="52"/>
      <c r="D20" s="52"/>
      <c r="E20" s="66"/>
      <c r="F20" s="52"/>
      <c r="G20" s="52"/>
      <c r="H20" s="52"/>
      <c r="I20" s="66"/>
      <c r="J20" s="54">
        <v>-0.22007692000000001</v>
      </c>
      <c r="K20" s="54">
        <v>0.25023889999999999</v>
      </c>
      <c r="L20" s="54">
        <v>0.37925029999999998</v>
      </c>
      <c r="M20" s="65"/>
      <c r="N20" s="54"/>
      <c r="O20" s="54"/>
      <c r="P20" s="54"/>
      <c r="Q20" s="55"/>
      <c r="R20" s="49"/>
      <c r="S20" s="49"/>
      <c r="T20" s="47"/>
      <c r="U20" s="47"/>
    </row>
    <row r="21" spans="1:21" x14ac:dyDescent="0.35">
      <c r="A21" s="51" t="s">
        <v>61</v>
      </c>
      <c r="B21" s="58"/>
      <c r="C21" s="58"/>
      <c r="D21" s="58"/>
      <c r="E21" s="73"/>
      <c r="F21" s="58"/>
      <c r="G21" s="58"/>
      <c r="H21" s="58"/>
      <c r="I21" s="73"/>
      <c r="J21" s="56">
        <v>-4.0647830000000003E-2</v>
      </c>
      <c r="K21" s="56">
        <v>0.2192742</v>
      </c>
      <c r="L21" s="56">
        <v>0.85295359999999998</v>
      </c>
      <c r="M21" s="72"/>
      <c r="N21" s="56"/>
      <c r="O21" s="56"/>
      <c r="P21" s="56"/>
      <c r="Q21" s="57"/>
      <c r="R21" s="49"/>
      <c r="S21" s="49"/>
      <c r="T21" s="47"/>
      <c r="U21" s="47"/>
    </row>
    <row r="22" spans="1:21" x14ac:dyDescent="0.35">
      <c r="A22" s="53" t="s">
        <v>63</v>
      </c>
      <c r="B22" s="52"/>
      <c r="C22" s="52"/>
      <c r="D22" s="52"/>
      <c r="E22" s="66"/>
      <c r="F22" s="52"/>
      <c r="G22" s="52"/>
      <c r="H22" s="52"/>
      <c r="I22" s="66"/>
      <c r="J22" s="52"/>
      <c r="K22" s="52"/>
      <c r="L22" s="52"/>
      <c r="M22" s="66"/>
      <c r="N22" s="54">
        <v>-0.10141849</v>
      </c>
      <c r="O22" s="54">
        <v>0.64603429999999995</v>
      </c>
      <c r="P22" s="54">
        <v>0.87527100000000002</v>
      </c>
      <c r="Q22" s="55"/>
      <c r="R22" s="49"/>
      <c r="S22" s="49"/>
      <c r="T22" s="47"/>
      <c r="U22" s="47"/>
    </row>
    <row r="23" spans="1:21" x14ac:dyDescent="0.35">
      <c r="A23" s="50" t="s">
        <v>64</v>
      </c>
      <c r="B23" s="52"/>
      <c r="C23" s="52"/>
      <c r="D23" s="52"/>
      <c r="E23" s="66"/>
      <c r="F23" s="52"/>
      <c r="G23" s="52"/>
      <c r="H23" s="52"/>
      <c r="I23" s="66"/>
      <c r="J23" s="52"/>
      <c r="K23" s="52"/>
      <c r="L23" s="52"/>
      <c r="M23" s="66"/>
      <c r="N23" s="54">
        <v>4.3867670299999997</v>
      </c>
      <c r="O23" s="54">
        <v>0.88439409999999996</v>
      </c>
      <c r="P23" s="54">
        <v>7.6167840000000005E-7</v>
      </c>
      <c r="Q23" s="55"/>
      <c r="R23" s="49"/>
      <c r="S23" s="49"/>
      <c r="T23" s="47"/>
      <c r="U23" s="47"/>
    </row>
    <row r="24" spans="1:21" x14ac:dyDescent="0.35">
      <c r="A24" s="50" t="s">
        <v>65</v>
      </c>
      <c r="B24" s="52"/>
      <c r="C24" s="52"/>
      <c r="D24" s="52"/>
      <c r="E24" s="66"/>
      <c r="F24" s="52"/>
      <c r="G24" s="52"/>
      <c r="H24" s="52"/>
      <c r="I24" s="66"/>
      <c r="J24" s="52"/>
      <c r="K24" s="52"/>
      <c r="L24" s="52"/>
      <c r="M24" s="66"/>
      <c r="N24" s="54">
        <v>0.23186272999999999</v>
      </c>
      <c r="O24" s="54">
        <v>0.2285808</v>
      </c>
      <c r="P24" s="54">
        <v>0.3105308</v>
      </c>
      <c r="Q24" s="55"/>
      <c r="R24" s="49"/>
      <c r="S24" s="49"/>
      <c r="T24" s="47"/>
      <c r="U24" s="47"/>
    </row>
    <row r="25" spans="1:21" x14ac:dyDescent="0.35">
      <c r="A25" s="50" t="s">
        <v>66</v>
      </c>
      <c r="B25" s="52"/>
      <c r="C25" s="52"/>
      <c r="D25" s="52"/>
      <c r="E25" s="66"/>
      <c r="F25" s="52"/>
      <c r="G25" s="52"/>
      <c r="H25" s="52"/>
      <c r="I25" s="66"/>
      <c r="J25" s="52"/>
      <c r="K25" s="52"/>
      <c r="L25" s="52"/>
      <c r="M25" s="66"/>
      <c r="N25" s="54">
        <v>4.438889E-2</v>
      </c>
      <c r="O25" s="54">
        <v>0.33388590000000001</v>
      </c>
      <c r="P25" s="54">
        <v>0.89424879999999995</v>
      </c>
      <c r="Q25" s="55"/>
      <c r="R25" s="49"/>
      <c r="S25" s="49"/>
      <c r="T25" s="47"/>
      <c r="U25" s="47"/>
    </row>
    <row r="26" spans="1:21" x14ac:dyDescent="0.35">
      <c r="A26" s="50" t="s">
        <v>113</v>
      </c>
      <c r="B26" s="106"/>
      <c r="C26" s="106"/>
      <c r="D26" s="106"/>
      <c r="E26" s="107"/>
      <c r="F26" s="106"/>
      <c r="G26" s="106"/>
      <c r="H26" s="106"/>
      <c r="I26" s="107"/>
      <c r="J26" s="106"/>
      <c r="K26" s="106"/>
      <c r="L26" s="106"/>
      <c r="M26" s="107"/>
      <c r="N26" s="54">
        <v>4.85589534</v>
      </c>
      <c r="O26" s="54">
        <v>0.92144669999999995</v>
      </c>
      <c r="P26" s="54">
        <v>1.5073330000000001E-7</v>
      </c>
      <c r="Q26" s="108" t="s">
        <v>29</v>
      </c>
      <c r="R26" s="49"/>
      <c r="S26" s="49"/>
      <c r="T26" s="47"/>
      <c r="U26" s="47"/>
    </row>
    <row r="27" spans="1:21" x14ac:dyDescent="0.35">
      <c r="A27" s="50" t="s">
        <v>114</v>
      </c>
      <c r="B27" s="106"/>
      <c r="C27" s="106"/>
      <c r="D27" s="106"/>
      <c r="E27" s="107"/>
      <c r="F27" s="106"/>
      <c r="G27" s="106"/>
      <c r="H27" s="106"/>
      <c r="I27" s="107"/>
      <c r="J27" s="106"/>
      <c r="K27" s="106"/>
      <c r="L27" s="106"/>
      <c r="M27" s="107"/>
      <c r="N27" s="54">
        <v>4.6051518299999996</v>
      </c>
      <c r="O27" s="54">
        <v>0.88013660000000005</v>
      </c>
      <c r="P27" s="54">
        <v>1.8432260000000001E-7</v>
      </c>
      <c r="Q27" s="108" t="s">
        <v>29</v>
      </c>
      <c r="R27" s="49"/>
      <c r="S27" s="49"/>
      <c r="T27" s="47"/>
      <c r="U27" s="47"/>
    </row>
    <row r="28" spans="1:21" x14ac:dyDescent="0.35">
      <c r="A28" s="51" t="s">
        <v>115</v>
      </c>
      <c r="B28" s="109"/>
      <c r="C28" s="109"/>
      <c r="D28" s="109"/>
      <c r="E28" s="110"/>
      <c r="F28" s="109"/>
      <c r="G28" s="109"/>
      <c r="H28" s="109"/>
      <c r="I28" s="110"/>
      <c r="J28" s="109"/>
      <c r="K28" s="109"/>
      <c r="L28" s="109"/>
      <c r="M28" s="110"/>
      <c r="N28" s="56">
        <v>4.7059763700000001</v>
      </c>
      <c r="O28" s="56">
        <v>0.97043179999999996</v>
      </c>
      <c r="P28" s="56">
        <v>1.330937E-6</v>
      </c>
      <c r="Q28" s="111" t="s">
        <v>29</v>
      </c>
      <c r="R28" s="49"/>
      <c r="S28" s="49"/>
      <c r="T28" s="47"/>
      <c r="U28" s="47"/>
    </row>
    <row r="29" spans="1:21" x14ac:dyDescent="0.35">
      <c r="A29" s="50" t="s">
        <v>77</v>
      </c>
      <c r="B29" s="136" t="s">
        <v>78</v>
      </c>
      <c r="C29" s="136"/>
      <c r="D29" s="136"/>
      <c r="E29" s="136"/>
      <c r="F29" s="136" t="s">
        <v>79</v>
      </c>
      <c r="G29" s="136"/>
      <c r="H29" s="136"/>
      <c r="I29" s="136"/>
      <c r="J29" s="136" t="s">
        <v>78</v>
      </c>
      <c r="K29" s="136"/>
      <c r="L29" s="136"/>
      <c r="M29" s="136"/>
      <c r="N29" s="136" t="s">
        <v>78</v>
      </c>
      <c r="O29" s="136"/>
      <c r="P29" s="136"/>
      <c r="Q29" s="136"/>
      <c r="R29" s="49"/>
      <c r="S29" s="49"/>
      <c r="T29" s="47"/>
      <c r="U29" s="47"/>
    </row>
    <row r="30" spans="1:21" x14ac:dyDescent="0.35">
      <c r="A30" s="50" t="s">
        <v>80</v>
      </c>
      <c r="B30" s="136" t="s">
        <v>78</v>
      </c>
      <c r="C30" s="136"/>
      <c r="D30" s="136"/>
      <c r="E30" s="136"/>
      <c r="F30" s="136" t="s">
        <v>78</v>
      </c>
      <c r="G30" s="136"/>
      <c r="H30" s="136"/>
      <c r="I30" s="136"/>
      <c r="J30" s="136" t="s">
        <v>79</v>
      </c>
      <c r="K30" s="136"/>
      <c r="L30" s="136"/>
      <c r="M30" s="136"/>
      <c r="N30" s="136" t="s">
        <v>78</v>
      </c>
      <c r="O30" s="136"/>
      <c r="P30" s="136"/>
      <c r="Q30" s="136"/>
      <c r="R30" s="49"/>
      <c r="S30" s="49"/>
      <c r="T30" s="47"/>
      <c r="U30" s="47"/>
    </row>
    <row r="31" spans="1:21" x14ac:dyDescent="0.35">
      <c r="A31" s="50" t="s">
        <v>81</v>
      </c>
      <c r="B31" s="136" t="s">
        <v>78</v>
      </c>
      <c r="C31" s="136"/>
      <c r="D31" s="136"/>
      <c r="E31" s="136"/>
      <c r="F31" s="136" t="s">
        <v>78</v>
      </c>
      <c r="G31" s="136"/>
      <c r="H31" s="136"/>
      <c r="I31" s="136"/>
      <c r="J31" s="136" t="s">
        <v>78</v>
      </c>
      <c r="K31" s="136"/>
      <c r="L31" s="136"/>
      <c r="M31" s="136"/>
      <c r="N31" s="136" t="s">
        <v>79</v>
      </c>
      <c r="O31" s="136"/>
      <c r="P31" s="136"/>
      <c r="Q31" s="136"/>
      <c r="R31" s="49"/>
      <c r="S31" s="49"/>
      <c r="T31" s="47"/>
      <c r="U31" s="47"/>
    </row>
    <row r="32" spans="1:21" x14ac:dyDescent="0.35">
      <c r="A32" s="50" t="s">
        <v>82</v>
      </c>
      <c r="B32" s="136" t="s">
        <v>78</v>
      </c>
      <c r="C32" s="136"/>
      <c r="D32" s="136"/>
      <c r="E32" s="136"/>
      <c r="F32" s="136" t="s">
        <v>78</v>
      </c>
      <c r="G32" s="136"/>
      <c r="H32" s="136"/>
      <c r="I32" s="136"/>
      <c r="J32" s="136" t="s">
        <v>78</v>
      </c>
      <c r="K32" s="136"/>
      <c r="L32" s="136"/>
      <c r="M32" s="136"/>
      <c r="N32" s="136" t="s">
        <v>78</v>
      </c>
      <c r="O32" s="136"/>
      <c r="P32" s="136"/>
      <c r="Q32" s="136"/>
      <c r="R32" s="49"/>
      <c r="S32" s="49"/>
      <c r="T32" s="47"/>
      <c r="U32" s="47"/>
    </row>
    <row r="33" spans="1:17" x14ac:dyDescent="0.35">
      <c r="A33" s="50" t="s">
        <v>83</v>
      </c>
      <c r="B33" s="136" t="s">
        <v>79</v>
      </c>
      <c r="C33" s="136"/>
      <c r="D33" s="136"/>
      <c r="E33" s="136"/>
      <c r="F33" s="136" t="s">
        <v>79</v>
      </c>
      <c r="G33" s="136"/>
      <c r="H33" s="136"/>
      <c r="I33" s="136"/>
      <c r="J33" s="136" t="s">
        <v>79</v>
      </c>
      <c r="K33" s="136"/>
      <c r="L33" s="136"/>
      <c r="M33" s="136"/>
      <c r="N33" s="136" t="s">
        <v>79</v>
      </c>
      <c r="O33" s="136"/>
      <c r="P33" s="136"/>
      <c r="Q33" s="136"/>
    </row>
    <row r="34" spans="1:17" x14ac:dyDescent="0.35">
      <c r="A34" s="50" t="s">
        <v>84</v>
      </c>
      <c r="B34" s="136" t="s">
        <v>79</v>
      </c>
      <c r="C34" s="136"/>
      <c r="D34" s="136"/>
      <c r="E34" s="136"/>
      <c r="F34" s="136" t="s">
        <v>79</v>
      </c>
      <c r="G34" s="136"/>
      <c r="H34" s="136"/>
      <c r="I34" s="136"/>
      <c r="J34" s="136" t="s">
        <v>79</v>
      </c>
      <c r="K34" s="136"/>
      <c r="L34" s="136"/>
      <c r="M34" s="136"/>
      <c r="N34" s="136" t="s">
        <v>79</v>
      </c>
      <c r="O34" s="136"/>
      <c r="P34" s="136"/>
      <c r="Q34" s="136"/>
    </row>
    <row r="35" spans="1:17" x14ac:dyDescent="0.35">
      <c r="A35" s="50" t="s">
        <v>126</v>
      </c>
      <c r="B35" s="136" t="s">
        <v>79</v>
      </c>
      <c r="C35" s="136"/>
      <c r="D35" s="136"/>
      <c r="E35" s="136"/>
      <c r="F35" s="136" t="s">
        <v>79</v>
      </c>
      <c r="G35" s="136"/>
      <c r="H35" s="136"/>
      <c r="I35" s="136"/>
      <c r="J35" s="136" t="s">
        <v>78</v>
      </c>
      <c r="K35" s="136"/>
      <c r="L35" s="136"/>
      <c r="M35" s="136"/>
      <c r="N35" s="136" t="s">
        <v>79</v>
      </c>
      <c r="O35" s="136"/>
      <c r="P35" s="136"/>
      <c r="Q35" s="136"/>
    </row>
    <row r="36" spans="1:17" x14ac:dyDescent="0.35">
      <c r="N36" s="60"/>
    </row>
    <row r="37" spans="1:17" x14ac:dyDescent="0.35">
      <c r="N37" s="61"/>
    </row>
    <row r="38" spans="1:17" x14ac:dyDescent="0.35">
      <c r="G38" s="41"/>
      <c r="K38" s="60"/>
      <c r="P38" s="60"/>
      <c r="Q38" s="62"/>
    </row>
    <row r="39" spans="1:17" x14ac:dyDescent="0.35">
      <c r="G39" s="41"/>
      <c r="K39" s="60"/>
      <c r="P39" s="60"/>
      <c r="Q39" s="62"/>
    </row>
    <row r="40" spans="1:17" x14ac:dyDescent="0.35">
      <c r="F40" s="41"/>
      <c r="G40" s="41"/>
      <c r="K40" s="60"/>
      <c r="P40" s="60"/>
      <c r="Q40" s="62"/>
    </row>
    <row r="41" spans="1:17" x14ac:dyDescent="0.35">
      <c r="F41" s="41"/>
      <c r="G41" s="41"/>
      <c r="K41" s="60"/>
      <c r="P41" s="61"/>
      <c r="Q41" s="63"/>
    </row>
    <row r="42" spans="1:17" x14ac:dyDescent="0.35">
      <c r="F42" s="41"/>
      <c r="G42" s="41"/>
    </row>
    <row r="43" spans="1:17" x14ac:dyDescent="0.35">
      <c r="G43" s="41"/>
    </row>
    <row r="44" spans="1:17" x14ac:dyDescent="0.35">
      <c r="G44" s="41"/>
    </row>
    <row r="45" spans="1:17" x14ac:dyDescent="0.35">
      <c r="G45" s="41"/>
    </row>
    <row r="46" spans="1:17" x14ac:dyDescent="0.35">
      <c r="G46" s="41"/>
    </row>
    <row r="47" spans="1:17" x14ac:dyDescent="0.35">
      <c r="G47" s="41"/>
    </row>
  </sheetData>
  <mergeCells count="29">
    <mergeCell ref="N33:Q33"/>
    <mergeCell ref="N34:Q34"/>
    <mergeCell ref="N35:Q35"/>
    <mergeCell ref="F33:I33"/>
    <mergeCell ref="F34:I34"/>
    <mergeCell ref="F35:I35"/>
    <mergeCell ref="J33:M33"/>
    <mergeCell ref="J34:M34"/>
    <mergeCell ref="J35:M35"/>
    <mergeCell ref="B33:E33"/>
    <mergeCell ref="B34:E34"/>
    <mergeCell ref="B35:E35"/>
    <mergeCell ref="B29:E29"/>
    <mergeCell ref="F29:I29"/>
    <mergeCell ref="B30:E30"/>
    <mergeCell ref="B31:E31"/>
    <mergeCell ref="B32:E32"/>
    <mergeCell ref="A1:U1"/>
    <mergeCell ref="F32:I32"/>
    <mergeCell ref="J32:M32"/>
    <mergeCell ref="N32:Q32"/>
    <mergeCell ref="N30:Q30"/>
    <mergeCell ref="N31:Q31"/>
    <mergeCell ref="N29:Q29"/>
    <mergeCell ref="J29:M29"/>
    <mergeCell ref="J30:M30"/>
    <mergeCell ref="J31:M31"/>
    <mergeCell ref="F30:I30"/>
    <mergeCell ref="F31:I31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CD68-8D89-445E-866F-557D8C998457}">
  <dimension ref="A1:S55"/>
  <sheetViews>
    <sheetView topLeftCell="A7" zoomScale="115" zoomScaleNormal="115" workbookViewId="0">
      <selection activeCell="A3" sqref="A3:Q36"/>
    </sheetView>
  </sheetViews>
  <sheetFormatPr defaultRowHeight="14.4" x14ac:dyDescent="0.3"/>
  <cols>
    <col min="1" max="1" width="18.88671875" bestFit="1" customWidth="1"/>
    <col min="2" max="2" width="4.33203125" bestFit="1" customWidth="1"/>
    <col min="3" max="3" width="3.88671875" bestFit="1" customWidth="1"/>
    <col min="4" max="4" width="4.44140625" bestFit="1" customWidth="1"/>
    <col min="5" max="5" width="1.44140625" bestFit="1" customWidth="1"/>
    <col min="6" max="6" width="4.33203125" bestFit="1" customWidth="1"/>
    <col min="7" max="7" width="3.88671875" bestFit="1" customWidth="1"/>
    <col min="8" max="8" width="4.44140625" bestFit="1" customWidth="1"/>
    <col min="9" max="9" width="2.77734375" bestFit="1" customWidth="1"/>
    <col min="10" max="10" width="4.33203125" bestFit="1" customWidth="1"/>
    <col min="11" max="12" width="4.44140625" bestFit="1" customWidth="1"/>
    <col min="13" max="13" width="2.77734375" bestFit="1" customWidth="1"/>
    <col min="14" max="14" width="4.33203125" bestFit="1" customWidth="1"/>
    <col min="15" max="15" width="3.88671875" bestFit="1" customWidth="1"/>
    <col min="16" max="16" width="4.44140625" bestFit="1" customWidth="1"/>
    <col min="17" max="17" width="3.109375" bestFit="1" customWidth="1"/>
  </cols>
  <sheetData>
    <row r="1" spans="1:19" x14ac:dyDescent="0.3">
      <c r="A1" s="137" t="s">
        <v>11</v>
      </c>
      <c r="B1" s="137"/>
      <c r="C1" s="137"/>
      <c r="D1" s="137"/>
      <c r="E1" s="83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19" x14ac:dyDescent="0.3">
      <c r="A2" s="83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</row>
    <row r="3" spans="1:19" x14ac:dyDescent="0.3">
      <c r="A3" s="90"/>
      <c r="B3" s="68" t="s">
        <v>98</v>
      </c>
      <c r="C3" s="68" t="s">
        <v>87</v>
      </c>
      <c r="D3" s="69" t="s">
        <v>28</v>
      </c>
      <c r="E3" s="70"/>
      <c r="F3" s="68" t="s">
        <v>98</v>
      </c>
      <c r="G3" s="68" t="s">
        <v>87</v>
      </c>
      <c r="H3" s="69" t="s">
        <v>28</v>
      </c>
      <c r="I3" s="70"/>
      <c r="J3" s="68" t="s">
        <v>98</v>
      </c>
      <c r="K3" s="68" t="s">
        <v>87</v>
      </c>
      <c r="L3" s="69" t="s">
        <v>28</v>
      </c>
      <c r="M3" s="71"/>
      <c r="N3" s="68" t="s">
        <v>98</v>
      </c>
      <c r="O3" s="68" t="s">
        <v>87</v>
      </c>
      <c r="P3" s="69" t="s">
        <v>28</v>
      </c>
      <c r="Q3" s="70"/>
      <c r="R3" s="84"/>
      <c r="S3" s="84"/>
    </row>
    <row r="4" spans="1:19" x14ac:dyDescent="0.3">
      <c r="A4" s="50" t="s">
        <v>89</v>
      </c>
      <c r="B4" s="54">
        <v>2.408093E-3</v>
      </c>
      <c r="C4" s="54">
        <v>0.36514099999999999</v>
      </c>
      <c r="D4" s="54">
        <v>0.99473864999999995</v>
      </c>
      <c r="E4" s="54"/>
      <c r="F4" s="54">
        <v>-6.3382179999999996E-2</v>
      </c>
      <c r="G4" s="54">
        <v>0.36559152499999997</v>
      </c>
      <c r="H4" s="54">
        <v>0.86237839999999999</v>
      </c>
      <c r="I4" s="54"/>
      <c r="J4" s="54">
        <v>0.26759554000000002</v>
      </c>
      <c r="K4" s="54">
        <v>0.37271219999999999</v>
      </c>
      <c r="L4" s="54">
        <v>0.47285762399999998</v>
      </c>
      <c r="M4" s="54"/>
      <c r="N4" s="54">
        <v>5.0817080000000001E-2</v>
      </c>
      <c r="O4" s="54">
        <v>0.3668709</v>
      </c>
      <c r="P4" s="54">
        <v>0.8898469</v>
      </c>
      <c r="Q4" s="115"/>
      <c r="R4" s="84"/>
      <c r="S4" s="84"/>
    </row>
    <row r="5" spans="1:19" x14ac:dyDescent="0.3">
      <c r="A5" s="50" t="s">
        <v>90</v>
      </c>
      <c r="B5" s="54">
        <v>0.60558641000000002</v>
      </c>
      <c r="C5" s="54">
        <v>0.36238619999999999</v>
      </c>
      <c r="D5" s="54">
        <v>9.4850550000000006E-2</v>
      </c>
      <c r="E5" s="54" t="s">
        <v>47</v>
      </c>
      <c r="F5" s="54">
        <v>0.94092193999999996</v>
      </c>
      <c r="G5" s="54">
        <v>0.37088982399999998</v>
      </c>
      <c r="H5" s="54">
        <v>1.125548E-2</v>
      </c>
      <c r="I5" s="54" t="s">
        <v>46</v>
      </c>
      <c r="J5" s="54">
        <v>0.85591282000000002</v>
      </c>
      <c r="K5" s="54">
        <v>0.36718679999999998</v>
      </c>
      <c r="L5" s="54">
        <v>1.9848557999999999E-2</v>
      </c>
      <c r="M5" s="54" t="s">
        <v>46</v>
      </c>
      <c r="N5" s="54">
        <v>0.61637317999999996</v>
      </c>
      <c r="O5" s="54">
        <v>0.36577769999999998</v>
      </c>
      <c r="P5" s="54">
        <v>9.2118829999999999E-2</v>
      </c>
      <c r="Q5" s="115"/>
      <c r="R5" s="84"/>
      <c r="S5" s="84"/>
    </row>
    <row r="6" spans="1:19" x14ac:dyDescent="0.3">
      <c r="A6" s="51" t="s">
        <v>20</v>
      </c>
      <c r="B6" s="56">
        <v>-0.142485272</v>
      </c>
      <c r="C6" s="56">
        <v>0.36035529999999999</v>
      </c>
      <c r="D6" s="56">
        <v>0.69258655000000002</v>
      </c>
      <c r="E6" s="56"/>
      <c r="F6" s="56">
        <v>-0.11787356</v>
      </c>
      <c r="G6" s="56">
        <v>0.358832029</v>
      </c>
      <c r="H6" s="56">
        <v>0.74257260000000003</v>
      </c>
      <c r="I6" s="56"/>
      <c r="J6" s="56">
        <v>-7.4065560000000003E-2</v>
      </c>
      <c r="K6" s="56">
        <v>0.36042289999999999</v>
      </c>
      <c r="L6" s="56">
        <v>0.83720455900000001</v>
      </c>
      <c r="M6" s="56"/>
      <c r="N6" s="56">
        <v>-0.15705883000000001</v>
      </c>
      <c r="O6" s="56">
        <v>0.36381459999999999</v>
      </c>
      <c r="P6" s="56">
        <v>0.66600420000000005</v>
      </c>
      <c r="Q6" s="116"/>
      <c r="R6" s="84"/>
      <c r="S6" s="84"/>
    </row>
    <row r="7" spans="1:19" x14ac:dyDescent="0.3">
      <c r="A7" s="53" t="s">
        <v>72</v>
      </c>
      <c r="B7" s="92"/>
      <c r="C7" s="92"/>
      <c r="D7" s="92"/>
      <c r="E7" s="92"/>
      <c r="F7" s="89">
        <v>-1.8118970999999999</v>
      </c>
      <c r="G7" s="89">
        <v>0.32842002799999997</v>
      </c>
      <c r="H7" s="89">
        <v>3.8782649999999998E-8</v>
      </c>
      <c r="I7" s="89" t="s">
        <v>29</v>
      </c>
      <c r="J7" s="89"/>
      <c r="K7" s="89"/>
      <c r="L7" s="89"/>
      <c r="M7" s="89"/>
      <c r="N7" s="90"/>
      <c r="O7" s="86"/>
      <c r="P7" s="54"/>
      <c r="Q7" s="115"/>
      <c r="R7" s="84"/>
      <c r="S7" s="84"/>
    </row>
    <row r="8" spans="1:19" x14ac:dyDescent="0.3">
      <c r="A8" s="50" t="s">
        <v>44</v>
      </c>
      <c r="B8" s="87"/>
      <c r="C8" s="87"/>
      <c r="D8" s="87"/>
      <c r="E8" s="87"/>
      <c r="F8" s="54">
        <v>-1.7322890000000001E-2</v>
      </c>
      <c r="G8" s="54">
        <v>9.7556450000000003E-3</v>
      </c>
      <c r="H8" s="54">
        <v>7.5932139999999995E-2</v>
      </c>
      <c r="I8" s="54" t="s">
        <v>47</v>
      </c>
      <c r="J8" s="54"/>
      <c r="K8" s="54"/>
      <c r="L8" s="54"/>
      <c r="M8" s="54"/>
      <c r="N8" s="85"/>
      <c r="O8" s="86"/>
      <c r="P8" s="54"/>
      <c r="Q8" s="115"/>
      <c r="R8" s="84"/>
      <c r="S8" s="84"/>
    </row>
    <row r="9" spans="1:19" x14ac:dyDescent="0.3">
      <c r="A9" s="50" t="s">
        <v>51</v>
      </c>
      <c r="B9" s="85"/>
      <c r="C9" s="85"/>
      <c r="D9" s="85"/>
      <c r="E9" s="85"/>
      <c r="F9" s="54">
        <v>0.44051754999999998</v>
      </c>
      <c r="G9" s="54">
        <v>0.38141108000000001</v>
      </c>
      <c r="H9" s="54">
        <v>0.2482364</v>
      </c>
      <c r="I9" s="54"/>
      <c r="J9" s="54"/>
      <c r="K9" s="54"/>
      <c r="L9" s="54"/>
      <c r="M9" s="54"/>
      <c r="N9" s="85"/>
      <c r="O9" s="86"/>
      <c r="P9" s="54"/>
      <c r="Q9" s="115"/>
      <c r="R9" s="84"/>
      <c r="S9" s="84"/>
    </row>
    <row r="10" spans="1:19" x14ac:dyDescent="0.3">
      <c r="A10" s="50" t="s">
        <v>100</v>
      </c>
      <c r="B10" s="85"/>
      <c r="C10" s="85"/>
      <c r="D10" s="85"/>
      <c r="E10" s="85"/>
      <c r="F10" s="54">
        <v>1.4230699499999999</v>
      </c>
      <c r="G10" s="54">
        <v>0.47100510299999998</v>
      </c>
      <c r="H10" s="54">
        <v>2.5472279999999999E-3</v>
      </c>
      <c r="I10" s="54" t="s">
        <v>29</v>
      </c>
      <c r="J10" s="54"/>
      <c r="K10" s="54"/>
      <c r="L10" s="54"/>
      <c r="M10" s="54"/>
      <c r="N10" s="85"/>
      <c r="O10" s="86"/>
      <c r="P10" s="54"/>
      <c r="Q10" s="115"/>
      <c r="R10" s="84"/>
      <c r="S10" s="84"/>
    </row>
    <row r="11" spans="1:19" x14ac:dyDescent="0.3">
      <c r="A11" s="50" t="s">
        <v>52</v>
      </c>
      <c r="B11" s="85"/>
      <c r="C11" s="85"/>
      <c r="D11" s="85"/>
      <c r="E11" s="85"/>
      <c r="F11" s="54">
        <v>4.5689489999999999E-2</v>
      </c>
      <c r="G11" s="54">
        <v>0.43090351199999999</v>
      </c>
      <c r="H11" s="54">
        <v>0.91556729999999997</v>
      </c>
      <c r="I11" s="54"/>
      <c r="J11" s="54"/>
      <c r="K11" s="54"/>
      <c r="L11" s="54"/>
      <c r="M11" s="54"/>
      <c r="N11" s="85"/>
      <c r="O11" s="86"/>
      <c r="P11" s="85"/>
      <c r="Q11" s="115"/>
      <c r="R11" s="84"/>
      <c r="S11" s="84"/>
    </row>
    <row r="12" spans="1:19" x14ac:dyDescent="0.3">
      <c r="A12" s="51" t="s">
        <v>68</v>
      </c>
      <c r="B12" s="88"/>
      <c r="C12" s="88"/>
      <c r="D12" s="88"/>
      <c r="E12" s="88"/>
      <c r="F12" s="56">
        <v>-1.5227000000000001E-3</v>
      </c>
      <c r="G12" s="56">
        <v>0.29526484600000003</v>
      </c>
      <c r="H12" s="56">
        <v>0.99588580000000004</v>
      </c>
      <c r="I12" s="56"/>
      <c r="J12" s="56"/>
      <c r="K12" s="56"/>
      <c r="L12" s="56"/>
      <c r="M12" s="56"/>
      <c r="N12" s="88"/>
      <c r="O12" s="91"/>
      <c r="P12" s="85"/>
      <c r="Q12" s="115"/>
      <c r="R12" s="84"/>
      <c r="S12" s="84"/>
    </row>
    <row r="13" spans="1:19" x14ac:dyDescent="0.3">
      <c r="A13" s="53" t="s">
        <v>55</v>
      </c>
      <c r="B13" s="90"/>
      <c r="C13" s="90"/>
      <c r="D13" s="90"/>
      <c r="E13" s="90"/>
      <c r="F13" s="90"/>
      <c r="G13" s="90"/>
      <c r="H13" s="90"/>
      <c r="I13" s="90"/>
      <c r="J13" s="89">
        <v>0.39789882999999998</v>
      </c>
      <c r="K13" s="89">
        <v>0.20247270000000001</v>
      </c>
      <c r="L13" s="89">
        <v>4.9524424999999997E-2</v>
      </c>
      <c r="M13" s="89" t="s">
        <v>46</v>
      </c>
      <c r="N13" s="90"/>
      <c r="O13" s="90"/>
      <c r="P13" s="90"/>
      <c r="Q13" s="114"/>
      <c r="R13" s="84"/>
      <c r="S13" s="84"/>
    </row>
    <row r="14" spans="1:19" x14ac:dyDescent="0.3">
      <c r="A14" s="50" t="s">
        <v>50</v>
      </c>
      <c r="B14" s="85"/>
      <c r="C14" s="85"/>
      <c r="D14" s="85"/>
      <c r="E14" s="85"/>
      <c r="F14" s="85"/>
      <c r="G14" s="85"/>
      <c r="H14" s="85"/>
      <c r="I14" s="85"/>
      <c r="J14" s="54">
        <v>1.08160729</v>
      </c>
      <c r="K14" s="54">
        <v>0.41381319999999999</v>
      </c>
      <c r="L14" s="54">
        <v>9.0199270000000005E-3</v>
      </c>
      <c r="M14" s="54" t="s">
        <v>29</v>
      </c>
      <c r="N14" s="85"/>
      <c r="O14" s="85"/>
      <c r="P14" s="85"/>
      <c r="Q14" s="115"/>
      <c r="R14" s="84"/>
      <c r="S14" s="84"/>
    </row>
    <row r="15" spans="1:19" x14ac:dyDescent="0.3">
      <c r="A15" s="50" t="s">
        <v>56</v>
      </c>
      <c r="B15" s="85"/>
      <c r="C15" s="85"/>
      <c r="D15" s="85"/>
      <c r="E15" s="85"/>
      <c r="F15" s="85"/>
      <c r="G15" s="85"/>
      <c r="H15" s="85"/>
      <c r="I15" s="85"/>
      <c r="J15" s="54">
        <v>0.41196919999999998</v>
      </c>
      <c r="K15" s="54">
        <v>0.2768775</v>
      </c>
      <c r="L15" s="54">
        <v>0.13692602500000001</v>
      </c>
      <c r="M15" s="54"/>
      <c r="N15" s="85"/>
      <c r="O15" s="85"/>
      <c r="P15" s="85"/>
      <c r="Q15" s="115"/>
      <c r="R15" s="84"/>
      <c r="S15" s="84"/>
    </row>
    <row r="16" spans="1:19" x14ac:dyDescent="0.3">
      <c r="A16" s="50" t="s">
        <v>57</v>
      </c>
      <c r="B16" s="85"/>
      <c r="C16" s="85"/>
      <c r="D16" s="85"/>
      <c r="E16" s="85"/>
      <c r="F16" s="85"/>
      <c r="G16" s="85"/>
      <c r="H16" s="85"/>
      <c r="I16" s="85"/>
      <c r="J16" s="54">
        <v>0.80362385999999997</v>
      </c>
      <c r="K16" s="54">
        <v>1.0836127</v>
      </c>
      <c r="L16" s="54">
        <v>0.45840425400000001</v>
      </c>
      <c r="M16" s="54"/>
      <c r="N16" s="85"/>
      <c r="O16" s="85"/>
      <c r="P16" s="85"/>
      <c r="Q16" s="115"/>
      <c r="R16" s="84"/>
      <c r="S16" s="84"/>
    </row>
    <row r="17" spans="1:19" x14ac:dyDescent="0.3">
      <c r="A17" s="50" t="s">
        <v>58</v>
      </c>
      <c r="B17" s="85"/>
      <c r="C17" s="85"/>
      <c r="D17" s="85"/>
      <c r="E17" s="85"/>
      <c r="F17" s="85"/>
      <c r="G17" s="85"/>
      <c r="H17" s="85"/>
      <c r="I17" s="85"/>
      <c r="J17" s="54">
        <v>1.26682267</v>
      </c>
      <c r="K17" s="54">
        <v>0.440938</v>
      </c>
      <c r="L17" s="54">
        <v>4.1070020000000002E-3</v>
      </c>
      <c r="M17" s="54" t="s">
        <v>29</v>
      </c>
      <c r="N17" s="85"/>
      <c r="O17" s="85"/>
      <c r="P17" s="85"/>
      <c r="Q17" s="115"/>
      <c r="R17" s="84"/>
      <c r="S17" s="84"/>
    </row>
    <row r="18" spans="1:19" x14ac:dyDescent="0.3">
      <c r="A18" s="50" t="s">
        <v>59</v>
      </c>
      <c r="B18" s="85"/>
      <c r="C18" s="85"/>
      <c r="D18" s="85"/>
      <c r="E18" s="85"/>
      <c r="F18" s="85"/>
      <c r="G18" s="85"/>
      <c r="H18" s="85"/>
      <c r="I18" s="85"/>
      <c r="J18" s="54">
        <v>0.38086248</v>
      </c>
      <c r="K18" s="54">
        <v>0.43225570000000002</v>
      </c>
      <c r="L18" s="54">
        <v>0.37836315500000001</v>
      </c>
      <c r="M18" s="54"/>
      <c r="N18" s="85"/>
      <c r="O18" s="85"/>
      <c r="P18" s="85"/>
      <c r="Q18" s="115"/>
      <c r="R18" s="84"/>
      <c r="S18" s="84"/>
    </row>
    <row r="19" spans="1:19" x14ac:dyDescent="0.3">
      <c r="A19" s="50" t="s">
        <v>91</v>
      </c>
      <c r="B19" s="85"/>
      <c r="C19" s="85"/>
      <c r="D19" s="85"/>
      <c r="E19" s="85"/>
      <c r="F19" s="85"/>
      <c r="G19" s="85"/>
      <c r="H19" s="85"/>
      <c r="I19" s="85"/>
      <c r="J19" s="54">
        <v>0.32742025000000002</v>
      </c>
      <c r="K19" s="54">
        <v>0.30585200000000001</v>
      </c>
      <c r="L19" s="54">
        <v>0.28451037000000001</v>
      </c>
      <c r="M19" s="54"/>
      <c r="N19" s="85"/>
      <c r="O19" s="85"/>
      <c r="P19" s="85"/>
      <c r="Q19" s="115"/>
      <c r="R19" s="84"/>
      <c r="S19" s="84"/>
    </row>
    <row r="20" spans="1:19" x14ac:dyDescent="0.3">
      <c r="A20" s="50" t="s">
        <v>62</v>
      </c>
      <c r="B20" s="85"/>
      <c r="C20" s="85"/>
      <c r="D20" s="85"/>
      <c r="E20" s="85"/>
      <c r="F20" s="85"/>
      <c r="G20" s="85"/>
      <c r="H20" s="85"/>
      <c r="I20" s="85"/>
      <c r="J20" s="54">
        <v>1.3713970900000001</v>
      </c>
      <c r="K20" s="54">
        <v>0.63306969999999996</v>
      </c>
      <c r="L20" s="54">
        <v>3.0404323E-2</v>
      </c>
      <c r="M20" s="54" t="s">
        <v>46</v>
      </c>
      <c r="N20" s="85"/>
      <c r="O20" s="85"/>
      <c r="P20" s="85"/>
      <c r="Q20" s="115"/>
      <c r="R20" s="84"/>
      <c r="S20" s="84"/>
    </row>
    <row r="21" spans="1:19" x14ac:dyDescent="0.3">
      <c r="A21" s="50" t="s">
        <v>60</v>
      </c>
      <c r="B21" s="85"/>
      <c r="C21" s="85"/>
      <c r="D21" s="85"/>
      <c r="E21" s="85"/>
      <c r="F21" s="85"/>
      <c r="G21" s="85"/>
      <c r="H21" s="85"/>
      <c r="I21" s="85"/>
      <c r="J21" s="54">
        <v>-0.42449052999999998</v>
      </c>
      <c r="K21" s="54">
        <v>0.34220699999999998</v>
      </c>
      <c r="L21" s="54">
        <v>0.21494938</v>
      </c>
      <c r="M21" s="54"/>
      <c r="N21" s="85"/>
      <c r="O21" s="85"/>
      <c r="P21" s="85"/>
      <c r="Q21" s="115"/>
      <c r="R21" s="84"/>
      <c r="S21" s="84"/>
    </row>
    <row r="22" spans="1:19" x14ac:dyDescent="0.3">
      <c r="A22" s="51" t="s">
        <v>61</v>
      </c>
      <c r="B22" s="88"/>
      <c r="C22" s="88"/>
      <c r="D22" s="88"/>
      <c r="E22" s="88"/>
      <c r="F22" s="88"/>
      <c r="G22" s="88"/>
      <c r="H22" s="88"/>
      <c r="I22" s="88"/>
      <c r="J22" s="56">
        <v>-1.290819E-2</v>
      </c>
      <c r="K22" s="56">
        <v>0.30137449999999999</v>
      </c>
      <c r="L22" s="56">
        <v>0.96584031100000001</v>
      </c>
      <c r="M22" s="56"/>
      <c r="N22" s="88"/>
      <c r="O22" s="88"/>
      <c r="P22" s="88"/>
      <c r="Q22" s="115"/>
      <c r="R22" s="84"/>
      <c r="S22" s="84"/>
    </row>
    <row r="23" spans="1:19" x14ac:dyDescent="0.3">
      <c r="A23" s="53" t="s">
        <v>63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89">
        <v>0.17019048000000001</v>
      </c>
      <c r="O23" s="54">
        <v>0.88567079999999998</v>
      </c>
      <c r="P23" s="54">
        <v>0.84763569999999999</v>
      </c>
      <c r="Q23" s="114"/>
      <c r="R23" s="84"/>
      <c r="S23" s="84"/>
    </row>
    <row r="24" spans="1:19" x14ac:dyDescent="0.3">
      <c r="A24" s="50" t="s">
        <v>64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54">
        <v>4.3245737599999998</v>
      </c>
      <c r="O24" s="54">
        <v>1.220634</v>
      </c>
      <c r="P24" s="54">
        <v>4.044955E-4</v>
      </c>
      <c r="Q24" s="115"/>
      <c r="R24" s="84"/>
      <c r="S24" s="84"/>
    </row>
    <row r="25" spans="1:19" x14ac:dyDescent="0.3">
      <c r="A25" s="50" t="s">
        <v>65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54">
        <v>0.55226830999999998</v>
      </c>
      <c r="O25" s="54">
        <v>0.31414389999999998</v>
      </c>
      <c r="P25" s="54">
        <v>7.8892959999999998E-2</v>
      </c>
      <c r="Q25" s="115" t="s">
        <v>47</v>
      </c>
      <c r="R25" s="84"/>
      <c r="S25" s="84"/>
    </row>
    <row r="26" spans="1:19" x14ac:dyDescent="0.3">
      <c r="A26" s="50" t="s">
        <v>66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54">
        <v>2.7564600000000002E-2</v>
      </c>
      <c r="O26" s="54">
        <v>0.46100370000000002</v>
      </c>
      <c r="P26" s="54">
        <v>0.95232660000000002</v>
      </c>
      <c r="Q26" s="115"/>
      <c r="R26" s="84"/>
      <c r="S26" s="84"/>
    </row>
    <row r="27" spans="1:19" x14ac:dyDescent="0.3">
      <c r="A27" s="50" t="s">
        <v>113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54">
        <v>4.8394039099999997</v>
      </c>
      <c r="O27" s="54">
        <v>1.2717185</v>
      </c>
      <c r="P27" s="54">
        <v>1.4566650000000001E-4</v>
      </c>
      <c r="Q27" s="117" t="s">
        <v>29</v>
      </c>
      <c r="R27" s="84"/>
      <c r="S27" s="84"/>
    </row>
    <row r="28" spans="1:19" x14ac:dyDescent="0.3">
      <c r="A28" s="50" t="s">
        <v>114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54">
        <v>4.7534191200000002</v>
      </c>
      <c r="O28" s="54">
        <v>1.2131015000000001</v>
      </c>
      <c r="P28" s="54">
        <v>9.2020519999999999E-5</v>
      </c>
      <c r="Q28" s="117" t="s">
        <v>29</v>
      </c>
      <c r="R28" s="84"/>
      <c r="S28" s="84"/>
    </row>
    <row r="29" spans="1:19" x14ac:dyDescent="0.3">
      <c r="A29" s="51" t="s">
        <v>115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56">
        <v>4.3825333100000003</v>
      </c>
      <c r="O29" s="56">
        <v>1.3409755999999999</v>
      </c>
      <c r="P29" s="56">
        <v>1.1001120000000001E-3</v>
      </c>
      <c r="Q29" s="117" t="s">
        <v>29</v>
      </c>
      <c r="R29" s="84"/>
      <c r="S29" s="84"/>
    </row>
    <row r="30" spans="1:19" x14ac:dyDescent="0.3">
      <c r="A30" s="50" t="s">
        <v>77</v>
      </c>
      <c r="B30" s="136" t="s">
        <v>78</v>
      </c>
      <c r="C30" s="136"/>
      <c r="D30" s="136"/>
      <c r="E30" s="102"/>
      <c r="F30" s="136" t="s">
        <v>79</v>
      </c>
      <c r="G30" s="136"/>
      <c r="H30" s="136"/>
      <c r="I30" s="102"/>
      <c r="J30" s="136" t="s">
        <v>78</v>
      </c>
      <c r="K30" s="136"/>
      <c r="L30" s="136"/>
      <c r="M30" s="102"/>
      <c r="N30" s="136" t="s">
        <v>78</v>
      </c>
      <c r="O30" s="136"/>
      <c r="P30" s="136"/>
      <c r="Q30" s="90"/>
      <c r="R30" s="84"/>
      <c r="S30" s="84"/>
    </row>
    <row r="31" spans="1:19" x14ac:dyDescent="0.3">
      <c r="A31" s="50" t="s">
        <v>80</v>
      </c>
      <c r="B31" s="136" t="s">
        <v>78</v>
      </c>
      <c r="C31" s="136"/>
      <c r="D31" s="136"/>
      <c r="E31" s="102"/>
      <c r="F31" s="136" t="s">
        <v>78</v>
      </c>
      <c r="G31" s="136"/>
      <c r="H31" s="136"/>
      <c r="I31" s="102"/>
      <c r="J31" s="136" t="s">
        <v>79</v>
      </c>
      <c r="K31" s="136"/>
      <c r="L31" s="136"/>
      <c r="M31" s="102"/>
      <c r="N31" s="136" t="s">
        <v>78</v>
      </c>
      <c r="O31" s="136"/>
      <c r="P31" s="136"/>
      <c r="Q31" s="85"/>
      <c r="R31" s="84"/>
      <c r="S31" s="84"/>
    </row>
    <row r="32" spans="1:19" x14ac:dyDescent="0.3">
      <c r="A32" s="50" t="s">
        <v>81</v>
      </c>
      <c r="B32" s="136" t="s">
        <v>78</v>
      </c>
      <c r="C32" s="136"/>
      <c r="D32" s="136"/>
      <c r="E32" s="102"/>
      <c r="F32" s="136" t="s">
        <v>78</v>
      </c>
      <c r="G32" s="136"/>
      <c r="H32" s="136"/>
      <c r="I32" s="102"/>
      <c r="J32" s="136" t="s">
        <v>78</v>
      </c>
      <c r="K32" s="136"/>
      <c r="L32" s="136"/>
      <c r="M32" s="102"/>
      <c r="N32" s="136" t="s">
        <v>79</v>
      </c>
      <c r="O32" s="136"/>
      <c r="P32" s="136"/>
      <c r="Q32" s="85"/>
      <c r="R32" s="84"/>
      <c r="S32" s="84"/>
    </row>
    <row r="33" spans="1:19" x14ac:dyDescent="0.3">
      <c r="A33" s="50" t="s">
        <v>82</v>
      </c>
      <c r="B33" s="136" t="s">
        <v>78</v>
      </c>
      <c r="C33" s="136"/>
      <c r="D33" s="136"/>
      <c r="E33" s="102"/>
      <c r="F33" s="136" t="s">
        <v>78</v>
      </c>
      <c r="G33" s="136"/>
      <c r="H33" s="136"/>
      <c r="I33" s="102"/>
      <c r="J33" s="136" t="s">
        <v>78</v>
      </c>
      <c r="K33" s="136"/>
      <c r="L33" s="136"/>
      <c r="M33" s="102"/>
      <c r="N33" s="136" t="s">
        <v>78</v>
      </c>
      <c r="O33" s="136"/>
      <c r="P33" s="136"/>
      <c r="Q33" s="85"/>
      <c r="R33" s="84"/>
      <c r="S33" s="84"/>
    </row>
    <row r="34" spans="1:19" x14ac:dyDescent="0.3">
      <c r="A34" s="50" t="s">
        <v>83</v>
      </c>
      <c r="B34" s="136" t="s">
        <v>79</v>
      </c>
      <c r="C34" s="136"/>
      <c r="D34" s="136"/>
      <c r="E34" s="102"/>
      <c r="F34" s="136" t="s">
        <v>79</v>
      </c>
      <c r="G34" s="136"/>
      <c r="H34" s="136"/>
      <c r="I34" s="102"/>
      <c r="J34" s="136" t="s">
        <v>79</v>
      </c>
      <c r="K34" s="136"/>
      <c r="L34" s="136"/>
      <c r="M34" s="102"/>
      <c r="N34" s="136" t="s">
        <v>79</v>
      </c>
      <c r="O34" s="136"/>
      <c r="P34" s="136"/>
      <c r="Q34" s="85"/>
      <c r="R34" s="84"/>
      <c r="S34" s="84"/>
    </row>
    <row r="35" spans="1:19" x14ac:dyDescent="0.3">
      <c r="A35" s="50" t="s">
        <v>84</v>
      </c>
      <c r="B35" s="136" t="s">
        <v>79</v>
      </c>
      <c r="C35" s="136"/>
      <c r="D35" s="136"/>
      <c r="E35" s="102"/>
      <c r="F35" s="136" t="s">
        <v>79</v>
      </c>
      <c r="G35" s="136"/>
      <c r="H35" s="136"/>
      <c r="I35" s="102"/>
      <c r="J35" s="136" t="s">
        <v>79</v>
      </c>
      <c r="K35" s="136"/>
      <c r="L35" s="136"/>
      <c r="M35" s="102"/>
      <c r="N35" s="136" t="s">
        <v>79</v>
      </c>
      <c r="O35" s="136"/>
      <c r="P35" s="136"/>
      <c r="Q35" s="85"/>
      <c r="R35" s="84"/>
      <c r="S35" s="84"/>
    </row>
    <row r="36" spans="1:19" x14ac:dyDescent="0.3">
      <c r="A36" s="50" t="s">
        <v>126</v>
      </c>
      <c r="B36" s="136" t="s">
        <v>79</v>
      </c>
      <c r="C36" s="136"/>
      <c r="D36" s="136"/>
      <c r="E36" s="102"/>
      <c r="F36" s="136" t="s">
        <v>79</v>
      </c>
      <c r="G36" s="136"/>
      <c r="H36" s="136"/>
      <c r="I36" s="102"/>
      <c r="J36" s="136" t="s">
        <v>78</v>
      </c>
      <c r="K36" s="136"/>
      <c r="L36" s="136"/>
      <c r="M36" s="102"/>
      <c r="N36" s="136" t="s">
        <v>79</v>
      </c>
      <c r="O36" s="136"/>
      <c r="P36" s="136"/>
      <c r="Q36" s="85"/>
    </row>
    <row r="37" spans="1:19" x14ac:dyDescent="0.3">
      <c r="A37" s="112"/>
      <c r="B37" s="112"/>
      <c r="C37" s="112"/>
      <c r="D37" s="112"/>
      <c r="E37" s="112"/>
      <c r="F37" s="112"/>
      <c r="G37" s="112"/>
      <c r="H37" s="113"/>
      <c r="I37" s="113"/>
      <c r="J37" s="113"/>
      <c r="K37" s="112"/>
      <c r="L37" s="112"/>
      <c r="M37" s="112"/>
      <c r="N37" s="112"/>
      <c r="O37" s="112"/>
      <c r="P37" s="112"/>
    </row>
    <row r="38" spans="1:19" x14ac:dyDescent="0.3">
      <c r="H38" s="11"/>
      <c r="I38" s="11"/>
      <c r="J38" s="10"/>
    </row>
    <row r="39" spans="1:19" x14ac:dyDescent="0.3">
      <c r="H39" s="11"/>
      <c r="I39" s="11"/>
    </row>
    <row r="40" spans="1:19" x14ac:dyDescent="0.3">
      <c r="H40" s="10"/>
      <c r="I40" s="10"/>
      <c r="K40" s="105"/>
      <c r="L40" s="10"/>
      <c r="M40" s="10"/>
      <c r="N40" s="10"/>
    </row>
    <row r="41" spans="1:19" x14ac:dyDescent="0.3">
      <c r="C41" s="41"/>
      <c r="H41" s="11"/>
      <c r="I41" s="11"/>
      <c r="K41" s="41"/>
      <c r="L41" s="104"/>
      <c r="M41" s="104"/>
    </row>
    <row r="42" spans="1:19" x14ac:dyDescent="0.3">
      <c r="C42" s="41"/>
      <c r="H42" s="11"/>
      <c r="I42" s="11"/>
      <c r="K42" s="41"/>
      <c r="L42" s="104"/>
      <c r="M42" s="104"/>
    </row>
    <row r="43" spans="1:19" x14ac:dyDescent="0.3">
      <c r="C43" s="41"/>
      <c r="H43" s="11"/>
      <c r="I43" s="11"/>
      <c r="K43" s="41"/>
      <c r="L43" s="104"/>
      <c r="M43" s="104"/>
    </row>
    <row r="44" spans="1:19" x14ac:dyDescent="0.3">
      <c r="C44" s="41"/>
      <c r="H44" s="11"/>
      <c r="I44" s="11"/>
      <c r="N44" s="10"/>
      <c r="O44" s="10"/>
      <c r="P44" s="10"/>
      <c r="Q44" s="10"/>
    </row>
    <row r="45" spans="1:19" x14ac:dyDescent="0.3">
      <c r="C45" s="41"/>
      <c r="H45" s="11"/>
      <c r="I45" s="11"/>
      <c r="Q45" s="11"/>
    </row>
    <row r="46" spans="1:19" x14ac:dyDescent="0.3">
      <c r="H46" s="11"/>
      <c r="I46" s="11"/>
      <c r="K46" s="41" t="s">
        <v>116</v>
      </c>
      <c r="Q46" s="10"/>
    </row>
    <row r="47" spans="1:19" x14ac:dyDescent="0.3">
      <c r="H47" s="11"/>
      <c r="I47" s="11"/>
      <c r="K47" s="41" t="s">
        <v>117</v>
      </c>
    </row>
    <row r="48" spans="1:19" x14ac:dyDescent="0.3">
      <c r="H48" s="11"/>
      <c r="I48" s="11"/>
      <c r="K48" s="41" t="s">
        <v>118</v>
      </c>
    </row>
    <row r="49" spans="8:11" x14ac:dyDescent="0.3">
      <c r="H49" s="11"/>
      <c r="I49" s="11"/>
      <c r="K49" s="41" t="s">
        <v>119</v>
      </c>
    </row>
    <row r="50" spans="8:11" x14ac:dyDescent="0.3">
      <c r="H50" s="10"/>
      <c r="I50" s="10"/>
      <c r="K50" s="41" t="s">
        <v>120</v>
      </c>
    </row>
    <row r="51" spans="8:11" x14ac:dyDescent="0.3">
      <c r="K51" s="41" t="s">
        <v>121</v>
      </c>
    </row>
    <row r="52" spans="8:11" x14ac:dyDescent="0.3">
      <c r="K52" s="41" t="s">
        <v>122</v>
      </c>
    </row>
    <row r="53" spans="8:11" x14ac:dyDescent="0.3">
      <c r="K53" s="41" t="s">
        <v>123</v>
      </c>
    </row>
    <row r="54" spans="8:11" x14ac:dyDescent="0.3">
      <c r="K54" s="41" t="s">
        <v>124</v>
      </c>
    </row>
    <row r="55" spans="8:11" x14ac:dyDescent="0.3">
      <c r="K55" s="41" t="s">
        <v>125</v>
      </c>
    </row>
  </sheetData>
  <mergeCells count="30">
    <mergeCell ref="J35:L35"/>
    <mergeCell ref="J36:L36"/>
    <mergeCell ref="N33:P33"/>
    <mergeCell ref="N34:P34"/>
    <mergeCell ref="N35:P35"/>
    <mergeCell ref="N36:P36"/>
    <mergeCell ref="J33:L33"/>
    <mergeCell ref="J34:L34"/>
    <mergeCell ref="F33:H33"/>
    <mergeCell ref="F34:H34"/>
    <mergeCell ref="F35:H35"/>
    <mergeCell ref="F36:H36"/>
    <mergeCell ref="B33:D33"/>
    <mergeCell ref="B34:D34"/>
    <mergeCell ref="B35:D35"/>
    <mergeCell ref="B36:D36"/>
    <mergeCell ref="B32:D32"/>
    <mergeCell ref="J32:L32"/>
    <mergeCell ref="B30:D30"/>
    <mergeCell ref="N30:P30"/>
    <mergeCell ref="N31:P31"/>
    <mergeCell ref="N32:P32"/>
    <mergeCell ref="F32:H32"/>
    <mergeCell ref="A1:D1"/>
    <mergeCell ref="B2:S2"/>
    <mergeCell ref="F30:H30"/>
    <mergeCell ref="F31:H31"/>
    <mergeCell ref="J30:L30"/>
    <mergeCell ref="J31:L31"/>
    <mergeCell ref="B31:D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32C2-8C99-48AB-BAD5-8C9D2496C46E}">
  <dimension ref="A1:P38"/>
  <sheetViews>
    <sheetView workbookViewId="0">
      <selection activeCell="B6" sqref="B6"/>
    </sheetView>
  </sheetViews>
  <sheetFormatPr defaultRowHeight="14.4" x14ac:dyDescent="0.35"/>
  <cols>
    <col min="1" max="1" width="22.21875" style="74" bestFit="1" customWidth="1"/>
    <col min="2" max="2" width="5.44140625" style="74" bestFit="1" customWidth="1"/>
    <col min="3" max="3" width="4.88671875" style="74" bestFit="1" customWidth="1"/>
    <col min="4" max="4" width="5.44140625" style="74" bestFit="1" customWidth="1"/>
    <col min="5" max="5" width="3.44140625" style="81" bestFit="1" customWidth="1"/>
    <col min="6" max="6" width="6.6640625" style="74" bestFit="1" customWidth="1"/>
    <col min="7" max="7" width="4.88671875" style="74" bestFit="1" customWidth="1"/>
    <col min="8" max="8" width="5.88671875" style="74" bestFit="1" customWidth="1"/>
    <col min="9" max="9" width="3.44140625" style="74" bestFit="1" customWidth="1"/>
    <col min="10" max="16384" width="8.88671875" style="74"/>
  </cols>
  <sheetData>
    <row r="1" spans="1:16" x14ac:dyDescent="0.35">
      <c r="A1" s="96"/>
      <c r="B1" s="141" t="s">
        <v>4</v>
      </c>
      <c r="C1" s="141"/>
      <c r="D1" s="141"/>
      <c r="E1" s="141"/>
      <c r="F1" s="141" t="s">
        <v>11</v>
      </c>
      <c r="G1" s="141"/>
      <c r="H1" s="141"/>
      <c r="I1" s="141"/>
    </row>
    <row r="2" spans="1:16" x14ac:dyDescent="0.35">
      <c r="A2" s="96"/>
      <c r="B2" s="97" t="s">
        <v>98</v>
      </c>
      <c r="C2" s="97" t="s">
        <v>87</v>
      </c>
      <c r="D2" s="98" t="s">
        <v>42</v>
      </c>
      <c r="E2" s="99"/>
      <c r="F2" s="97" t="s">
        <v>86</v>
      </c>
      <c r="G2" s="97" t="s">
        <v>87</v>
      </c>
      <c r="H2" s="97" t="s">
        <v>42</v>
      </c>
      <c r="I2" s="96"/>
      <c r="K2" s="45"/>
    </row>
    <row r="3" spans="1:16" x14ac:dyDescent="0.35">
      <c r="A3" s="76" t="s">
        <v>89</v>
      </c>
      <c r="B3" s="79">
        <v>1.0844399680000001</v>
      </c>
      <c r="C3" s="79">
        <v>0.26876248800000002</v>
      </c>
      <c r="D3" s="79">
        <v>5.6607590000000003E-5</v>
      </c>
      <c r="E3" s="82" t="s">
        <v>29</v>
      </c>
      <c r="F3" s="79">
        <v>0.15802846000000001</v>
      </c>
      <c r="G3" s="79">
        <v>0.37239653</v>
      </c>
      <c r="H3" s="79">
        <v>0.67135069999999997</v>
      </c>
      <c r="I3" s="77"/>
      <c r="K3" s="45"/>
    </row>
    <row r="4" spans="1:16" x14ac:dyDescent="0.35">
      <c r="A4" s="76" t="s">
        <v>90</v>
      </c>
      <c r="B4" s="79">
        <v>0.18119533199999999</v>
      </c>
      <c r="C4" s="79">
        <v>0.26842580700000002</v>
      </c>
      <c r="D4" s="79">
        <v>0.49973269999999997</v>
      </c>
      <c r="E4" s="82" t="s">
        <v>46</v>
      </c>
      <c r="F4" s="79">
        <v>0.79078970000000004</v>
      </c>
      <c r="G4" s="79">
        <v>0.3656565</v>
      </c>
      <c r="H4" s="79">
        <v>3.0681460000000001E-2</v>
      </c>
      <c r="I4" s="77" t="s">
        <v>46</v>
      </c>
      <c r="K4" s="45"/>
    </row>
    <row r="5" spans="1:16" x14ac:dyDescent="0.35">
      <c r="A5" s="76" t="s">
        <v>20</v>
      </c>
      <c r="B5" s="79">
        <v>0.31735070399999998</v>
      </c>
      <c r="C5" s="79">
        <v>0.261876946</v>
      </c>
      <c r="D5" s="79">
        <v>0.22571569999999999</v>
      </c>
      <c r="E5" s="82"/>
      <c r="F5" s="79">
        <v>-0.14443368000000001</v>
      </c>
      <c r="G5" s="79">
        <v>0.36008312999999997</v>
      </c>
      <c r="H5" s="79">
        <v>0.68837890000000002</v>
      </c>
      <c r="I5" s="77"/>
      <c r="K5" s="75"/>
    </row>
    <row r="6" spans="1:16" x14ac:dyDescent="0.35">
      <c r="A6" s="76" t="s">
        <v>72</v>
      </c>
      <c r="B6" s="79">
        <v>-2.7652772090000002</v>
      </c>
      <c r="C6" s="79">
        <v>0.94783844699999997</v>
      </c>
      <c r="D6" s="79">
        <v>3.567148E-3</v>
      </c>
      <c r="E6" s="82" t="s">
        <v>29</v>
      </c>
      <c r="F6" s="79">
        <v>-4.6324561080000004</v>
      </c>
      <c r="G6" s="79">
        <v>1.2851336</v>
      </c>
      <c r="H6" s="79">
        <v>3.1994450000000002E-4</v>
      </c>
      <c r="I6" s="77" t="s">
        <v>29</v>
      </c>
    </row>
    <row r="7" spans="1:16" x14ac:dyDescent="0.35">
      <c r="A7" s="76" t="s">
        <v>52</v>
      </c>
      <c r="B7" s="79">
        <v>-0.43216592599999998</v>
      </c>
      <c r="C7" s="79">
        <v>0.406567224</v>
      </c>
      <c r="D7" s="79">
        <v>0.28792309999999999</v>
      </c>
      <c r="E7" s="82"/>
      <c r="F7" s="79">
        <v>-0.26182248600000002</v>
      </c>
      <c r="G7" s="79">
        <v>0.55809651999999998</v>
      </c>
      <c r="H7" s="80">
        <v>0.6390226</v>
      </c>
      <c r="I7" s="77"/>
      <c r="L7" s="75"/>
      <c r="M7" s="75"/>
      <c r="N7" s="75"/>
      <c r="O7" s="75"/>
      <c r="P7" s="75"/>
    </row>
    <row r="8" spans="1:16" x14ac:dyDescent="0.35">
      <c r="A8" s="118" t="s">
        <v>92</v>
      </c>
      <c r="B8" s="93">
        <v>-8.7089950000000006E-3</v>
      </c>
      <c r="C8" s="93">
        <v>9.1628579999999994E-3</v>
      </c>
      <c r="D8" s="93">
        <v>0.34198630000000002</v>
      </c>
      <c r="E8" s="119"/>
      <c r="F8" s="93">
        <v>-6.2805279999999996E-3</v>
      </c>
      <c r="G8" s="93">
        <v>1.251945E-2</v>
      </c>
      <c r="H8" s="79">
        <v>0.61595860000000002</v>
      </c>
      <c r="I8" s="94"/>
      <c r="L8" s="44"/>
      <c r="P8" s="45"/>
    </row>
    <row r="9" spans="1:16" x14ac:dyDescent="0.35">
      <c r="A9" s="76" t="s">
        <v>93</v>
      </c>
      <c r="B9" s="79">
        <v>0.31650794799999998</v>
      </c>
      <c r="C9" s="79">
        <v>0.30926936300000002</v>
      </c>
      <c r="D9" s="79">
        <v>0.30623620000000001</v>
      </c>
      <c r="E9" s="82"/>
      <c r="F9" s="79">
        <v>0.53785769800000005</v>
      </c>
      <c r="G9" s="79">
        <v>0.38564199999999998</v>
      </c>
      <c r="H9" s="79">
        <v>0.16325339999999999</v>
      </c>
      <c r="I9" s="77"/>
      <c r="L9" s="44"/>
      <c r="P9" s="45"/>
    </row>
    <row r="10" spans="1:16" x14ac:dyDescent="0.35">
      <c r="A10" s="76" t="s">
        <v>94</v>
      </c>
      <c r="B10" s="79">
        <v>0.60818267000000004</v>
      </c>
      <c r="C10" s="79">
        <v>0.61280376400000003</v>
      </c>
      <c r="D10" s="79">
        <v>0.32108999999999999</v>
      </c>
      <c r="E10" s="82"/>
      <c r="F10" s="79">
        <v>0.60369160899999996</v>
      </c>
      <c r="G10" s="79">
        <v>0.84224776000000001</v>
      </c>
      <c r="H10" s="79">
        <v>0.4736013</v>
      </c>
      <c r="I10" s="77"/>
      <c r="L10" s="44"/>
      <c r="P10" s="45"/>
    </row>
    <row r="11" spans="1:16" x14ac:dyDescent="0.35">
      <c r="A11" s="76" t="s">
        <v>99</v>
      </c>
      <c r="B11" s="79">
        <v>0.50139209500000004</v>
      </c>
      <c r="C11" s="79">
        <v>0.55015283000000004</v>
      </c>
      <c r="D11" s="79">
        <v>0.36220760000000002</v>
      </c>
      <c r="E11" s="82"/>
      <c r="F11" s="79">
        <v>1.0218499489999999</v>
      </c>
      <c r="G11" s="79">
        <v>0.75233839000000002</v>
      </c>
      <c r="H11" s="79">
        <v>0.17453779999999999</v>
      </c>
      <c r="I11" s="77"/>
      <c r="L11" s="44"/>
      <c r="P11" s="45"/>
    </row>
    <row r="12" spans="1:16" x14ac:dyDescent="0.35">
      <c r="A12" s="76" t="s">
        <v>95</v>
      </c>
      <c r="B12" s="79">
        <v>0.58398471200000002</v>
      </c>
      <c r="C12" s="79">
        <v>0.328566725</v>
      </c>
      <c r="D12" s="79">
        <v>7.5654639999999995E-2</v>
      </c>
      <c r="E12" s="82" t="s">
        <v>47</v>
      </c>
      <c r="F12" s="79">
        <v>1.042000262</v>
      </c>
      <c r="G12" s="79">
        <v>0.44592294999999998</v>
      </c>
      <c r="H12" s="79">
        <v>1.9548079999999999E-2</v>
      </c>
      <c r="I12" s="77" t="s">
        <v>46</v>
      </c>
      <c r="K12" s="45"/>
      <c r="L12" s="44"/>
      <c r="P12" s="75"/>
    </row>
    <row r="13" spans="1:16" x14ac:dyDescent="0.35">
      <c r="A13" s="76" t="s">
        <v>96</v>
      </c>
      <c r="B13" s="79">
        <v>0.48927807400000001</v>
      </c>
      <c r="C13" s="79">
        <v>0.26862868499999998</v>
      </c>
      <c r="D13" s="79">
        <v>6.8692089999999997E-2</v>
      </c>
      <c r="E13" s="82" t="s">
        <v>47</v>
      </c>
      <c r="F13" s="79">
        <v>0.81272243</v>
      </c>
      <c r="G13" s="79">
        <v>0.36800777000000001</v>
      </c>
      <c r="H13" s="79">
        <v>2.7322699999999998E-2</v>
      </c>
      <c r="I13" s="77" t="s">
        <v>46</v>
      </c>
      <c r="K13" s="75"/>
    </row>
    <row r="14" spans="1:16" x14ac:dyDescent="0.35">
      <c r="A14" s="78" t="s">
        <v>97</v>
      </c>
      <c r="B14" s="79">
        <v>0.34087605900000001</v>
      </c>
      <c r="C14" s="79">
        <v>0.39253162200000002</v>
      </c>
      <c r="D14" s="79">
        <v>0.38527420000000001</v>
      </c>
      <c r="E14" s="82"/>
      <c r="F14" s="79">
        <v>0.36482495300000001</v>
      </c>
      <c r="G14" s="79">
        <v>0.53223619</v>
      </c>
      <c r="H14" s="79">
        <v>0.49313220000000002</v>
      </c>
      <c r="I14" s="77"/>
      <c r="J14" s="43"/>
      <c r="K14" s="45"/>
    </row>
    <row r="15" spans="1:16" x14ac:dyDescent="0.35">
      <c r="A15" s="76" t="s">
        <v>77</v>
      </c>
      <c r="B15" s="140" t="s">
        <v>79</v>
      </c>
      <c r="C15" s="140"/>
      <c r="D15" s="140"/>
      <c r="E15" s="140"/>
      <c r="F15" s="140"/>
      <c r="G15" s="140"/>
      <c r="H15" s="140"/>
      <c r="I15" s="95"/>
      <c r="K15" s="75"/>
    </row>
    <row r="16" spans="1:16" x14ac:dyDescent="0.35">
      <c r="A16" s="76" t="s">
        <v>80</v>
      </c>
      <c r="B16" s="139" t="s">
        <v>79</v>
      </c>
      <c r="C16" s="139"/>
      <c r="D16" s="139"/>
      <c r="E16" s="139"/>
      <c r="F16" s="139"/>
      <c r="G16" s="139"/>
      <c r="H16" s="139"/>
      <c r="I16" s="77"/>
    </row>
    <row r="17" spans="1:13" x14ac:dyDescent="0.35">
      <c r="A17" s="76" t="s">
        <v>81</v>
      </c>
      <c r="B17" s="139" t="s">
        <v>79</v>
      </c>
      <c r="C17" s="139"/>
      <c r="D17" s="139"/>
      <c r="E17" s="139"/>
      <c r="F17" s="139"/>
      <c r="G17" s="139"/>
      <c r="H17" s="139"/>
      <c r="I17" s="77"/>
    </row>
    <row r="18" spans="1:13" x14ac:dyDescent="0.35">
      <c r="A18" s="76" t="s">
        <v>82</v>
      </c>
      <c r="B18" s="139" t="s">
        <v>79</v>
      </c>
      <c r="C18" s="139"/>
      <c r="D18" s="139"/>
      <c r="E18" s="139"/>
      <c r="F18" s="139"/>
      <c r="G18" s="139"/>
      <c r="H18" s="139"/>
      <c r="I18" s="77"/>
    </row>
    <row r="19" spans="1:13" x14ac:dyDescent="0.35">
      <c r="A19" s="76" t="s">
        <v>83</v>
      </c>
      <c r="B19" s="139" t="s">
        <v>79</v>
      </c>
      <c r="C19" s="139"/>
      <c r="D19" s="139"/>
      <c r="E19" s="139"/>
      <c r="F19" s="139"/>
      <c r="G19" s="139"/>
      <c r="H19" s="139"/>
      <c r="I19" s="77"/>
    </row>
    <row r="20" spans="1:13" x14ac:dyDescent="0.35">
      <c r="A20" s="76" t="s">
        <v>84</v>
      </c>
      <c r="B20" s="139" t="s">
        <v>79</v>
      </c>
      <c r="C20" s="139"/>
      <c r="D20" s="139"/>
      <c r="E20" s="139"/>
      <c r="F20" s="139"/>
      <c r="G20" s="139"/>
      <c r="H20" s="139"/>
      <c r="I20" s="77"/>
    </row>
    <row r="21" spans="1:13" x14ac:dyDescent="0.35">
      <c r="A21" s="76" t="s">
        <v>88</v>
      </c>
      <c r="B21" s="139" t="s">
        <v>79</v>
      </c>
      <c r="C21" s="139"/>
      <c r="D21" s="139"/>
      <c r="E21" s="139"/>
      <c r="F21" s="139"/>
      <c r="G21" s="139"/>
      <c r="H21" s="139"/>
      <c r="I21" s="77"/>
    </row>
    <row r="23" spans="1:13" x14ac:dyDescent="0.35">
      <c r="G23" s="139"/>
      <c r="H23" s="139"/>
      <c r="I23" s="139"/>
      <c r="J23" s="139"/>
      <c r="K23" s="139"/>
      <c r="L23" s="139"/>
      <c r="M23" s="139"/>
    </row>
    <row r="29" spans="1:13" x14ac:dyDescent="0.35">
      <c r="L29" s="41"/>
    </row>
    <row r="30" spans="1:13" x14ac:dyDescent="0.35">
      <c r="L30" s="41"/>
    </row>
    <row r="31" spans="1:13" x14ac:dyDescent="0.35">
      <c r="L31" s="41"/>
    </row>
    <row r="32" spans="1:13" x14ac:dyDescent="0.35">
      <c r="L32" s="41"/>
    </row>
    <row r="33" spans="12:15" x14ac:dyDescent="0.35">
      <c r="L33" s="41"/>
    </row>
    <row r="34" spans="12:15" x14ac:dyDescent="0.35">
      <c r="L34" s="41"/>
    </row>
    <row r="35" spans="12:15" x14ac:dyDescent="0.35">
      <c r="L35" s="41"/>
    </row>
    <row r="36" spans="12:15" x14ac:dyDescent="0.35">
      <c r="L36" s="41"/>
    </row>
    <row r="37" spans="12:15" x14ac:dyDescent="0.35">
      <c r="L37" s="41"/>
      <c r="M37" s="104"/>
      <c r="N37" s="104"/>
      <c r="O37" s="105"/>
    </row>
    <row r="38" spans="12:15" x14ac:dyDescent="0.35">
      <c r="L38" s="41"/>
      <c r="M38" s="104"/>
      <c r="N38" s="104"/>
      <c r="O38" s="105"/>
    </row>
  </sheetData>
  <mergeCells count="10">
    <mergeCell ref="G23:M23"/>
    <mergeCell ref="B15:H15"/>
    <mergeCell ref="B1:E1"/>
    <mergeCell ref="F1:I1"/>
    <mergeCell ref="B21:H21"/>
    <mergeCell ref="B16:H16"/>
    <mergeCell ref="B17:H17"/>
    <mergeCell ref="B18:H18"/>
    <mergeCell ref="B19:H19"/>
    <mergeCell ref="B20:H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E086-7604-4B45-82E4-D30D19D3452F}">
  <dimension ref="A1:E10"/>
  <sheetViews>
    <sheetView workbookViewId="0">
      <selection activeCell="B5" sqref="B5:B6"/>
    </sheetView>
  </sheetViews>
  <sheetFormatPr defaultRowHeight="14.4" x14ac:dyDescent="0.3"/>
  <cols>
    <col min="2" max="2" width="7.5546875" bestFit="1" customWidth="1"/>
    <col min="3" max="3" width="14.5546875" customWidth="1"/>
    <col min="4" max="4" width="5.77734375" bestFit="1" customWidth="1"/>
    <col min="5" max="5" width="11" bestFit="1" customWidth="1"/>
  </cols>
  <sheetData>
    <row r="1" spans="1:5" x14ac:dyDescent="0.3">
      <c r="A1" s="142" t="s">
        <v>101</v>
      </c>
      <c r="B1" s="142"/>
      <c r="C1" s="142"/>
      <c r="D1" s="142"/>
      <c r="E1" s="142"/>
    </row>
    <row r="2" spans="1:5" x14ac:dyDescent="0.3">
      <c r="A2" s="142"/>
      <c r="B2" s="142"/>
      <c r="C2" s="142"/>
      <c r="D2" s="142"/>
      <c r="E2" s="142"/>
    </row>
    <row r="3" spans="1:5" x14ac:dyDescent="0.3">
      <c r="A3" s="100" t="s">
        <v>102</v>
      </c>
      <c r="B3" s="100"/>
      <c r="C3" s="100"/>
      <c r="D3" s="103"/>
      <c r="E3" s="103"/>
    </row>
    <row r="4" spans="1:5" x14ac:dyDescent="0.3">
      <c r="A4" s="100" t="s">
        <v>103</v>
      </c>
      <c r="B4" s="100" t="s">
        <v>86</v>
      </c>
      <c r="C4" s="100" t="s">
        <v>104</v>
      </c>
      <c r="D4" s="100" t="s">
        <v>105</v>
      </c>
      <c r="E4" s="100" t="s">
        <v>106</v>
      </c>
    </row>
    <row r="5" spans="1:5" x14ac:dyDescent="0.3">
      <c r="A5" s="142" t="s">
        <v>107</v>
      </c>
      <c r="B5" s="142">
        <v>1.9585490000000001</v>
      </c>
      <c r="C5" s="142">
        <v>8.1340999999999997E-2</v>
      </c>
      <c r="D5" s="142">
        <v>24.077999999999999</v>
      </c>
      <c r="E5" s="142" t="s">
        <v>108</v>
      </c>
    </row>
    <row r="6" spans="1:5" x14ac:dyDescent="0.3">
      <c r="A6" s="142"/>
      <c r="B6" s="142"/>
      <c r="C6" s="142"/>
      <c r="D6" s="142"/>
      <c r="E6" s="142"/>
    </row>
    <row r="7" spans="1:5" x14ac:dyDescent="0.3">
      <c r="A7" s="100" t="s">
        <v>109</v>
      </c>
      <c r="B7" s="100">
        <v>0.21651000000000001</v>
      </c>
      <c r="C7" s="100"/>
      <c r="D7" s="103"/>
      <c r="E7" s="103"/>
    </row>
    <row r="8" spans="1:5" ht="28.8" x14ac:dyDescent="0.3">
      <c r="A8" s="100" t="s">
        <v>110</v>
      </c>
      <c r="B8" s="100">
        <v>-0.59050999999999998</v>
      </c>
      <c r="C8" s="100"/>
      <c r="D8" s="103"/>
      <c r="E8" s="103"/>
    </row>
    <row r="9" spans="1:5" x14ac:dyDescent="0.3">
      <c r="A9" s="100" t="s">
        <v>111</v>
      </c>
      <c r="B9" s="100">
        <v>579.75800000000004</v>
      </c>
      <c r="C9" s="100" t="s">
        <v>112</v>
      </c>
      <c r="D9" s="103"/>
      <c r="E9" s="103"/>
    </row>
    <row r="10" spans="1:5" x14ac:dyDescent="0.3">
      <c r="A10" s="100" t="s">
        <v>28</v>
      </c>
      <c r="B10" s="101">
        <v>2.2200000000000001E-16</v>
      </c>
      <c r="C10" s="100"/>
      <c r="D10" s="103"/>
      <c r="E10" s="103"/>
    </row>
  </sheetData>
  <mergeCells count="6">
    <mergeCell ref="A1:E2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12E6-7B23-4CB8-A385-ECF3DBC24BA7}">
  <dimension ref="A2:G24"/>
  <sheetViews>
    <sheetView tabSelected="1" workbookViewId="0">
      <selection activeCell="I22" sqref="I22"/>
    </sheetView>
  </sheetViews>
  <sheetFormatPr defaultRowHeight="13.8" x14ac:dyDescent="0.25"/>
  <cols>
    <col min="1" max="1" width="19.5546875" style="1" bestFit="1" customWidth="1"/>
    <col min="2" max="2" width="8.21875" style="1" bestFit="1" customWidth="1"/>
    <col min="3" max="3" width="8.5546875" style="1" bestFit="1" customWidth="1"/>
    <col min="4" max="4" width="7.5546875" style="1" bestFit="1" customWidth="1"/>
    <col min="5" max="5" width="8.21875" style="1" bestFit="1" customWidth="1"/>
    <col min="6" max="6" width="8.5546875" style="1" bestFit="1" customWidth="1"/>
    <col min="7" max="7" width="7.5546875" style="1" bestFit="1" customWidth="1"/>
    <col min="8" max="16384" width="8.88671875" style="1"/>
  </cols>
  <sheetData>
    <row r="2" spans="1:7" x14ac:dyDescent="0.25">
      <c r="A2" s="158" t="s">
        <v>135</v>
      </c>
      <c r="B2" s="148" t="s">
        <v>16</v>
      </c>
      <c r="C2" s="148"/>
      <c r="D2" s="148"/>
      <c r="E2" s="148" t="s">
        <v>132</v>
      </c>
      <c r="F2" s="148"/>
      <c r="G2" s="148"/>
    </row>
    <row r="3" spans="1:7" x14ac:dyDescent="0.25">
      <c r="A3" s="149"/>
      <c r="B3" s="149" t="s">
        <v>86</v>
      </c>
      <c r="C3" s="149" t="s">
        <v>127</v>
      </c>
      <c r="D3" s="149" t="s">
        <v>28</v>
      </c>
      <c r="E3" s="149" t="s">
        <v>86</v>
      </c>
      <c r="F3" s="149" t="s">
        <v>127</v>
      </c>
      <c r="G3" s="149" t="s">
        <v>28</v>
      </c>
    </row>
    <row r="4" spans="1:7" x14ac:dyDescent="0.25">
      <c r="A4" s="150" t="s">
        <v>129</v>
      </c>
      <c r="B4" s="154">
        <v>5.3324670000000005E-4</v>
      </c>
      <c r="C4" s="154">
        <v>8.6311340000000004E-5</v>
      </c>
      <c r="D4" s="155">
        <v>7.7837099999999998E-10</v>
      </c>
      <c r="E4" s="147">
        <v>6.2922849999999997E-4</v>
      </c>
      <c r="F4" s="147">
        <v>1.195976E-4</v>
      </c>
      <c r="G4" s="145">
        <v>1.577888E-7</v>
      </c>
    </row>
    <row r="5" spans="1:7" x14ac:dyDescent="0.25">
      <c r="A5" s="151" t="s">
        <v>128</v>
      </c>
      <c r="B5" s="152">
        <v>-1.674569E-9</v>
      </c>
      <c r="C5" s="152">
        <v>1.4521309999999999E-8</v>
      </c>
      <c r="D5" s="153">
        <v>0.90820420000000002</v>
      </c>
      <c r="E5" s="152">
        <v>-1.411975E-8</v>
      </c>
      <c r="F5" s="152">
        <v>2.0065330000000001E-8</v>
      </c>
      <c r="G5" s="153">
        <v>0.4817053</v>
      </c>
    </row>
    <row r="6" spans="1:7" x14ac:dyDescent="0.25">
      <c r="A6" s="144" t="s">
        <v>19</v>
      </c>
      <c r="B6" s="147">
        <v>0.96829580000000004</v>
      </c>
      <c r="C6" s="147">
        <v>0.2628298</v>
      </c>
      <c r="D6" s="145">
        <v>2.3537840000000001E-4</v>
      </c>
      <c r="E6" s="147">
        <v>6.5037189999999998E-3</v>
      </c>
      <c r="F6" s="147">
        <v>0.36523159999999999</v>
      </c>
      <c r="G6" s="145">
        <v>0.98579439999999996</v>
      </c>
    </row>
    <row r="7" spans="1:7" x14ac:dyDescent="0.25">
      <c r="A7" s="144" t="s">
        <v>130</v>
      </c>
      <c r="B7" s="147">
        <v>8.3734680000000006E-2</v>
      </c>
      <c r="C7" s="147">
        <v>0.26520129999999997</v>
      </c>
      <c r="D7" s="145">
        <v>0.7522316</v>
      </c>
      <c r="E7" s="147">
        <v>0.60434639999999995</v>
      </c>
      <c r="F7" s="147">
        <v>0.36243439999999999</v>
      </c>
      <c r="G7" s="145">
        <v>9.5572480000000001E-2</v>
      </c>
    </row>
    <row r="8" spans="1:7" x14ac:dyDescent="0.25">
      <c r="A8" s="151" t="s">
        <v>131</v>
      </c>
      <c r="B8" s="152">
        <v>0.32982319999999998</v>
      </c>
      <c r="C8" s="152">
        <v>0.26090859999999999</v>
      </c>
      <c r="D8" s="153">
        <v>0.20632439999999999</v>
      </c>
      <c r="E8" s="152">
        <v>-0.14024890000000001</v>
      </c>
      <c r="F8" s="152">
        <v>0.36041289999999998</v>
      </c>
      <c r="G8" s="153">
        <v>0.69721690000000003</v>
      </c>
    </row>
    <row r="9" spans="1:7" x14ac:dyDescent="0.25">
      <c r="A9" s="157" t="s">
        <v>134</v>
      </c>
      <c r="B9" s="156"/>
      <c r="C9" s="156"/>
      <c r="D9" s="156"/>
      <c r="E9" s="156"/>
      <c r="F9" s="156"/>
      <c r="G9" s="156"/>
    </row>
    <row r="10" spans="1:7" x14ac:dyDescent="0.25">
      <c r="A10" s="144" t="s">
        <v>133</v>
      </c>
      <c r="B10" s="147">
        <v>6.6729739999999996E-2</v>
      </c>
      <c r="C10" s="147">
        <v>9.2068670000000005E-3</v>
      </c>
      <c r="D10" s="145">
        <v>6.055287E-13</v>
      </c>
      <c r="E10" s="147">
        <v>5.7960520000000001E-2</v>
      </c>
      <c r="F10" s="147">
        <v>8.824485E-3</v>
      </c>
      <c r="G10" s="145">
        <v>6.4951979999999998E-11</v>
      </c>
    </row>
    <row r="14" spans="1:7" x14ac:dyDescent="0.25">
      <c r="C14" s="144"/>
      <c r="G14" s="146"/>
    </row>
    <row r="15" spans="1:7" x14ac:dyDescent="0.25">
      <c r="C15" s="144"/>
      <c r="G15" s="146"/>
    </row>
    <row r="16" spans="1:7" x14ac:dyDescent="0.25">
      <c r="C16" s="144"/>
      <c r="G16" s="146"/>
    </row>
    <row r="17" spans="1:7" x14ac:dyDescent="0.25">
      <c r="C17" s="144"/>
      <c r="G17" s="146"/>
    </row>
    <row r="18" spans="1:7" x14ac:dyDescent="0.25">
      <c r="C18" s="144"/>
      <c r="G18" s="146"/>
    </row>
    <row r="19" spans="1:7" x14ac:dyDescent="0.25">
      <c r="A19" s="41"/>
      <c r="E19" s="11"/>
      <c r="G19" s="143"/>
    </row>
    <row r="20" spans="1:7" x14ac:dyDescent="0.25">
      <c r="A20" s="41"/>
      <c r="E20" s="11"/>
    </row>
    <row r="21" spans="1:7" x14ac:dyDescent="0.25">
      <c r="A21" s="41"/>
      <c r="E21" s="11"/>
    </row>
    <row r="22" spans="1:7" x14ac:dyDescent="0.25">
      <c r="A22" s="41"/>
      <c r="E22" s="11"/>
    </row>
    <row r="23" spans="1:7" x14ac:dyDescent="0.25">
      <c r="A23" s="41"/>
      <c r="E23" s="11"/>
    </row>
    <row r="24" spans="1:7" ht="14.4" x14ac:dyDescent="0.3">
      <c r="A24" s="41"/>
      <c r="B24" s="105"/>
      <c r="C24" s="105"/>
      <c r="D24" s="105"/>
      <c r="E24" s="10"/>
    </row>
  </sheetData>
  <mergeCells count="2">
    <mergeCell ref="B2:D2"/>
    <mergeCell ref="E2:G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1 Auction Overview</vt:lpstr>
      <vt:lpstr>Table 2 Message Group Overview</vt:lpstr>
      <vt:lpstr>Table 3 Blance Check</vt:lpstr>
      <vt:lpstr>Table 4 Bids on Vs A</vt:lpstr>
      <vt:lpstr>Table 4 Bid on Vs B</vt:lpstr>
      <vt:lpstr>Table 5 Gender Effect</vt:lpstr>
      <vt:lpstr>Table 6 Intra-person</vt:lpstr>
      <vt:lpstr>Table 7 Wealth 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Chunyu Qu</dc:creator>
  <cp:lastModifiedBy>Chunyu Qu</cp:lastModifiedBy>
  <dcterms:created xsi:type="dcterms:W3CDTF">2015-06-05T18:17:20Z</dcterms:created>
  <dcterms:modified xsi:type="dcterms:W3CDTF">2021-03-19T15:44:14Z</dcterms:modified>
</cp:coreProperties>
</file>