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P:\science-rech\Pool_04\isotope\ISOTOPE\1-DATA\1-submission-forms\"/>
    </mc:Choice>
  </mc:AlternateContent>
  <xr:revisionPtr revIDLastSave="0" documentId="13_ncr:1_{FD673CBB-F527-4DB3-BA61-BA4DAE6CF927}"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project results" sheetId="2" r:id="rId3"/>
    <sheet name="Methodology" sheetId="4"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3" l="1"/>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23" i="3"/>
  <c r="A39" i="3"/>
  <c r="B39" i="3"/>
  <c r="E39" i="3"/>
  <c r="F39" i="3"/>
  <c r="G39" i="3"/>
  <c r="H39" i="3"/>
  <c r="K39" i="3"/>
  <c r="L39" i="3"/>
  <c r="A40" i="3"/>
  <c r="B40" i="3"/>
  <c r="E40" i="3"/>
  <c r="F40" i="3"/>
  <c r="G40" i="3"/>
  <c r="H40" i="3"/>
  <c r="K40" i="3"/>
  <c r="L40" i="3"/>
  <c r="A41" i="3"/>
  <c r="B41" i="3"/>
  <c r="E41" i="3"/>
  <c r="F41" i="3"/>
  <c r="G41" i="3"/>
  <c r="H41" i="3"/>
  <c r="K41" i="3"/>
  <c r="L41" i="3"/>
  <c r="A42" i="3"/>
  <c r="B42" i="3"/>
  <c r="E42" i="3"/>
  <c r="F42" i="3"/>
  <c r="G42" i="3"/>
  <c r="H42" i="3"/>
  <c r="K42" i="3"/>
  <c r="L42" i="3"/>
  <c r="A43" i="3"/>
  <c r="B43" i="3"/>
  <c r="E43" i="3"/>
  <c r="F43" i="3"/>
  <c r="I43" i="3" s="1"/>
  <c r="G43" i="3"/>
  <c r="H43" i="3"/>
  <c r="K43" i="3"/>
  <c r="L43" i="3"/>
  <c r="A44" i="3"/>
  <c r="B44" i="3"/>
  <c r="E44" i="3"/>
  <c r="F44" i="3"/>
  <c r="G44" i="3"/>
  <c r="H44" i="3"/>
  <c r="K44" i="3"/>
  <c r="L44" i="3"/>
  <c r="A45" i="3"/>
  <c r="B45" i="3"/>
  <c r="E45" i="3"/>
  <c r="F45" i="3"/>
  <c r="G45" i="3"/>
  <c r="H45" i="3"/>
  <c r="K45" i="3"/>
  <c r="L45" i="3"/>
  <c r="A46" i="3"/>
  <c r="B46" i="3"/>
  <c r="E46" i="3"/>
  <c r="F46" i="3"/>
  <c r="I46" i="3" s="1"/>
  <c r="G46" i="3"/>
  <c r="H46" i="3"/>
  <c r="K46" i="3"/>
  <c r="L46" i="3"/>
  <c r="A47" i="3"/>
  <c r="B47" i="3"/>
  <c r="E47" i="3"/>
  <c r="F47" i="3"/>
  <c r="G47" i="3"/>
  <c r="H47" i="3"/>
  <c r="K47" i="3"/>
  <c r="L47" i="3"/>
  <c r="A48" i="3"/>
  <c r="B48" i="3"/>
  <c r="E48" i="3"/>
  <c r="F48" i="3"/>
  <c r="G48" i="3"/>
  <c r="H48" i="3"/>
  <c r="K48" i="3"/>
  <c r="L48" i="3"/>
  <c r="A49" i="3"/>
  <c r="B49" i="3"/>
  <c r="E49" i="3"/>
  <c r="F49" i="3"/>
  <c r="I49" i="3" s="1"/>
  <c r="G49" i="3"/>
  <c r="H49" i="3"/>
  <c r="K49" i="3"/>
  <c r="L49" i="3"/>
  <c r="A50" i="3"/>
  <c r="B50" i="3"/>
  <c r="E50" i="3"/>
  <c r="F50" i="3"/>
  <c r="G50" i="3"/>
  <c r="H50" i="3"/>
  <c r="K50" i="3"/>
  <c r="L50" i="3"/>
  <c r="A51" i="3"/>
  <c r="B51" i="3"/>
  <c r="E51" i="3"/>
  <c r="F51" i="3"/>
  <c r="G51" i="3"/>
  <c r="H51" i="3"/>
  <c r="K51" i="3"/>
  <c r="L51" i="3"/>
  <c r="A52" i="3"/>
  <c r="B52" i="3"/>
  <c r="E52" i="3"/>
  <c r="F52" i="3"/>
  <c r="I52" i="3" s="1"/>
  <c r="G52" i="3"/>
  <c r="H52" i="3"/>
  <c r="K52" i="3"/>
  <c r="L52" i="3"/>
  <c r="A53" i="3"/>
  <c r="B53" i="3"/>
  <c r="E53" i="3"/>
  <c r="F53" i="3"/>
  <c r="G53" i="3"/>
  <c r="H53" i="3"/>
  <c r="K53" i="3"/>
  <c r="L53" i="3"/>
  <c r="A54" i="3"/>
  <c r="B54" i="3"/>
  <c r="E54" i="3"/>
  <c r="F54" i="3"/>
  <c r="G54" i="3"/>
  <c r="H54" i="3"/>
  <c r="K54" i="3"/>
  <c r="L54" i="3"/>
  <c r="A55" i="3"/>
  <c r="B55" i="3"/>
  <c r="E55" i="3"/>
  <c r="F55" i="3"/>
  <c r="G55" i="3"/>
  <c r="H55" i="3"/>
  <c r="K55" i="3"/>
  <c r="L55" i="3"/>
  <c r="A56" i="3"/>
  <c r="B56" i="3"/>
  <c r="E56" i="3"/>
  <c r="F56" i="3"/>
  <c r="G56" i="3"/>
  <c r="H56" i="3"/>
  <c r="K56" i="3"/>
  <c r="L56" i="3"/>
  <c r="A57" i="3"/>
  <c r="B57" i="3"/>
  <c r="E57" i="3"/>
  <c r="F57" i="3"/>
  <c r="G57" i="3"/>
  <c r="H57" i="3"/>
  <c r="K57" i="3"/>
  <c r="L57" i="3"/>
  <c r="A58" i="3"/>
  <c r="B58" i="3"/>
  <c r="E58" i="3"/>
  <c r="F58" i="3"/>
  <c r="I58" i="3" s="1"/>
  <c r="G58" i="3"/>
  <c r="H58" i="3"/>
  <c r="K58" i="3"/>
  <c r="L58" i="3"/>
  <c r="A59" i="3"/>
  <c r="B59" i="3"/>
  <c r="E59" i="3"/>
  <c r="F59" i="3"/>
  <c r="G59" i="3"/>
  <c r="H59" i="3"/>
  <c r="I59" i="3" s="1"/>
  <c r="K59" i="3"/>
  <c r="L59" i="3"/>
  <c r="A60" i="3"/>
  <c r="B60" i="3"/>
  <c r="E60" i="3"/>
  <c r="F60" i="3"/>
  <c r="G60" i="3"/>
  <c r="H60" i="3"/>
  <c r="K60" i="3"/>
  <c r="L60" i="3"/>
  <c r="A61" i="3"/>
  <c r="B61" i="3"/>
  <c r="E61" i="3"/>
  <c r="F61" i="3"/>
  <c r="G61" i="3"/>
  <c r="H61" i="3"/>
  <c r="K61" i="3"/>
  <c r="L61" i="3"/>
  <c r="A62" i="3"/>
  <c r="B62" i="3"/>
  <c r="E62" i="3"/>
  <c r="F62" i="3"/>
  <c r="G62" i="3"/>
  <c r="H62" i="3"/>
  <c r="K62" i="3"/>
  <c r="L62" i="3"/>
  <c r="A63" i="3"/>
  <c r="B63" i="3"/>
  <c r="E63" i="3"/>
  <c r="F63" i="3"/>
  <c r="G63" i="3"/>
  <c r="H63" i="3"/>
  <c r="K63" i="3"/>
  <c r="L63" i="3"/>
  <c r="A64" i="3"/>
  <c r="B64" i="3"/>
  <c r="E64" i="3"/>
  <c r="F64" i="3"/>
  <c r="I64" i="3" s="1"/>
  <c r="G64" i="3"/>
  <c r="H64" i="3"/>
  <c r="K64" i="3"/>
  <c r="L64" i="3"/>
  <c r="A65" i="3"/>
  <c r="B65" i="3"/>
  <c r="E65" i="3"/>
  <c r="F65" i="3"/>
  <c r="G65" i="3"/>
  <c r="H65" i="3"/>
  <c r="I65" i="3" s="1"/>
  <c r="K65" i="3"/>
  <c r="L65" i="3"/>
  <c r="A66" i="3"/>
  <c r="B66" i="3"/>
  <c r="E66" i="3"/>
  <c r="F66" i="3"/>
  <c r="G66" i="3"/>
  <c r="H66" i="3"/>
  <c r="K66" i="3"/>
  <c r="L66" i="3"/>
  <c r="A67" i="3"/>
  <c r="B67" i="3"/>
  <c r="E67" i="3"/>
  <c r="F67" i="3"/>
  <c r="G67" i="3"/>
  <c r="H67" i="3"/>
  <c r="K67" i="3"/>
  <c r="L67" i="3"/>
  <c r="A68" i="3"/>
  <c r="B68" i="3"/>
  <c r="E68" i="3"/>
  <c r="F68" i="3"/>
  <c r="G68" i="3"/>
  <c r="H68" i="3"/>
  <c r="K68" i="3"/>
  <c r="L68" i="3"/>
  <c r="A69" i="3"/>
  <c r="B69" i="3"/>
  <c r="E69" i="3"/>
  <c r="F69" i="3"/>
  <c r="G69" i="3"/>
  <c r="H69" i="3"/>
  <c r="K69" i="3"/>
  <c r="L69" i="3"/>
  <c r="A70" i="3"/>
  <c r="B70" i="3"/>
  <c r="E70" i="3"/>
  <c r="F70" i="3"/>
  <c r="I70" i="3" s="1"/>
  <c r="G70" i="3"/>
  <c r="H70" i="3"/>
  <c r="K70" i="3"/>
  <c r="L70" i="3"/>
  <c r="A71" i="3"/>
  <c r="B71" i="3"/>
  <c r="E71" i="3"/>
  <c r="F71" i="3"/>
  <c r="G71" i="3"/>
  <c r="H71" i="3"/>
  <c r="I71" i="3" s="1"/>
  <c r="K71" i="3"/>
  <c r="L71" i="3"/>
  <c r="A72" i="3"/>
  <c r="B72" i="3"/>
  <c r="E72" i="3"/>
  <c r="F72" i="3"/>
  <c r="G72" i="3"/>
  <c r="H72" i="3"/>
  <c r="K72" i="3"/>
  <c r="L72" i="3"/>
  <c r="A73" i="3"/>
  <c r="B73" i="3"/>
  <c r="E73" i="3"/>
  <c r="F73" i="3"/>
  <c r="G73" i="3"/>
  <c r="H73" i="3"/>
  <c r="K73" i="3"/>
  <c r="L73" i="3"/>
  <c r="A74" i="3"/>
  <c r="B74" i="3"/>
  <c r="E74" i="3"/>
  <c r="F74" i="3"/>
  <c r="G74" i="3"/>
  <c r="H74" i="3"/>
  <c r="K74" i="3"/>
  <c r="L74" i="3"/>
  <c r="A75" i="3"/>
  <c r="B75" i="3"/>
  <c r="E75" i="3"/>
  <c r="F75" i="3"/>
  <c r="G75" i="3"/>
  <c r="H75" i="3"/>
  <c r="K75" i="3"/>
  <c r="L75" i="3"/>
  <c r="A76" i="3"/>
  <c r="B76" i="3"/>
  <c r="E76" i="3"/>
  <c r="F76" i="3"/>
  <c r="I76" i="3" s="1"/>
  <c r="G76" i="3"/>
  <c r="H76" i="3"/>
  <c r="K76" i="3"/>
  <c r="L76" i="3"/>
  <c r="A77" i="3"/>
  <c r="B77" i="3"/>
  <c r="E77" i="3"/>
  <c r="F77" i="3"/>
  <c r="G77" i="3"/>
  <c r="H77" i="3"/>
  <c r="I77" i="3" s="1"/>
  <c r="K77" i="3"/>
  <c r="L77" i="3"/>
  <c r="A78" i="3"/>
  <c r="B78" i="3"/>
  <c r="E78" i="3"/>
  <c r="F78" i="3"/>
  <c r="G78" i="3"/>
  <c r="H78" i="3"/>
  <c r="K78" i="3"/>
  <c r="L78" i="3"/>
  <c r="A79" i="3"/>
  <c r="B79" i="3"/>
  <c r="E79" i="3"/>
  <c r="F79" i="3"/>
  <c r="G79" i="3"/>
  <c r="H79" i="3"/>
  <c r="K79" i="3"/>
  <c r="L79" i="3"/>
  <c r="A80" i="3"/>
  <c r="B80" i="3"/>
  <c r="E80" i="3"/>
  <c r="F80" i="3"/>
  <c r="G80" i="3"/>
  <c r="H80" i="3"/>
  <c r="K80" i="3"/>
  <c r="L80" i="3"/>
  <c r="A81" i="3"/>
  <c r="B81" i="3"/>
  <c r="E81" i="3"/>
  <c r="F81" i="3"/>
  <c r="G81" i="3"/>
  <c r="H81" i="3"/>
  <c r="K81" i="3"/>
  <c r="L81" i="3"/>
  <c r="A82" i="3"/>
  <c r="B82" i="3"/>
  <c r="E82" i="3"/>
  <c r="F82" i="3"/>
  <c r="I82" i="3" s="1"/>
  <c r="G82" i="3"/>
  <c r="H82" i="3"/>
  <c r="K82" i="3"/>
  <c r="L82" i="3"/>
  <c r="A83" i="3"/>
  <c r="B83" i="3"/>
  <c r="E83" i="3"/>
  <c r="F83" i="3"/>
  <c r="G83" i="3"/>
  <c r="H83" i="3"/>
  <c r="I83" i="3" s="1"/>
  <c r="K83" i="3"/>
  <c r="L83" i="3"/>
  <c r="A84" i="3"/>
  <c r="B84" i="3"/>
  <c r="E84" i="3"/>
  <c r="F84" i="3"/>
  <c r="G84" i="3"/>
  <c r="H84" i="3"/>
  <c r="K84" i="3"/>
  <c r="L84" i="3"/>
  <c r="A85" i="3"/>
  <c r="B85" i="3"/>
  <c r="E85" i="3"/>
  <c r="F85" i="3"/>
  <c r="G85" i="3"/>
  <c r="H85" i="3"/>
  <c r="K85" i="3"/>
  <c r="L85" i="3"/>
  <c r="A86" i="3"/>
  <c r="B86" i="3"/>
  <c r="E86" i="3"/>
  <c r="F86" i="3"/>
  <c r="G86" i="3"/>
  <c r="H86" i="3"/>
  <c r="K86" i="3"/>
  <c r="L86" i="3"/>
  <c r="A87" i="3"/>
  <c r="B87" i="3"/>
  <c r="E87" i="3"/>
  <c r="F87" i="3"/>
  <c r="G87" i="3"/>
  <c r="H87" i="3"/>
  <c r="K87" i="3"/>
  <c r="L87" i="3"/>
  <c r="A88" i="3"/>
  <c r="B88" i="3"/>
  <c r="E88" i="3"/>
  <c r="F88" i="3"/>
  <c r="I88" i="3" s="1"/>
  <c r="G88" i="3"/>
  <c r="H88" i="3"/>
  <c r="K88" i="3"/>
  <c r="L88" i="3"/>
  <c r="A89" i="3"/>
  <c r="B89" i="3"/>
  <c r="E89" i="3"/>
  <c r="F89" i="3"/>
  <c r="G89" i="3"/>
  <c r="H89" i="3"/>
  <c r="I89" i="3" s="1"/>
  <c r="K89" i="3"/>
  <c r="L89" i="3"/>
  <c r="A90" i="3"/>
  <c r="B90" i="3"/>
  <c r="E90" i="3"/>
  <c r="F90" i="3"/>
  <c r="G90" i="3"/>
  <c r="H90" i="3"/>
  <c r="K90" i="3"/>
  <c r="L90" i="3"/>
  <c r="A91" i="3"/>
  <c r="B91" i="3"/>
  <c r="E91" i="3"/>
  <c r="F91" i="3"/>
  <c r="G91" i="3"/>
  <c r="H91" i="3"/>
  <c r="K91" i="3"/>
  <c r="L91" i="3"/>
  <c r="A92" i="3"/>
  <c r="B92" i="3"/>
  <c r="E92" i="3"/>
  <c r="F92" i="3"/>
  <c r="G92" i="3"/>
  <c r="H92" i="3"/>
  <c r="K92" i="3"/>
  <c r="L92" i="3"/>
  <c r="A93" i="3"/>
  <c r="B93" i="3"/>
  <c r="E93" i="3"/>
  <c r="F93" i="3"/>
  <c r="G93" i="3"/>
  <c r="H93" i="3"/>
  <c r="K93" i="3"/>
  <c r="L93" i="3"/>
  <c r="A94" i="3"/>
  <c r="B94" i="3"/>
  <c r="E94" i="3"/>
  <c r="F94" i="3"/>
  <c r="I94" i="3" s="1"/>
  <c r="G94" i="3"/>
  <c r="H94" i="3"/>
  <c r="K94" i="3"/>
  <c r="L94" i="3"/>
  <c r="A95" i="3"/>
  <c r="B95" i="3"/>
  <c r="E95" i="3"/>
  <c r="F95" i="3"/>
  <c r="G95" i="3"/>
  <c r="H95" i="3"/>
  <c r="I95" i="3" s="1"/>
  <c r="K95" i="3"/>
  <c r="L95" i="3"/>
  <c r="A96" i="3"/>
  <c r="B96" i="3"/>
  <c r="E96" i="3"/>
  <c r="F96" i="3"/>
  <c r="G96" i="3"/>
  <c r="H96" i="3"/>
  <c r="K96" i="3"/>
  <c r="L96" i="3"/>
  <c r="A97" i="3"/>
  <c r="B97" i="3"/>
  <c r="E97" i="3"/>
  <c r="F97" i="3"/>
  <c r="G97" i="3"/>
  <c r="H97" i="3"/>
  <c r="K97" i="3"/>
  <c r="L97" i="3"/>
  <c r="A98" i="3"/>
  <c r="B98" i="3"/>
  <c r="E98" i="3"/>
  <c r="F98" i="3"/>
  <c r="G98" i="3"/>
  <c r="H98" i="3"/>
  <c r="K98" i="3"/>
  <c r="L98" i="3"/>
  <c r="A99" i="3"/>
  <c r="B99" i="3"/>
  <c r="E99" i="3"/>
  <c r="F99" i="3"/>
  <c r="G99" i="3"/>
  <c r="H99" i="3"/>
  <c r="K99" i="3"/>
  <c r="L99" i="3"/>
  <c r="A100" i="3"/>
  <c r="B100" i="3"/>
  <c r="E100" i="3"/>
  <c r="F100" i="3"/>
  <c r="I100" i="3" s="1"/>
  <c r="G100" i="3"/>
  <c r="H100" i="3"/>
  <c r="K100" i="3"/>
  <c r="L100" i="3"/>
  <c r="A101" i="3"/>
  <c r="B101" i="3"/>
  <c r="E101" i="3"/>
  <c r="F101" i="3"/>
  <c r="G101" i="3"/>
  <c r="H101" i="3"/>
  <c r="I101" i="3" s="1"/>
  <c r="K101" i="3"/>
  <c r="L101" i="3"/>
  <c r="A102" i="3"/>
  <c r="B102" i="3"/>
  <c r="E102" i="3"/>
  <c r="F102" i="3"/>
  <c r="G102" i="3"/>
  <c r="H102" i="3"/>
  <c r="K102" i="3"/>
  <c r="L102" i="3"/>
  <c r="A103" i="3"/>
  <c r="B103" i="3"/>
  <c r="E103" i="3"/>
  <c r="F103" i="3"/>
  <c r="G103" i="3"/>
  <c r="H103" i="3"/>
  <c r="K103" i="3"/>
  <c r="L103" i="3"/>
  <c r="A104" i="3"/>
  <c r="B104" i="3"/>
  <c r="E104" i="3"/>
  <c r="F104" i="3"/>
  <c r="G104" i="3"/>
  <c r="H104" i="3"/>
  <c r="K104" i="3"/>
  <c r="L104" i="3"/>
  <c r="A105" i="3"/>
  <c r="B105" i="3"/>
  <c r="E105" i="3"/>
  <c r="F105" i="3"/>
  <c r="G105" i="3"/>
  <c r="H105" i="3"/>
  <c r="K105" i="3"/>
  <c r="L105" i="3"/>
  <c r="A106" i="3"/>
  <c r="B106" i="3"/>
  <c r="E106" i="3"/>
  <c r="F106" i="3"/>
  <c r="I106" i="3" s="1"/>
  <c r="G106" i="3"/>
  <c r="H106" i="3"/>
  <c r="K106" i="3"/>
  <c r="L106" i="3"/>
  <c r="A107" i="3"/>
  <c r="B107" i="3"/>
  <c r="E107" i="3"/>
  <c r="F107" i="3"/>
  <c r="G107" i="3"/>
  <c r="H107" i="3"/>
  <c r="I107" i="3" s="1"/>
  <c r="K107" i="3"/>
  <c r="L107" i="3"/>
  <c r="A108" i="3"/>
  <c r="B108" i="3"/>
  <c r="E108" i="3"/>
  <c r="F108" i="3"/>
  <c r="G108" i="3"/>
  <c r="H108" i="3"/>
  <c r="K108" i="3"/>
  <c r="L108" i="3"/>
  <c r="A109" i="3"/>
  <c r="B109" i="3"/>
  <c r="E109" i="3"/>
  <c r="F109" i="3"/>
  <c r="G109" i="3"/>
  <c r="H109" i="3"/>
  <c r="K109" i="3"/>
  <c r="L109" i="3"/>
  <c r="A110" i="3"/>
  <c r="B110" i="3"/>
  <c r="E110" i="3"/>
  <c r="F110" i="3"/>
  <c r="G110" i="3"/>
  <c r="H110" i="3"/>
  <c r="K110" i="3"/>
  <c r="L110" i="3"/>
  <c r="A111" i="3"/>
  <c r="B111" i="3"/>
  <c r="E111" i="3"/>
  <c r="F111" i="3"/>
  <c r="G111" i="3"/>
  <c r="H111" i="3"/>
  <c r="K111" i="3"/>
  <c r="L111" i="3"/>
  <c r="A112" i="3"/>
  <c r="B112" i="3"/>
  <c r="E112" i="3"/>
  <c r="F112" i="3"/>
  <c r="I112" i="3" s="1"/>
  <c r="G112" i="3"/>
  <c r="H112" i="3"/>
  <c r="K112" i="3"/>
  <c r="L112" i="3"/>
  <c r="A113" i="3"/>
  <c r="B113" i="3"/>
  <c r="E113" i="3"/>
  <c r="F113" i="3"/>
  <c r="G113" i="3"/>
  <c r="H113" i="3"/>
  <c r="I113" i="3" s="1"/>
  <c r="K113" i="3"/>
  <c r="L113" i="3"/>
  <c r="A114" i="3"/>
  <c r="B114" i="3"/>
  <c r="E114" i="3"/>
  <c r="F114" i="3"/>
  <c r="G114" i="3"/>
  <c r="H114" i="3"/>
  <c r="K114" i="3"/>
  <c r="L114" i="3"/>
  <c r="A115" i="3"/>
  <c r="B115" i="3"/>
  <c r="E115" i="3"/>
  <c r="F115" i="3"/>
  <c r="G115" i="3"/>
  <c r="H115" i="3"/>
  <c r="K115" i="3"/>
  <c r="L115" i="3"/>
  <c r="A116" i="3"/>
  <c r="B116" i="3"/>
  <c r="E116" i="3"/>
  <c r="F116" i="3"/>
  <c r="G116" i="3"/>
  <c r="H116" i="3"/>
  <c r="K116" i="3"/>
  <c r="L116" i="3"/>
  <c r="A117" i="3"/>
  <c r="B117" i="3"/>
  <c r="E117" i="3"/>
  <c r="F117" i="3"/>
  <c r="G117" i="3"/>
  <c r="H117" i="3"/>
  <c r="K117" i="3"/>
  <c r="L117" i="3"/>
  <c r="A118" i="3"/>
  <c r="B118" i="3"/>
  <c r="E118" i="3"/>
  <c r="F118" i="3"/>
  <c r="I118" i="3" s="1"/>
  <c r="G118" i="3"/>
  <c r="H118" i="3"/>
  <c r="K118" i="3"/>
  <c r="L118" i="3"/>
  <c r="I40" i="3" l="1"/>
  <c r="I53" i="3"/>
  <c r="I102" i="3"/>
  <c r="I96" i="3"/>
  <c r="I108" i="3"/>
  <c r="I90" i="3"/>
  <c r="I84" i="3"/>
  <c r="I78" i="3"/>
  <c r="I72" i="3"/>
  <c r="I66" i="3"/>
  <c r="I60" i="3"/>
  <c r="I54" i="3"/>
  <c r="I51" i="3"/>
  <c r="I48" i="3"/>
  <c r="I45" i="3"/>
  <c r="I42" i="3"/>
  <c r="I39" i="3"/>
  <c r="I114" i="3"/>
  <c r="I104" i="3"/>
  <c r="I98" i="3"/>
  <c r="I92" i="3"/>
  <c r="I86" i="3"/>
  <c r="I80" i="3"/>
  <c r="I74" i="3"/>
  <c r="I68" i="3"/>
  <c r="I62" i="3"/>
  <c r="I56" i="3"/>
  <c r="I116" i="3"/>
  <c r="I110" i="3"/>
  <c r="I50" i="3"/>
  <c r="I44" i="3"/>
  <c r="I47" i="3"/>
  <c r="I41" i="3"/>
  <c r="I117" i="3"/>
  <c r="I115" i="3"/>
  <c r="I111" i="3"/>
  <c r="I109" i="3"/>
  <c r="I105" i="3"/>
  <c r="I103" i="3"/>
  <c r="I99" i="3"/>
  <c r="I97" i="3"/>
  <c r="I93" i="3"/>
  <c r="I91" i="3"/>
  <c r="I87" i="3"/>
  <c r="I85" i="3"/>
  <c r="I81" i="3"/>
  <c r="I79" i="3"/>
  <c r="I75" i="3"/>
  <c r="I73" i="3"/>
  <c r="I69" i="3"/>
  <c r="I67" i="3"/>
  <c r="I63" i="3"/>
  <c r="I61" i="3"/>
  <c r="I57" i="3"/>
  <c r="I55" i="3"/>
  <c r="A30" i="3"/>
  <c r="B30" i="3"/>
  <c r="E30" i="3"/>
  <c r="F30" i="3"/>
  <c r="G30" i="3"/>
  <c r="H30" i="3"/>
  <c r="K30" i="3"/>
  <c r="L30" i="3"/>
  <c r="A31" i="3"/>
  <c r="B31" i="3"/>
  <c r="E31" i="3"/>
  <c r="F31" i="3"/>
  <c r="G31" i="3"/>
  <c r="H31" i="3"/>
  <c r="K31" i="3"/>
  <c r="L31" i="3"/>
  <c r="A32" i="3"/>
  <c r="B32" i="3"/>
  <c r="E32" i="3"/>
  <c r="F32" i="3"/>
  <c r="G32" i="3"/>
  <c r="H32" i="3"/>
  <c r="K32" i="3"/>
  <c r="L32" i="3"/>
  <c r="A33" i="3"/>
  <c r="B33" i="3"/>
  <c r="E33" i="3"/>
  <c r="F33" i="3"/>
  <c r="G33" i="3"/>
  <c r="H33" i="3"/>
  <c r="K33" i="3"/>
  <c r="L33" i="3"/>
  <c r="A34" i="3"/>
  <c r="B34" i="3"/>
  <c r="E34" i="3"/>
  <c r="F34" i="3"/>
  <c r="G34" i="3"/>
  <c r="H34" i="3"/>
  <c r="K34" i="3"/>
  <c r="L34" i="3"/>
  <c r="A35" i="3"/>
  <c r="B35" i="3"/>
  <c r="E35" i="3"/>
  <c r="F35" i="3"/>
  <c r="G35" i="3"/>
  <c r="H35" i="3"/>
  <c r="K35" i="3"/>
  <c r="L35" i="3"/>
  <c r="A36" i="3"/>
  <c r="B36" i="3"/>
  <c r="E36" i="3"/>
  <c r="F36" i="3"/>
  <c r="G36" i="3"/>
  <c r="H36" i="3"/>
  <c r="K36" i="3"/>
  <c r="L36" i="3"/>
  <c r="A37" i="3"/>
  <c r="B37" i="3"/>
  <c r="E37" i="3"/>
  <c r="F37" i="3"/>
  <c r="G37" i="3"/>
  <c r="H37" i="3"/>
  <c r="K37" i="3"/>
  <c r="L37" i="3"/>
  <c r="A38" i="3"/>
  <c r="B38" i="3"/>
  <c r="E38" i="3"/>
  <c r="F38" i="3"/>
  <c r="G38" i="3"/>
  <c r="H38" i="3"/>
  <c r="K38" i="3"/>
  <c r="L38" i="3"/>
  <c r="I37" i="3" l="1"/>
  <c r="I35" i="3"/>
  <c r="I33" i="3"/>
  <c r="I31" i="3"/>
  <c r="I38" i="3"/>
  <c r="I36" i="3"/>
  <c r="I34" i="3"/>
  <c r="I32" i="3"/>
  <c r="I30" i="3"/>
  <c r="K24" i="3"/>
  <c r="K25" i="3"/>
  <c r="K26" i="3"/>
  <c r="K27" i="3"/>
  <c r="K28" i="3"/>
  <c r="K29" i="3"/>
  <c r="K23" i="3"/>
  <c r="H23" i="3"/>
  <c r="F23" i="3"/>
  <c r="I23" i="3" s="1"/>
  <c r="L24" i="3" l="1"/>
  <c r="L25" i="3"/>
  <c r="L26" i="3"/>
  <c r="L27" i="3"/>
  <c r="L28" i="3"/>
  <c r="L29" i="3"/>
  <c r="L23" i="3"/>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E23" i="3"/>
  <c r="G23" i="3"/>
  <c r="E24" i="3"/>
  <c r="F24" i="3"/>
  <c r="G24" i="3"/>
  <c r="H24" i="3"/>
  <c r="E25" i="3"/>
  <c r="F25" i="3"/>
  <c r="G25" i="3"/>
  <c r="H25" i="3"/>
  <c r="E26" i="3"/>
  <c r="F26" i="3"/>
  <c r="G26" i="3"/>
  <c r="H26" i="3"/>
  <c r="E27" i="3"/>
  <c r="F27" i="3"/>
  <c r="G27" i="3"/>
  <c r="H27" i="3"/>
  <c r="E28" i="3"/>
  <c r="F28" i="3"/>
  <c r="G28" i="3"/>
  <c r="H28" i="3"/>
  <c r="E29" i="3"/>
  <c r="F29" i="3"/>
  <c r="G29" i="3"/>
  <c r="H29" i="3"/>
  <c r="A24" i="3"/>
  <c r="B24" i="3"/>
  <c r="A25" i="3"/>
  <c r="B25" i="3"/>
  <c r="A26" i="3"/>
  <c r="B26" i="3"/>
  <c r="A27" i="3"/>
  <c r="B27" i="3"/>
  <c r="A28" i="3"/>
  <c r="B28" i="3"/>
  <c r="A29" i="3"/>
  <c r="B29" i="3"/>
  <c r="B23" i="3"/>
  <c r="B22" i="3"/>
  <c r="A22" i="3"/>
  <c r="A23" i="3"/>
  <c r="I28" i="3" l="1"/>
  <c r="I25" i="3"/>
  <c r="I29" i="3"/>
  <c r="I26" i="3"/>
  <c r="I27" i="3"/>
  <c r="I2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892D56CB-26E1-4CA1-95B9-A576097731F5}">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C7C32F09-1245-45C8-AF5B-23357981D3E8}">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<sst xmlns="http://schemas.openxmlformats.org/spreadsheetml/2006/main" count="913" uniqueCount="586">
  <si>
    <t>Sample ID</t>
  </si>
  <si>
    <t>Comment</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</si>
  <si>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</si>
  <si>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</si>
  <si>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</si>
  <si>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</si>
  <si>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</si>
  <si>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</si>
  <si>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</si>
  <si>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</si>
  <si>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</si>
  <si>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</si>
  <si>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</si>
  <si>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</si>
  <si>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Blind std C-55:</t>
  </si>
  <si>
    <t>Weight (mg)</t>
  </si>
  <si>
    <t>Methodology</t>
  </si>
  <si>
    <t>Instrumentation</t>
  </si>
  <si>
    <t>Samples and standards were weighed into tin capsules and loaded into an elemental analyser interfaced to an isotope ratio mass spectrometer. Sample/Std is flash combusted at about 1800C (Dumas combustion) and the resulted gas products carried by helium through columns of oxidizing/reducing chemicals optimised for CO2 and N2. The gases are separated by a  "purge and trap" adsorption column and sent to irms interface then to irms.</t>
  </si>
  <si>
    <t>Isotope Ratio Mass Spectrometer (irms): Delta Advantage manufactured by Thermo, Germany</t>
  </si>
  <si>
    <t>State or Province</t>
  </si>
  <si>
    <t>%N</t>
  </si>
  <si>
    <t>Organic material samples on glass fibre filters (or quartz fibre) are prepared in one of the following ways after %ncs determination:</t>
  </si>
  <si>
    <t>1)  If the whole filter is needed, it is carefully cut up into small pieces in order to be ground up in a mortar and pestle.  The ground material is pressed into a tin</t>
  </si>
  <si>
    <t>2)  If only a portion of the filter is needed, 1 or more punches are pressed into a tin capsule with a small scoop of WO3.</t>
  </si>
  <si>
    <t>capsule along with a small scoop of tungstic oxide catalyst (WO3).  Both materials are mixed in the capsule before sealing.</t>
  </si>
  <si>
    <t xml:space="preserve">NB:  the diameter of a single punch is 6.2mm .  </t>
  </si>
  <si>
    <t>Delta 13C (‰)</t>
  </si>
  <si>
    <t>Mass Fraction C (%)</t>
  </si>
  <si>
    <t>Delta 15N (‰)</t>
  </si>
  <si>
    <t>Mass Fraction N (%)</t>
  </si>
  <si>
    <t>Elemental analyser: Vario EL Cube manufactured by Elementar, Germany</t>
  </si>
  <si>
    <t>Customer Information</t>
  </si>
  <si>
    <t>Invoice Information</t>
  </si>
  <si>
    <t>Initial:</t>
  </si>
  <si>
    <t>Address (Line 1):</t>
  </si>
  <si>
    <t>Address (Line 2):</t>
  </si>
  <si>
    <t>Address (Line 3):</t>
  </si>
  <si>
    <t>City:</t>
  </si>
  <si>
    <t>State or Province:</t>
  </si>
  <si>
    <t>Postal Code:</t>
  </si>
  <si>
    <t>Country:</t>
  </si>
  <si>
    <t>Email:</t>
  </si>
  <si>
    <t>Phone Number:</t>
  </si>
  <si>
    <t>Project Title:</t>
  </si>
  <si>
    <t>Isotope Ratios Req:</t>
  </si>
  <si>
    <t>Optional Project</t>
  </si>
  <si>
    <t>Numeric Media Code:</t>
  </si>
  <si>
    <t>Comment:</t>
  </si>
  <si>
    <t>Supervisor:</t>
  </si>
  <si>
    <t>See tab below for Methodology</t>
  </si>
  <si>
    <t>including filter information.</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</si>
  <si>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</si>
  <si>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</si>
  <si>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</si>
  <si>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</si>
  <si>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</si>
  <si>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</si>
  <si>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</si>
  <si>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</si>
  <si>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</si>
  <si>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</si>
  <si>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</si>
  <si>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</si>
  <si>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</si>
  <si>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</si>
  <si>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</si>
  <si>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</si>
  <si>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</si>
  <si>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</si>
  <si>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</si>
  <si>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</si>
  <si>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</si>
  <si>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</si>
  <si>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</si>
  <si>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</si>
  <si>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</si>
  <si>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</si>
  <si>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</si>
  <si>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</si>
  <si>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</si>
  <si>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Expected value to date = -28.5</t>
  </si>
  <si>
    <t>Expected value to date = -3.9</t>
  </si>
  <si>
    <t>Submitter's Comment</t>
  </si>
  <si>
    <t>Interface: Conflo IV manufactured by Thermo, Germany</t>
  </si>
  <si>
    <t>pH or %H (specify below)</t>
  </si>
  <si>
    <t>Salinity or %O (specify)</t>
  </si>
  <si>
    <t>Atomic C:N</t>
  </si>
  <si>
    <t>PO # or Acount:</t>
  </si>
  <si>
    <t>Filters</t>
  </si>
  <si>
    <t>Note the sequence is designed to provide the best isotope data possible and percent data is given as a bonus. For optimal percent data, please request a percent</t>
  </si>
  <si>
    <t>Stable Isotopes:  accuracy and precision</t>
  </si>
  <si>
    <t>%wt C</t>
  </si>
  <si>
    <t>%wt N</t>
  </si>
  <si>
    <t>%C</t>
  </si>
  <si>
    <r>
      <rPr>
        <sz val="11"/>
        <rFont val="Symbol"/>
        <family val="1"/>
        <charset val="2"/>
      </rPr>
      <t>d</t>
    </r>
    <r>
      <rPr>
        <vertAlign val="superscript"/>
        <sz val="10"/>
        <rFont val="Arial"/>
        <family val="2"/>
      </rPr>
      <t>13</t>
    </r>
    <r>
      <rPr>
        <sz val="10"/>
        <rFont val="Arial"/>
        <family val="2"/>
      </rPr>
      <t>C</t>
    </r>
    <r>
      <rPr>
        <vertAlign val="subscript"/>
        <sz val="10"/>
        <rFont val="Arial"/>
        <family val="2"/>
      </rPr>
      <t>vpdb</t>
    </r>
  </si>
  <si>
    <r>
      <rPr>
        <sz val="11"/>
        <rFont val="Symbol"/>
        <family val="1"/>
        <charset val="2"/>
      </rPr>
      <t>d</t>
    </r>
    <r>
      <rPr>
        <vertAlign val="superscript"/>
        <sz val="10"/>
        <rFont val="Arial"/>
        <family val="2"/>
      </rPr>
      <t>15</t>
    </r>
    <r>
      <rPr>
        <sz val="10"/>
        <rFont val="Arial"/>
        <family val="2"/>
      </rPr>
      <t>N</t>
    </r>
    <r>
      <rPr>
        <vertAlign val="subscript"/>
        <sz val="10"/>
        <rFont val="Arial"/>
        <family val="2"/>
      </rPr>
      <t>air</t>
    </r>
  </si>
  <si>
    <r>
      <rPr>
        <b/>
        <sz val="11"/>
        <rFont val="Symbol"/>
        <family val="1"/>
        <charset val="2"/>
      </rPr>
      <t>d</t>
    </r>
    <r>
      <rPr>
        <b/>
        <vertAlign val="superscript"/>
        <sz val="10"/>
        <rFont val="Arial"/>
        <family val="2"/>
      </rPr>
      <t>13</t>
    </r>
    <r>
      <rPr>
        <b/>
        <sz val="10"/>
        <rFont val="Arial"/>
        <family val="2"/>
      </rPr>
      <t>C</t>
    </r>
    <r>
      <rPr>
        <b/>
        <vertAlign val="subscript"/>
        <sz val="10"/>
        <rFont val="Arial"/>
        <family val="2"/>
      </rPr>
      <t>vpdb</t>
    </r>
  </si>
  <si>
    <r>
      <rPr>
        <b/>
        <sz val="11"/>
        <rFont val="Symbol"/>
        <family val="1"/>
        <charset val="2"/>
      </rPr>
      <t>d</t>
    </r>
    <r>
      <rPr>
        <b/>
        <vertAlign val="superscript"/>
        <sz val="10"/>
        <rFont val="Arial"/>
        <family val="2"/>
      </rPr>
      <t>15</t>
    </r>
    <r>
      <rPr>
        <b/>
        <sz val="10"/>
        <rFont val="Arial"/>
        <family val="2"/>
      </rPr>
      <t>N</t>
    </r>
    <r>
      <rPr>
        <b/>
        <vertAlign val="subscript"/>
        <sz val="10"/>
        <rFont val="Arial"/>
        <family val="2"/>
      </rPr>
      <t>air</t>
    </r>
  </si>
  <si>
    <t>Percent % data was determined using IRMS area of mass 44 for C and 28 for N.  Calibration used C-51 Nicotiamide with 59.01% of C and 22.94% of N and C-54 caffeine.</t>
  </si>
  <si>
    <t>L-glutamic acid</t>
  </si>
  <si>
    <t>JVSIL Comment</t>
  </si>
  <si>
    <r>
      <t>Our internal standards are (</t>
    </r>
    <r>
      <rPr>
        <sz val="10"/>
        <rFont val="Symbol"/>
        <family val="1"/>
        <charset val="2"/>
      </rPr>
      <t>d</t>
    </r>
    <r>
      <rPr>
        <vertAlign val="superscript"/>
        <sz val="10"/>
        <rFont val="Arial"/>
        <family val="2"/>
      </rPr>
      <t>15</t>
    </r>
    <r>
      <rPr>
        <sz val="10"/>
        <rFont val="Arial"/>
        <family val="2"/>
      </rPr>
      <t>N,</t>
    </r>
    <r>
      <rPr>
        <sz val="10"/>
        <rFont val="Symbol"/>
        <family val="1"/>
        <charset val="2"/>
      </rPr>
      <t>d</t>
    </r>
    <r>
      <rPr>
        <vertAlign val="superscript"/>
        <sz val="10"/>
        <rFont val="Arial"/>
        <family val="2"/>
      </rPr>
      <t>13</t>
    </r>
    <r>
      <rPr>
        <sz val="10"/>
        <rFont val="Arial"/>
        <family val="2"/>
      </rPr>
      <t xml:space="preserve">C in ‰): C-51 Nicotiamide (0.07,-22.95), C-52 mix of ammonium sulphate + sucrose (16.58,-11.94), C-54 caffeine (-16.61,-34.46), blind std C-55: glutamic acid (-3.98, -28.53).  They cover the natural range (and some…). The data is reported in Delta notation </t>
    </r>
    <r>
      <rPr>
        <sz val="10"/>
        <rFont val="Symbol"/>
        <family val="1"/>
        <charset val="2"/>
      </rPr>
      <t>d</t>
    </r>
    <r>
      <rPr>
        <sz val="10"/>
        <rFont val="Arial"/>
        <family val="2"/>
      </rPr>
      <t xml:space="preserve">, the units are per mil (‰) and defined as </t>
    </r>
    <r>
      <rPr>
        <sz val="10"/>
        <rFont val="Symbol"/>
        <family val="1"/>
        <charset val="2"/>
      </rPr>
      <t>d</t>
    </r>
    <r>
      <rPr>
        <sz val="10"/>
        <rFont val="Arial"/>
        <family val="2"/>
      </rPr>
      <t xml:space="preserve"> = ((Rx-Rstd))/Rstd)*1000 where R is the ratio of the abundance of the heavy to the light isotope, x denotes sample and std is an abbreviation for standard.  All </t>
    </r>
    <r>
      <rPr>
        <sz val="10"/>
        <rFont val="Symbol"/>
        <family val="1"/>
        <charset val="2"/>
      </rPr>
      <t>d</t>
    </r>
    <r>
      <rPr>
        <vertAlign val="superscript"/>
        <sz val="10"/>
        <rFont val="Arial"/>
        <family val="2"/>
      </rPr>
      <t>15</t>
    </r>
    <r>
      <rPr>
        <sz val="10"/>
        <rFont val="Arial"/>
        <family val="2"/>
      </rPr>
      <t xml:space="preserve">N is reported as ‰ vs. AIR and normalized to internal standards calibrated to International standards IAEA-N1(+0.4‰), IAEA-N2(+20.3‰), USGS-40(-4.52‰) and USGS-41(47.57‰).  All </t>
    </r>
    <r>
      <rPr>
        <sz val="10"/>
        <rFont val="Symbol"/>
        <family val="1"/>
        <charset val="2"/>
      </rPr>
      <t>d</t>
    </r>
    <r>
      <rPr>
        <vertAlign val="superscript"/>
        <sz val="10"/>
        <rFont val="Arial"/>
        <family val="2"/>
      </rPr>
      <t>13</t>
    </r>
    <r>
      <rPr>
        <sz val="10"/>
        <rFont val="Arial"/>
        <family val="2"/>
      </rPr>
      <t xml:space="preserve">C is reported as ‰ vs. V-PDB and normalized to internal standards calibrated to International standards IAEA-CH-6(-10.4‰), NBS-22(-29.91‰), USGS-40(-26.24‰) and USGS-41(37.76‰).  Please note that the PDB and V-PDB scales are identical and interchangeable. These analyses were performed here at the JVSIL. Our analytical precision is based on our internal std (C-55) which is not used for calibration and is usally better than 0.2 ‰ and is found at the end of the data columns in the 'Final Report' tab.
</t>
    </r>
  </si>
  <si>
    <t>with 49.48% of C and 28.85% of N.   Percent is express as weight percent.  Dilution of C is already corrected.</t>
  </si>
  <si>
    <t>elemental analyser sequence (Media code 56-57-58-59 or 92, see media code tab in the submission sheet)</t>
  </si>
  <si>
    <t>Blind standard</t>
  </si>
  <si>
    <t>C-55 is a L-glutamic acid, this is our blind standard for both isotopes and percent. Obviously analysed as a sample, therefore not included in the various calibrations curves.</t>
  </si>
  <si>
    <t>Basic statistics are reported.</t>
  </si>
  <si>
    <t>Please note this sequence is optimised for isotopes, not for percent, see Elemental analysis box for more information</t>
  </si>
  <si>
    <t>Elemental analysis and Atomic  C:N</t>
  </si>
  <si>
    <t>Atomic C:N = (%of C/% of N) x (atomic weight of N/atomic weight of C)        Atomic weight: C = 12.011 and N=14.007</t>
  </si>
  <si>
    <t>Theoretical value = 40.78%</t>
  </si>
  <si>
    <t>Theoretical value = 9.52%</t>
  </si>
  <si>
    <t>QCD = Quality Control Duplicate = dup</t>
  </si>
  <si>
    <t>JVSIL No.</t>
  </si>
  <si>
    <t>Dilution for C = 50% (values are already corrected)</t>
  </si>
  <si>
    <t>Send Excel file to:  JanVeizerLab@uottawa.ca</t>
  </si>
  <si>
    <t xml:space="preserve">     LIMS for Light Stable Isotopes</t>
  </si>
  <si>
    <r>
      <t>First Name</t>
    </r>
    <r>
      <rPr>
        <sz val="10"/>
        <rFont val="Arial"/>
        <family val="2"/>
      </rPr>
      <t>:</t>
    </r>
  </si>
  <si>
    <t>Charlotte</t>
  </si>
  <si>
    <t>PO # or Account Code:</t>
  </si>
  <si>
    <t>103-2022-10-28</t>
  </si>
  <si>
    <t xml:space="preserve">     Version 9.201  Sept. 21, 2016</t>
  </si>
  <si>
    <r>
      <t>Last Name</t>
    </r>
    <r>
      <rPr>
        <sz val="10"/>
        <rFont val="Arial"/>
        <family val="2"/>
      </rPr>
      <t>:</t>
    </r>
  </si>
  <si>
    <t>Ward</t>
  </si>
  <si>
    <t>Tyler</t>
  </si>
  <si>
    <t xml:space="preserve">        T. B. Coplen</t>
  </si>
  <si>
    <t>Middle Initial:</t>
  </si>
  <si>
    <t>A</t>
  </si>
  <si>
    <t>Tunney</t>
  </si>
  <si>
    <t xml:space="preserve">        U.S. Geological Survey</t>
  </si>
  <si>
    <t>Institution (Line 1):</t>
  </si>
  <si>
    <t>University of Guelph</t>
  </si>
  <si>
    <t>D</t>
  </si>
  <si>
    <t xml:space="preserve">        431 National Center</t>
  </si>
  <si>
    <t>50 Stone Road E</t>
  </si>
  <si>
    <t>Fisheries and Oceans Canada</t>
  </si>
  <si>
    <t>Ship samples to:</t>
  </si>
  <si>
    <t xml:space="preserve">        Reston, VA  20192</t>
  </si>
  <si>
    <t>Gulf Fisheries Centre</t>
  </si>
  <si>
    <t>Ján Veizer Stable Isotope Laboratory</t>
  </si>
  <si>
    <t xml:space="preserve">        Email: tbcoplen@usgs.gov</t>
  </si>
  <si>
    <t>Guelph</t>
  </si>
  <si>
    <t>343 Avenue de l'Université, PO Box 5030</t>
  </si>
  <si>
    <t>Attn: P. Middlestead</t>
  </si>
  <si>
    <t>Ontario</t>
  </si>
  <si>
    <t xml:space="preserve">Moncton </t>
  </si>
  <si>
    <t>25 Templeton Street</t>
  </si>
  <si>
    <t>Instructions:</t>
  </si>
  <si>
    <t>N1G 1W2</t>
  </si>
  <si>
    <t xml:space="preserve">New Brunswick </t>
  </si>
  <si>
    <t>Advanced Research Complex</t>
  </si>
  <si>
    <r>
      <t xml:space="preserve">Information in GREEN is required </t>
    </r>
    <r>
      <rPr>
        <sz val="11"/>
        <color rgb="FFFF0000"/>
        <rFont val="Calibri"/>
        <family val="2"/>
        <scheme val="minor"/>
      </rPr>
      <t>(mandatory)</t>
    </r>
    <r>
      <rPr>
        <sz val="11"/>
        <rFont val="Calibri"/>
        <family val="2"/>
        <scheme val="minor"/>
      </rPr>
      <t>.</t>
    </r>
  </si>
  <si>
    <t>Canada</t>
  </si>
  <si>
    <t>E1C 9B6</t>
  </si>
  <si>
    <t>University of Ottawa</t>
  </si>
  <si>
    <t>Caution: "Sample ID" must be unique; id duplicates.</t>
  </si>
  <si>
    <t>cward@uoguelph.ca</t>
  </si>
  <si>
    <t>Ottawa, Ontario, Canada  K1N 6N5</t>
  </si>
  <si>
    <t>Information in YELLOW is required, if appropriate .</t>
  </si>
  <si>
    <t>705-279-9273</t>
  </si>
  <si>
    <t>Tyler.Tunney@dfo-mpo.gc.ca</t>
  </si>
  <si>
    <t>Phone:  613-562-5800 x6836</t>
  </si>
  <si>
    <r>
      <t>Submission Date</t>
    </r>
    <r>
      <rPr>
        <sz val="10"/>
        <rFont val="Arial"/>
        <family val="2"/>
      </rPr>
      <t>:</t>
    </r>
  </si>
  <si>
    <t xml:space="preserve">om-cn-5 - Algonquin Cyprinid Study </t>
  </si>
  <si>
    <t xml:space="preserve">13C and 15N </t>
  </si>
  <si>
    <t>All samples were weighed according to estimated %N content in each tissue type based on previous studies on similar organisms</t>
  </si>
  <si>
    <t xml:space="preserve">Dr. Tyler Tunney </t>
  </si>
  <si>
    <t xml:space="preserve">  --  Type "X" to answer one of the statements (mandatory):</t>
  </si>
  <si>
    <t>x</t>
  </si>
  <si>
    <t>I have read and understand the terms and conditions listed in the 1st tab below and wish to submit Samples for analysis.</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</si>
  <si>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</si>
  <si>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</si>
  <si>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Sample Information</t>
  </si>
  <si>
    <t>Counter</t>
  </si>
  <si>
    <t>VeizerSIL Number</t>
  </si>
  <si>
    <t>Example 1</t>
  </si>
  <si>
    <t>GNIP 43329</t>
  </si>
  <si>
    <t>Salinity in PSU</t>
  </si>
  <si>
    <t>My other info</t>
  </si>
  <si>
    <t>(Lab use only)</t>
  </si>
  <si>
    <t>LK1-A23-MUSS-10</t>
  </si>
  <si>
    <t>A1</t>
  </si>
  <si>
    <t>B2324-432-001</t>
  </si>
  <si>
    <t xml:space="preserve">LK1-A23-MUSS-9 </t>
  </si>
  <si>
    <t>A2</t>
  </si>
  <si>
    <t>B2324-432-002</t>
  </si>
  <si>
    <t>LK1-A23-MUSS-5</t>
  </si>
  <si>
    <t>A3</t>
  </si>
  <si>
    <t>B2324-432-003</t>
  </si>
  <si>
    <t>LK1-A23-MUSS-6</t>
  </si>
  <si>
    <t>A4</t>
  </si>
  <si>
    <t>B2324-432-004</t>
  </si>
  <si>
    <t>LK1-A23-MUSS-7</t>
  </si>
  <si>
    <t>A5</t>
  </si>
  <si>
    <t>B2324-432-005</t>
  </si>
  <si>
    <t>LK1-A23-MUSS-8</t>
  </si>
  <si>
    <t>A6</t>
  </si>
  <si>
    <t>B2324-432-006</t>
  </si>
  <si>
    <t>LK9-A23-MUSS-3</t>
  </si>
  <si>
    <t>A7</t>
  </si>
  <si>
    <t>B2324-432-007</t>
  </si>
  <si>
    <t>LK9-A23-MUSS-4</t>
  </si>
  <si>
    <t>A8</t>
  </si>
  <si>
    <t>B2324-432-008</t>
  </si>
  <si>
    <t>LK9-A23-MUSS-5</t>
  </si>
  <si>
    <t>A9</t>
  </si>
  <si>
    <t>B2324-432-009</t>
  </si>
  <si>
    <t>LK9-A23-Muss-1</t>
  </si>
  <si>
    <t>A10</t>
  </si>
  <si>
    <t>B2324-432-010</t>
  </si>
  <si>
    <t>LK9-A23-MUSS-2</t>
  </si>
  <si>
    <t>A11</t>
  </si>
  <si>
    <t>B2324-432-011</t>
  </si>
  <si>
    <t>LK1-A23-MUSS-1</t>
  </si>
  <si>
    <t>A12</t>
  </si>
  <si>
    <t>B2324-432-012</t>
  </si>
  <si>
    <t xml:space="preserve">LK1-A23-MUSS-2 </t>
  </si>
  <si>
    <t>B1</t>
  </si>
  <si>
    <t>B2324-432-013</t>
  </si>
  <si>
    <t>LK1-A23-MUSS-3</t>
  </si>
  <si>
    <t>B2</t>
  </si>
  <si>
    <t>B2324-432-014</t>
  </si>
  <si>
    <t>LK1-A23-MUSS-4</t>
  </si>
  <si>
    <t>B3</t>
  </si>
  <si>
    <t>B2324-432-015</t>
  </si>
  <si>
    <t>CR9-A23-SF-2</t>
  </si>
  <si>
    <t>B4</t>
  </si>
  <si>
    <t>B2324-432-016</t>
  </si>
  <si>
    <t>CR9-A23-SF-3</t>
  </si>
  <si>
    <t>B5</t>
  </si>
  <si>
    <t>B2324-432-017</t>
  </si>
  <si>
    <t>CR9-A23-CP-1</t>
  </si>
  <si>
    <t>B6</t>
  </si>
  <si>
    <t>B2324-432-018</t>
  </si>
  <si>
    <t>CR9-A23-ODO-3</t>
  </si>
  <si>
    <t>B7</t>
  </si>
  <si>
    <t>B2324-432-019</t>
  </si>
  <si>
    <t>CR9-A23-SP-1</t>
  </si>
  <si>
    <t>B8</t>
  </si>
  <si>
    <t>B2324-432-020</t>
  </si>
  <si>
    <t>LK1-A23-MEGA-1</t>
  </si>
  <si>
    <t>B9</t>
  </si>
  <si>
    <t>B2324-432-021</t>
  </si>
  <si>
    <t>LK1-A23-MUSS-8 QCD</t>
  </si>
  <si>
    <t>B10</t>
  </si>
  <si>
    <t>B2324-432-022</t>
  </si>
  <si>
    <t>LK9-A23-MUSS-3 QCD</t>
  </si>
  <si>
    <t>B11</t>
  </si>
  <si>
    <t>B2324-432-023</t>
  </si>
  <si>
    <t>LK1-A23-MEGA-2</t>
  </si>
  <si>
    <t>B12</t>
  </si>
  <si>
    <t>B2324-432-024</t>
  </si>
  <si>
    <t>CR9-A23-ODO-5</t>
  </si>
  <si>
    <t>C1</t>
  </si>
  <si>
    <t>B2324-432-025</t>
  </si>
  <si>
    <t>CR9-A23-ODO-2</t>
  </si>
  <si>
    <t>C2</t>
  </si>
  <si>
    <t>B2324-432-026</t>
  </si>
  <si>
    <t>CR9-A23-ODO-4</t>
  </si>
  <si>
    <t>C3</t>
  </si>
  <si>
    <t>B2324-432-027</t>
  </si>
  <si>
    <t>CR9-A23-ODO-6</t>
  </si>
  <si>
    <t>C4</t>
  </si>
  <si>
    <t>B2324-432-028</t>
  </si>
  <si>
    <t>CR9-A23-ODO-1</t>
  </si>
  <si>
    <t>C5</t>
  </si>
  <si>
    <t>B2324-432-029</t>
  </si>
  <si>
    <t>CR5-A23-CADD-3</t>
  </si>
  <si>
    <t>C6</t>
  </si>
  <si>
    <t>B2324-432-030</t>
  </si>
  <si>
    <t>LK1-A23-SL-4</t>
  </si>
  <si>
    <t>C7</t>
  </si>
  <si>
    <t>B2324-432-031</t>
  </si>
  <si>
    <t>LK1-A23-SL-5</t>
  </si>
  <si>
    <t>C8</t>
  </si>
  <si>
    <t>B2324-432-032</t>
  </si>
  <si>
    <t xml:space="preserve">LK2-A23-SL-3 </t>
  </si>
  <si>
    <t>C9</t>
  </si>
  <si>
    <t>B2324-432-033</t>
  </si>
  <si>
    <t>CR9-A23-SF-5</t>
  </si>
  <si>
    <t>C10</t>
  </si>
  <si>
    <t>B2324-432-034</t>
  </si>
  <si>
    <t>LK2-A23-SL-1</t>
  </si>
  <si>
    <t>C11</t>
  </si>
  <si>
    <t>B2324-432-035</t>
  </si>
  <si>
    <t>LK2-A23-SL-2</t>
  </si>
  <si>
    <t>C12</t>
  </si>
  <si>
    <t>B2324-432-036</t>
  </si>
  <si>
    <t>LK1-A23-ODO-3</t>
  </si>
  <si>
    <t>D1</t>
  </si>
  <si>
    <t>B2324-432-037</t>
  </si>
  <si>
    <t>LK2-A23-MF-3</t>
  </si>
  <si>
    <t>D2</t>
  </si>
  <si>
    <t>B2324-432-038</t>
  </si>
  <si>
    <t>LK2-A23-ODO-1</t>
  </si>
  <si>
    <t>D3</t>
  </si>
  <si>
    <t>B2324-432-039</t>
  </si>
  <si>
    <t>LK5-A23-MF-8</t>
  </si>
  <si>
    <t>D4</t>
  </si>
  <si>
    <t>B2324-432-040</t>
  </si>
  <si>
    <t>LK5-A23-ODO-2</t>
  </si>
  <si>
    <t>D5</t>
  </si>
  <si>
    <t>B2324-432-041</t>
  </si>
  <si>
    <t>CR5-A23-ODO-8</t>
  </si>
  <si>
    <t>D6</t>
  </si>
  <si>
    <t>B2324-432-042</t>
  </si>
  <si>
    <t>LK1-A23-MF-5</t>
  </si>
  <si>
    <t>D7</t>
  </si>
  <si>
    <t>B2324-432-043</t>
  </si>
  <si>
    <t>LK1-A23-MF-6</t>
  </si>
  <si>
    <t>D8</t>
  </si>
  <si>
    <t>B2324-432-044</t>
  </si>
  <si>
    <t xml:space="preserve">FN-A23-CC-4-M </t>
  </si>
  <si>
    <t>D9</t>
  </si>
  <si>
    <t>B2324-432-045</t>
  </si>
  <si>
    <t>FN-A23-CC-4-L</t>
  </si>
  <si>
    <t>D10</t>
  </si>
  <si>
    <t>B2324-432-046</t>
  </si>
  <si>
    <t>CR5-A23-SMB-10-M</t>
  </si>
  <si>
    <t>D11</t>
  </si>
  <si>
    <t>B2324-432-047</t>
  </si>
  <si>
    <t>CR5-A23-SMB-10-L</t>
  </si>
  <si>
    <t>D12</t>
  </si>
  <si>
    <t>B2324-432-048</t>
  </si>
  <si>
    <t>FN-A23-CS-2-M</t>
  </si>
  <si>
    <t>E1</t>
  </si>
  <si>
    <t>B2324-432-049</t>
  </si>
  <si>
    <t>FN-A23-BNM-1-M</t>
  </si>
  <si>
    <t>E2</t>
  </si>
  <si>
    <t>B2324-432-050</t>
  </si>
  <si>
    <t>FN-A23-BNM-3-M</t>
  </si>
  <si>
    <t>E3</t>
  </si>
  <si>
    <t>B2324-432-051</t>
  </si>
  <si>
    <t>FN-A23-CC-3-M</t>
  </si>
  <si>
    <t>E4</t>
  </si>
  <si>
    <t>B2324-432-052</t>
  </si>
  <si>
    <t>FN-A23-YP-3-M</t>
  </si>
  <si>
    <t>E5</t>
  </si>
  <si>
    <t>B2324-432-053</t>
  </si>
  <si>
    <t>FN-A23-YP-3-L</t>
  </si>
  <si>
    <t>E6</t>
  </si>
  <si>
    <t>B2324-432-054</t>
  </si>
  <si>
    <t xml:space="preserve">FN-A23-GS-8-M </t>
  </si>
  <si>
    <t>E7</t>
  </si>
  <si>
    <t>B2324-432-055</t>
  </si>
  <si>
    <t>FN-A23-GS-8-L</t>
  </si>
  <si>
    <t>E8</t>
  </si>
  <si>
    <t>B2324-432-056</t>
  </si>
  <si>
    <t>CR5-A23-SMB-10-M QCD</t>
  </si>
  <si>
    <t>E9</t>
  </si>
  <si>
    <t>B2324-432-057</t>
  </si>
  <si>
    <t>CR5-A23-SMB-10-L QCD</t>
  </si>
  <si>
    <t>E10</t>
  </si>
  <si>
    <t>B2324-432-058</t>
  </si>
  <si>
    <t>CR9-A23-SMB-9-M</t>
  </si>
  <si>
    <t>E11</t>
  </si>
  <si>
    <t>B2324-432-059</t>
  </si>
  <si>
    <t>LK-A23-SMB-2-M</t>
  </si>
  <si>
    <t>E12</t>
  </si>
  <si>
    <t>B2324-432-060</t>
  </si>
  <si>
    <t>LK-A23-SMB-5-M</t>
  </si>
  <si>
    <t>F1</t>
  </si>
  <si>
    <t>B2324-432-061</t>
  </si>
  <si>
    <t>LK-A23-SMB-10-M</t>
  </si>
  <si>
    <t>F2</t>
  </si>
  <si>
    <t>B2324-432-062</t>
  </si>
  <si>
    <t>LK-A23-SMB-1-M</t>
  </si>
  <si>
    <t>F3</t>
  </si>
  <si>
    <t>B2324-432-063</t>
  </si>
  <si>
    <t xml:space="preserve">CR9-A23-SMB-9-L </t>
  </si>
  <si>
    <t>F4</t>
  </si>
  <si>
    <t>B2324-432-064</t>
  </si>
  <si>
    <t>LK-A23-SMB-2-L</t>
  </si>
  <si>
    <t>F5</t>
  </si>
  <si>
    <t>B2324-432-065</t>
  </si>
  <si>
    <t>LK-A23-SMB-5-L</t>
  </si>
  <si>
    <t>F6</t>
  </si>
  <si>
    <t>B2324-432-066</t>
  </si>
  <si>
    <t>LK-A23-SMB-10-L</t>
  </si>
  <si>
    <t>F7</t>
  </si>
  <si>
    <t>B2324-432-067</t>
  </si>
  <si>
    <t>LK-A23-SMB-1-L</t>
  </si>
  <si>
    <t>F8</t>
  </si>
  <si>
    <t>B2324-432-068</t>
  </si>
  <si>
    <t>LK-A23-SMB-8-M</t>
  </si>
  <si>
    <t>F9</t>
  </si>
  <si>
    <t>B2324-432-069</t>
  </si>
  <si>
    <t>LK-A23-SMB-8-L</t>
  </si>
  <si>
    <t>F10</t>
  </si>
  <si>
    <t>B2324-432-070</t>
  </si>
  <si>
    <t>LK-A23-SMB-9-M</t>
  </si>
  <si>
    <t>F11</t>
  </si>
  <si>
    <t>B2324-432-071</t>
  </si>
  <si>
    <t>LK-A23-SMB-9-L</t>
  </si>
  <si>
    <t>F12</t>
  </si>
  <si>
    <t>B2324-432-072</t>
  </si>
  <si>
    <t>LK-A23-SMB-6-M</t>
  </si>
  <si>
    <t>G1</t>
  </si>
  <si>
    <t>B2324-432-073</t>
  </si>
  <si>
    <t>FN-A23-SMB-1-M</t>
  </si>
  <si>
    <t>G2</t>
  </si>
  <si>
    <t>B2324-432-074</t>
  </si>
  <si>
    <t>FN-A23-SMB-1-M QCD</t>
  </si>
  <si>
    <t>G3</t>
  </si>
  <si>
    <t>B2324-432-075</t>
  </si>
  <si>
    <t>FN-A23-SMB-1-L</t>
  </si>
  <si>
    <t>G4</t>
  </si>
  <si>
    <t>B2324-432-076</t>
  </si>
  <si>
    <t>CR5-A23-CS-8-M</t>
  </si>
  <si>
    <t>G5</t>
  </si>
  <si>
    <t>B2324-432-077</t>
  </si>
  <si>
    <t>CR5-A23-GS-2-M</t>
  </si>
  <si>
    <t>G6</t>
  </si>
  <si>
    <t>B2324-432-078</t>
  </si>
  <si>
    <t>CR5-A23-CC-7-M</t>
  </si>
  <si>
    <t>G7</t>
  </si>
  <si>
    <t>B2324-432-079</t>
  </si>
  <si>
    <t>CR5-A23-CC-10-M</t>
  </si>
  <si>
    <t>G8</t>
  </si>
  <si>
    <t>B2324-432-080</t>
  </si>
  <si>
    <t>CR5-A23-GS-4-M</t>
  </si>
  <si>
    <t>G9</t>
  </si>
  <si>
    <t>B2324-432-081</t>
  </si>
  <si>
    <t>CR5-A23-GS-3-M</t>
  </si>
  <si>
    <t>G10</t>
  </si>
  <si>
    <t>B2324-432-082</t>
  </si>
  <si>
    <t>CR5-A23-GS-1-M</t>
  </si>
  <si>
    <t>G11</t>
  </si>
  <si>
    <t>B2324-432-083</t>
  </si>
  <si>
    <t>CR5-A23-CC-8-M</t>
  </si>
  <si>
    <t>G12</t>
  </si>
  <si>
    <t>B2324-432-084</t>
  </si>
  <si>
    <t>CR5-A23-CS-7-M</t>
  </si>
  <si>
    <t>H1</t>
  </si>
  <si>
    <t>B2324-432-085</t>
  </si>
  <si>
    <t>CR5-A23-CS-8-L</t>
  </si>
  <si>
    <t>H2</t>
  </si>
  <si>
    <t>B2324-432-086</t>
  </si>
  <si>
    <t>CR5-A23-GS-2-L</t>
  </si>
  <si>
    <t>H3</t>
  </si>
  <si>
    <t>B2324-432-087</t>
  </si>
  <si>
    <t>CR5-A23-CC-7-L</t>
  </si>
  <si>
    <t>H4</t>
  </si>
  <si>
    <t>B2324-432-088</t>
  </si>
  <si>
    <t>CR5-A23-CC-10-L</t>
  </si>
  <si>
    <t>H5</t>
  </si>
  <si>
    <t>B2324-432-089</t>
  </si>
  <si>
    <t>CR5-A23-GS-3-L</t>
  </si>
  <si>
    <t>H6</t>
  </si>
  <si>
    <t>B2324-432-090</t>
  </si>
  <si>
    <t>CR5-A23-CC-8-L</t>
  </si>
  <si>
    <t>H7</t>
  </si>
  <si>
    <t>B2324-432-091</t>
  </si>
  <si>
    <t>CR5-A23-CS-7-L</t>
  </si>
  <si>
    <t>H8</t>
  </si>
  <si>
    <t>B2324-432-092</t>
  </si>
  <si>
    <t>CR5-A23-CC-7-M dup</t>
  </si>
  <si>
    <t>H9</t>
  </si>
  <si>
    <t>B2324-432-093</t>
  </si>
  <si>
    <t>CR5-A23-YP-10-M</t>
  </si>
  <si>
    <t>H10</t>
  </si>
  <si>
    <t>B2324-432-094</t>
  </si>
  <si>
    <t>CR5-A23-SMB-2-M</t>
  </si>
  <si>
    <t>H11</t>
  </si>
  <si>
    <t>B2324-432-095</t>
  </si>
  <si>
    <t>CR5-A23-SMB-6-M</t>
  </si>
  <si>
    <t>H12</t>
  </si>
  <si>
    <t>B2324-432-096</t>
  </si>
  <si>
    <t>Continue numbering in column A if there</t>
  </si>
  <si>
    <t>are more than 150 samples.</t>
  </si>
  <si>
    <t>Each sample must have a number.</t>
  </si>
  <si>
    <t>C-175778</t>
  </si>
  <si>
    <t>1</t>
  </si>
  <si>
    <t>C-175779</t>
  </si>
  <si>
    <t>LK1-A23-MUSS-9</t>
  </si>
  <si>
    <t>C-175780</t>
  </si>
  <si>
    <t>C-175781</t>
  </si>
  <si>
    <t>C-175782</t>
  </si>
  <si>
    <t>C-175783</t>
  </si>
  <si>
    <t>C-175784</t>
  </si>
  <si>
    <t>C-175785</t>
  </si>
  <si>
    <t>C-175786</t>
  </si>
  <si>
    <t>C-175787</t>
  </si>
  <si>
    <t>C-175788</t>
  </si>
  <si>
    <t>C-175789</t>
  </si>
  <si>
    <t>C-175790</t>
  </si>
  <si>
    <t>LK1-A23-MUSS-2</t>
  </si>
  <si>
    <t>C-175791</t>
  </si>
  <si>
    <t>C-175792</t>
  </si>
  <si>
    <t>C-175793</t>
  </si>
  <si>
    <t>C-175794</t>
  </si>
  <si>
    <t>C-175795</t>
  </si>
  <si>
    <t>C-175796</t>
  </si>
  <si>
    <t>C-175797</t>
  </si>
  <si>
    <t>C-175798</t>
  </si>
  <si>
    <t>C-175799</t>
  </si>
  <si>
    <t>C-175800</t>
  </si>
  <si>
    <t>C-175801</t>
  </si>
  <si>
    <t>C-175802</t>
  </si>
  <si>
    <t>C-175803</t>
  </si>
  <si>
    <t>C-175804</t>
  </si>
  <si>
    <t>C-175805</t>
  </si>
  <si>
    <t>C-175806</t>
  </si>
  <si>
    <t>C-175807</t>
  </si>
  <si>
    <t>C-175808</t>
  </si>
  <si>
    <t>C-175809</t>
  </si>
  <si>
    <t>C-175810</t>
  </si>
  <si>
    <t>LK2-A23-SL-3</t>
  </si>
  <si>
    <t>0.8</t>
  </si>
  <si>
    <t>C-175811</t>
  </si>
  <si>
    <t>C-175812</t>
  </si>
  <si>
    <t>C-175813</t>
  </si>
  <si>
    <t>C-175814</t>
  </si>
  <si>
    <t>C-175815</t>
  </si>
  <si>
    <t>C-175816</t>
  </si>
  <si>
    <t>C-175817</t>
  </si>
  <si>
    <t>C-175818</t>
  </si>
  <si>
    <t>C-175819</t>
  </si>
  <si>
    <t>C-175820</t>
  </si>
  <si>
    <t>C-175821</t>
  </si>
  <si>
    <t>C-175822</t>
  </si>
  <si>
    <t>FN-A23-CC-4-M</t>
  </si>
  <si>
    <t>C-175823</t>
  </si>
  <si>
    <t>C-175824</t>
  </si>
  <si>
    <t>C-175825</t>
  </si>
  <si>
    <t>C-175826</t>
  </si>
  <si>
    <t>C-175827</t>
  </si>
  <si>
    <t>C-175828</t>
  </si>
  <si>
    <t>C-175829</t>
  </si>
  <si>
    <t>C-175830</t>
  </si>
  <si>
    <t>C-175831</t>
  </si>
  <si>
    <t>C-175832</t>
  </si>
  <si>
    <t>FN-A23-GS-8-M</t>
  </si>
  <si>
    <t>C-175833</t>
  </si>
  <si>
    <t>C-175834</t>
  </si>
  <si>
    <t>C-175835</t>
  </si>
  <si>
    <t>C-175836</t>
  </si>
  <si>
    <t>0.7</t>
  </si>
  <si>
    <t>C-175837</t>
  </si>
  <si>
    <t>C-175838</t>
  </si>
  <si>
    <t>0.6</t>
  </si>
  <si>
    <t>C-175839</t>
  </si>
  <si>
    <t>C-175840</t>
  </si>
  <si>
    <t>C-175841</t>
  </si>
  <si>
    <t>CR9-A23-SMB-9-L</t>
  </si>
  <si>
    <t>C-175842</t>
  </si>
  <si>
    <t>C-175843</t>
  </si>
  <si>
    <t>C-175844</t>
  </si>
  <si>
    <t>C-175845</t>
  </si>
  <si>
    <t>C-175846</t>
  </si>
  <si>
    <t>C-175847</t>
  </si>
  <si>
    <t>C-175848</t>
  </si>
  <si>
    <t>C-175849</t>
  </si>
  <si>
    <t>C-175850</t>
  </si>
  <si>
    <t>C-175851</t>
  </si>
  <si>
    <t>C-175852</t>
  </si>
  <si>
    <t>C-175853</t>
  </si>
  <si>
    <t>C-175854</t>
  </si>
  <si>
    <t>C-175855</t>
  </si>
  <si>
    <t>0.9</t>
  </si>
  <si>
    <t>C-175856</t>
  </si>
  <si>
    <t>C-175857</t>
  </si>
  <si>
    <t>C-175858</t>
  </si>
  <si>
    <t>C-175859</t>
  </si>
  <si>
    <t>C-175860</t>
  </si>
  <si>
    <t>C-175861</t>
  </si>
  <si>
    <t>C-175862</t>
  </si>
  <si>
    <t>C-175863</t>
  </si>
  <si>
    <t>C-175864</t>
  </si>
  <si>
    <t>C-175865</t>
  </si>
  <si>
    <t>C-175866</t>
  </si>
  <si>
    <t>C-175867</t>
  </si>
  <si>
    <t>C-175868</t>
  </si>
  <si>
    <t>C-175869</t>
  </si>
  <si>
    <t>C-175870</t>
  </si>
  <si>
    <t>C-175871</t>
  </si>
  <si>
    <t>C-175872</t>
  </si>
  <si>
    <t>C-175873</t>
  </si>
  <si>
    <t>n = 3, std dev = 0.14</t>
  </si>
  <si>
    <t>n = 3, std dev = 0.07</t>
  </si>
  <si>
    <t>n = 3, std dev = 0.06</t>
  </si>
  <si>
    <t>n = 3, std dev = 0.25</t>
  </si>
  <si>
    <t>Completed:  January 31st, 2024</t>
  </si>
  <si>
    <t>Cost:  90 samples x 10$ = 900$</t>
  </si>
  <si>
    <t xml:space="preserve">Weighing done by:  pre-weighed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</si>
</sst>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9" x14ac:knownFonts="1">
    <font>
      <sz val="10"/>
      <name val="Arial"/>
    </font>
    <font>
      <sz val="11"/>
      <color theme="1"/>
      <name val="Calibri"/>
      <family val="2"/>
      <scheme val="minor"/>
    </font>
    <font>
      <sz val="11"/>
      <color theme="1"/>
      <name val="Arial"/>
      <family val="2"/>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sz val="10"/>
      <name val="Symbol"/>
      <family val="1"/>
      <charset val="2"/>
    </font>
    <font>
      <vertAlign val="superscript"/>
      <sz val="10"/>
      <name val="Arial"/>
      <family val="2"/>
    </font>
    <font>
      <sz val="16"/>
      <name val="Arial"/>
      <family val="2"/>
    </font>
    <font>
      <sz val="10"/>
      <name val="Arial"/>
      <family val="2"/>
    </font>
    <font>
      <sz val="11"/>
      <color rgb="FF006100"/>
      <name val="Calibri"/>
      <family val="2"/>
      <scheme val="minor"/>
    </font>
    <font>
      <b/>
      <sz val="11"/>
      <color theme="1"/>
      <name val="Calibri"/>
      <family val="2"/>
      <scheme val="minor"/>
    </font>
    <font>
      <b/>
      <sz val="12"/>
      <name val="Arial"/>
      <family val="2"/>
    </font>
    <font>
      <i/>
      <sz val="16"/>
      <color theme="0"/>
      <name val="Impact"/>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indexed="10"/>
      <name val="Arial"/>
      <family val="2"/>
    </font>
    <font>
      <b/>
      <sz val="14"/>
      <name val="Arial"/>
      <family val="2"/>
    </font>
    <font>
      <sz val="12"/>
      <name val="Arial"/>
      <family val="2"/>
    </font>
    <font>
      <i/>
      <sz val="12"/>
      <name val="Arial"/>
      <family val="2"/>
    </font>
    <font>
      <i/>
      <sz val="12"/>
      <color rgb="FFFF0000"/>
      <name val="Arial"/>
      <family val="2"/>
    </font>
    <font>
      <b/>
      <sz val="10"/>
      <color rgb="FF222222"/>
      <name val="Times New Roman"/>
      <family val="1"/>
    </font>
    <font>
      <b/>
      <sz val="10"/>
      <name val="Times New Roman"/>
      <family val="1"/>
    </font>
    <font>
      <sz val="10"/>
      <color rgb="FFFF0000"/>
      <name val="Arial"/>
      <family val="2"/>
    </font>
    <font>
      <b/>
      <sz val="18"/>
      <name val="Arial"/>
      <family val="2"/>
    </font>
    <font>
      <sz val="11"/>
      <color rgb="FFFF0000"/>
      <name val="Wingdings"/>
      <charset val="2"/>
    </font>
    <font>
      <b/>
      <sz val="11"/>
      <name val="Arial"/>
      <family val="2"/>
    </font>
    <font>
      <sz val="11"/>
      <name val="Symbol"/>
      <family val="1"/>
      <charset val="2"/>
    </font>
    <font>
      <vertAlign val="subscript"/>
      <sz val="10"/>
      <name val="Arial"/>
      <family val="2"/>
    </font>
    <font>
      <b/>
      <sz val="11"/>
      <name val="Symbol"/>
      <family val="1"/>
      <charset val="2"/>
    </font>
    <font>
      <b/>
      <vertAlign val="superscript"/>
      <sz val="10"/>
      <name val="Arial"/>
      <family val="2"/>
    </font>
    <font>
      <b/>
      <vertAlign val="subscript"/>
      <sz val="10"/>
      <name val="Arial"/>
      <family val="2"/>
    </font>
    <font>
      <b/>
      <sz val="10"/>
      <color rgb="FF00B050"/>
      <name val="Arial"/>
      <family val="2"/>
    </font>
    <font>
      <b/>
      <sz val="10"/>
      <color indexed="57"/>
      <name val="Arial"/>
      <family val="2"/>
    </font>
    <font>
      <b/>
      <i/>
      <sz val="12"/>
      <name val="Arial"/>
      <family val="2"/>
    </font>
    <font>
      <sz val="11"/>
      <color rgb="FFFF0000"/>
      <name val="Calibri"/>
      <family val="2"/>
      <scheme val="minor"/>
    </font>
    <font>
      <sz val="10"/>
      <color rgb="FF000000"/>
      <name val="Calibri"/>
      <family val="2"/>
    </font>
    <font>
      <b/>
      <sz val="9"/>
      <color rgb="FF000000"/>
      <name val="Tahoma"/>
      <family val="2"/>
    </font>
    <font>
      <sz val="9"/>
      <color rgb="FF000000"/>
      <name val="Tahoma"/>
      <family val="2"/>
    </font>
  </fonts>
  <fills count="15">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
      <patternFill patternType="solid">
        <fgColor rgb="FFFFFFCC"/>
        <bgColor rgb="FF000000"/>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right/>
      <top style="medium">
        <color auto="1"/>
      </top>
      <bottom style="medium">
        <color auto="1"/>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applyNumberFormat="0" applyFill="0" applyBorder="0" applyAlignment="0" applyProtection="0">
      <alignment vertical="top"/>
      <protection locked="0"/>
    </xf>
    <xf numFmtId="0" fontId="12" fillId="3" borderId="0" applyNumberFormat="0" applyBorder="0" applyAlignment="0" applyProtection="0"/>
    <xf numFmtId="0" fontId="11" fillId="4" borderId="18" applyNumberFormat="0" applyFont="0" applyAlignment="0" applyProtection="0"/>
    <xf numFmtId="0" fontId="3" fillId="5" borderId="0" applyNumberFormat="0" applyBorder="0" applyAlignment="0" applyProtection="0"/>
  </cellStyleXfs>
  <cellXfs count="237">
    <xf numFmtId="0" fontId="0" fillId="0" borderId="0" xfId="0"/>
    <xf numFmtId="0" fontId="0" fillId="0" borderId="0" xfId="0" applyAlignment="1">
      <alignment horizontal="justify" vertical="center"/>
    </xf>
    <xf numFmtId="0" fontId="0" fillId="0" borderId="0" xfId="0" applyAlignment="1">
      <alignment horizontal="justify" vertical="center" shrinkToFit="1"/>
    </xf>
    <xf numFmtId="0" fontId="0" fillId="0" borderId="0" xfId="0" applyAlignment="1">
      <alignment vertical="justify" wrapText="1"/>
    </xf>
    <xf numFmtId="0" fontId="5" fillId="0" borderId="0" xfId="0" applyFont="1"/>
    <xf numFmtId="0" fontId="6" fillId="0" borderId="0" xfId="0" applyFont="1" applyAlignment="1">
      <alignment horizontal="justify" vertical="center"/>
    </xf>
    <xf numFmtId="0" fontId="0" fillId="0" borderId="0" xfId="0" applyAlignment="1">
      <alignment wrapText="1"/>
    </xf>
    <xf numFmtId="49" fontId="0" fillId="0" borderId="0" xfId="0" applyNumberFormat="1" applyProtection="1">
      <protection locked="0"/>
    </xf>
    <xf numFmtId="49" fontId="0" fillId="0" borderId="0" xfId="0" applyNumberFormat="1"/>
    <xf numFmtId="0" fontId="0" fillId="0" borderId="17" xfId="0" applyBorder="1"/>
    <xf numFmtId="0" fontId="0" fillId="0" borderId="14" xfId="0" applyBorder="1"/>
    <xf numFmtId="0" fontId="0" fillId="0" borderId="15" xfId="0" applyBorder="1"/>
    <xf numFmtId="0" fontId="0" fillId="0" borderId="16" xfId="0" applyBorder="1"/>
    <xf numFmtId="0" fontId="0" fillId="0" borderId="12" xfId="0" applyBorder="1"/>
    <xf numFmtId="0" fontId="6" fillId="0" borderId="6" xfId="0" applyFont="1" applyBorder="1"/>
    <xf numFmtId="49" fontId="0" fillId="0" borderId="0" xfId="0" applyNumberFormat="1" applyAlignment="1" applyProtection="1">
      <alignment horizontal="left"/>
      <protection locked="0"/>
    </xf>
    <xf numFmtId="0" fontId="7" fillId="0" borderId="0" xfId="0" applyFont="1"/>
    <xf numFmtId="0" fontId="7" fillId="0" borderId="0" xfId="0" applyFont="1" applyAlignment="1">
      <alignment horizontal="left"/>
    </xf>
    <xf numFmtId="0" fontId="6" fillId="0" borderId="0" xfId="0" applyFont="1"/>
    <xf numFmtId="0" fontId="0" fillId="0" borderId="1" xfId="0" applyBorder="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applyAlignment="1">
      <alignment horizontal="left"/>
    </xf>
    <xf numFmtId="0" fontId="6" fillId="0" borderId="1" xfId="0" applyFont="1" applyBorder="1" applyAlignment="1">
      <alignment horizontal="left"/>
    </xf>
    <xf numFmtId="49" fontId="15" fillId="0" borderId="0" xfId="0" applyNumberFormat="1" applyFont="1" applyAlignment="1">
      <alignment wrapText="1"/>
    </xf>
    <xf numFmtId="0" fontId="10" fillId="0" borderId="0" xfId="0" applyFont="1" applyAlignment="1">
      <alignment wrapText="1"/>
    </xf>
    <xf numFmtId="49" fontId="0" fillId="0" borderId="0" xfId="0" applyNumberFormat="1" applyAlignment="1">
      <alignment horizontal="left"/>
    </xf>
    <xf numFmtId="49" fontId="16" fillId="0" borderId="19" xfId="0" applyNumberFormat="1" applyFont="1" applyBorder="1"/>
    <xf numFmtId="49" fontId="16" fillId="0" borderId="19" xfId="0" applyNumberFormat="1" applyFont="1" applyBorder="1" applyAlignment="1">
      <alignment wrapText="1"/>
    </xf>
    <xf numFmtId="49" fontId="0" fillId="0" borderId="0" xfId="0" applyNumberFormat="1" applyAlignment="1">
      <alignment horizontal="centerContinuous" wrapText="1"/>
    </xf>
    <xf numFmtId="49" fontId="0" fillId="6" borderId="8" xfId="0" applyNumberFormat="1" applyFill="1" applyBorder="1"/>
    <xf numFmtId="49" fontId="0" fillId="7" borderId="17" xfId="0" applyNumberFormat="1" applyFill="1" applyBorder="1"/>
    <xf numFmtId="49" fontId="0" fillId="7" borderId="14" xfId="0" applyNumberFormat="1" applyFill="1" applyBorder="1" applyAlignment="1">
      <alignment horizontal="left"/>
    </xf>
    <xf numFmtId="49" fontId="6" fillId="0" borderId="20" xfId="0" applyNumberFormat="1" applyFont="1" applyBorder="1" applyAlignment="1">
      <alignment horizontal="right"/>
    </xf>
    <xf numFmtId="49" fontId="6" fillId="0" borderId="1" xfId="0" applyNumberFormat="1" applyFont="1" applyBorder="1" applyAlignment="1">
      <alignment horizontal="right"/>
    </xf>
    <xf numFmtId="49" fontId="0" fillId="8" borderId="1" xfId="0" applyNumberFormat="1" applyFill="1" applyBorder="1" applyProtection="1">
      <protection locked="0"/>
    </xf>
    <xf numFmtId="49" fontId="0" fillId="6" borderId="9" xfId="0" applyNumberFormat="1" applyFill="1" applyBorder="1"/>
    <xf numFmtId="49" fontId="0" fillId="7" borderId="0" xfId="0" applyNumberFormat="1" applyFill="1"/>
    <xf numFmtId="49" fontId="0" fillId="7" borderId="15" xfId="0" applyNumberFormat="1" applyFill="1" applyBorder="1" applyAlignment="1">
      <alignment horizontal="left"/>
    </xf>
    <xf numFmtId="49" fontId="6" fillId="9" borderId="1" xfId="0" applyNumberFormat="1" applyFont="1" applyFill="1" applyBorder="1" applyProtection="1">
      <protection locked="0"/>
    </xf>
    <xf numFmtId="49" fontId="0" fillId="6" borderId="11" xfId="0" applyNumberFormat="1" applyFill="1" applyBorder="1"/>
    <xf numFmtId="49" fontId="0" fillId="10" borderId="1" xfId="0" applyNumberFormat="1" applyFill="1" applyBorder="1" applyAlignment="1">
      <alignment horizontal="right"/>
    </xf>
    <xf numFmtId="49" fontId="0" fillId="9" borderId="1" xfId="0" applyNumberFormat="1" applyFill="1" applyBorder="1" applyProtection="1">
      <protection locked="0"/>
    </xf>
    <xf numFmtId="49" fontId="6" fillId="10" borderId="1" xfId="0" applyNumberFormat="1" applyFont="1" applyFill="1" applyBorder="1" applyAlignment="1">
      <alignment horizontal="right"/>
    </xf>
    <xf numFmtId="49" fontId="0" fillId="7" borderId="16" xfId="0" applyNumberFormat="1" applyFill="1" applyBorder="1"/>
    <xf numFmtId="49" fontId="0" fillId="7" borderId="12" xfId="0" applyNumberFormat="1" applyFill="1" applyBorder="1" applyAlignment="1">
      <alignment horizontal="left"/>
    </xf>
    <xf numFmtId="49" fontId="0" fillId="0" borderId="17" xfId="0" applyNumberFormat="1" applyBorder="1" applyAlignment="1">
      <alignment horizontal="left"/>
    </xf>
    <xf numFmtId="49" fontId="0" fillId="0" borderId="14" xfId="0" applyNumberFormat="1" applyBorder="1" applyAlignment="1">
      <alignment horizontal="left"/>
    </xf>
    <xf numFmtId="14" fontId="0" fillId="8" borderId="1" xfId="0" applyNumberFormat="1" applyFill="1" applyBorder="1" applyAlignment="1" applyProtection="1">
      <alignment horizontal="right"/>
      <protection locked="0"/>
    </xf>
    <xf numFmtId="0" fontId="0" fillId="6" borderId="10" xfId="0" applyFill="1" applyBorder="1"/>
    <xf numFmtId="49" fontId="0" fillId="0" borderId="1" xfId="0" applyNumberFormat="1" applyBorder="1" applyAlignment="1">
      <alignment horizontal="right"/>
    </xf>
    <xf numFmtId="1" fontId="6" fillId="8" borderId="1" xfId="0" applyNumberFormat="1" applyFont="1" applyFill="1" applyBorder="1" applyProtection="1">
      <protection locked="0"/>
    </xf>
    <xf numFmtId="49" fontId="0" fillId="0" borderId="23" xfId="0" applyNumberFormat="1" applyBorder="1" applyAlignment="1">
      <alignment horizontal="right"/>
    </xf>
    <xf numFmtId="1" fontId="0" fillId="8" borderId="1" xfId="0" applyNumberFormat="1" applyFill="1" applyBorder="1" applyAlignment="1" applyProtection="1">
      <alignment horizontal="right"/>
      <protection locked="0"/>
    </xf>
    <xf numFmtId="49" fontId="0" fillId="0" borderId="26" xfId="0" applyNumberFormat="1" applyBorder="1" applyAlignment="1">
      <alignment horizontal="right"/>
    </xf>
    <xf numFmtId="49" fontId="6" fillId="0" borderId="0" xfId="0" applyNumberFormat="1" applyFont="1" applyAlignment="1">
      <alignment horizontal="right"/>
    </xf>
    <xf numFmtId="49" fontId="0" fillId="0" borderId="13" xfId="0" applyNumberFormat="1" applyBorder="1"/>
    <xf numFmtId="49" fontId="20" fillId="0" borderId="0" xfId="0" applyNumberFormat="1" applyFont="1" applyAlignment="1">
      <alignment horizontal="left"/>
    </xf>
    <xf numFmtId="49" fontId="21" fillId="0" borderId="0" xfId="0" applyNumberFormat="1" applyFont="1"/>
    <xf numFmtId="49" fontId="22" fillId="0" borderId="0" xfId="0" applyNumberFormat="1" applyFont="1"/>
    <xf numFmtId="49" fontId="23" fillId="0" borderId="0" xfId="1" applyNumberFormat="1" applyFont="1" applyAlignment="1" applyProtection="1"/>
    <xf numFmtId="49" fontId="24" fillId="0" borderId="0" xfId="0" applyNumberFormat="1" applyFont="1"/>
    <xf numFmtId="49" fontId="24" fillId="0" borderId="0" xfId="0" applyNumberFormat="1" applyFont="1" applyAlignment="1">
      <alignment horizontal="center"/>
    </xf>
    <xf numFmtId="49" fontId="24" fillId="0" borderId="0" xfId="0" applyNumberFormat="1" applyFont="1" applyAlignment="1">
      <alignment horizontal="left"/>
    </xf>
    <xf numFmtId="0" fontId="24" fillId="0" borderId="0" xfId="0" applyFont="1"/>
    <xf numFmtId="49" fontId="24" fillId="2" borderId="0" xfId="0" applyNumberFormat="1" applyFont="1" applyFill="1"/>
    <xf numFmtId="0" fontId="24" fillId="9" borderId="1" xfId="4" applyNumberFormat="1" applyFont="1" applyFill="1" applyBorder="1" applyAlignment="1" applyProtection="1">
      <alignment horizontal="right"/>
      <protection locked="0"/>
    </xf>
    <xf numFmtId="0" fontId="6" fillId="11" borderId="0" xfId="0" applyFont="1" applyFill="1" applyAlignment="1">
      <alignment horizontal="left" vertical="top"/>
    </xf>
    <xf numFmtId="0" fontId="6" fillId="11" borderId="0" xfId="0" applyFont="1" applyFill="1"/>
    <xf numFmtId="0" fontId="6" fillId="11" borderId="0" xfId="0" applyFont="1" applyFill="1" applyAlignment="1">
      <alignment horizontal="left"/>
    </xf>
    <xf numFmtId="49" fontId="16" fillId="0" borderId="16" xfId="0" applyNumberFormat="1" applyFont="1" applyBorder="1"/>
    <xf numFmtId="0" fontId="7" fillId="0" borderId="0" xfId="0" applyFont="1" applyAlignment="1">
      <alignment horizontal="center"/>
    </xf>
    <xf numFmtId="0" fontId="6" fillId="0" borderId="1" xfId="0" applyFont="1" applyBorder="1" applyAlignment="1">
      <alignment horizontal="center"/>
    </xf>
    <xf numFmtId="49" fontId="6" fillId="0" borderId="0" xfId="0" applyNumberFormat="1" applyFont="1" applyProtection="1">
      <protection locked="0"/>
    </xf>
    <xf numFmtId="0" fontId="25" fillId="0" borderId="0" xfId="0" applyFont="1"/>
    <xf numFmtId="0" fontId="26" fillId="0" borderId="0" xfId="0" applyFont="1"/>
    <xf numFmtId="0" fontId="27" fillId="0" borderId="0" xfId="0" applyFont="1" applyAlignment="1">
      <alignment wrapText="1"/>
    </xf>
    <xf numFmtId="0" fontId="14"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49" fontId="5" fillId="7" borderId="2" xfId="0" applyNumberFormat="1" applyFont="1" applyFill="1" applyBorder="1" applyAlignment="1">
      <alignment horizontal="left"/>
    </xf>
    <xf numFmtId="49" fontId="6" fillId="7" borderId="21" xfId="0" applyNumberFormat="1" applyFont="1" applyFill="1" applyBorder="1" applyAlignment="1">
      <alignment horizontal="left"/>
    </xf>
    <xf numFmtId="49" fontId="0" fillId="7" borderId="21" xfId="0" applyNumberFormat="1" applyFill="1" applyBorder="1" applyAlignment="1">
      <alignment horizontal="left"/>
    </xf>
    <xf numFmtId="49" fontId="0" fillId="7" borderId="6" xfId="0" applyNumberFormat="1" applyFill="1" applyBorder="1" applyAlignment="1">
      <alignment horizontal="left"/>
    </xf>
    <xf numFmtId="49" fontId="0" fillId="0" borderId="0" xfId="0" applyNumberFormat="1" applyAlignment="1">
      <alignment horizontal="center"/>
    </xf>
    <xf numFmtId="49" fontId="13" fillId="0" borderId="2" xfId="0" applyNumberFormat="1" applyFont="1" applyBorder="1" applyAlignment="1">
      <alignment horizontal="left"/>
    </xf>
    <xf numFmtId="0" fontId="19" fillId="8" borderId="21" xfId="2" applyNumberFormat="1" applyFont="1" applyFill="1" applyBorder="1" applyAlignment="1" applyProtection="1">
      <alignment horizontal="left"/>
    </xf>
    <xf numFmtId="0" fontId="31" fillId="0" borderId="0" xfId="0" applyFont="1" applyAlignment="1">
      <alignment horizontal="justify" vertical="center"/>
    </xf>
    <xf numFmtId="0" fontId="32" fillId="0" borderId="0" xfId="0" applyFont="1" applyAlignment="1">
      <alignment horizontal="justify" vertical="center"/>
    </xf>
    <xf numFmtId="49" fontId="33" fillId="0" borderId="0" xfId="0" applyNumberFormat="1" applyFont="1" applyAlignment="1">
      <alignment horizontal="left"/>
    </xf>
    <xf numFmtId="49" fontId="6" fillId="0" borderId="0" xfId="0" applyNumberFormat="1" applyFont="1"/>
    <xf numFmtId="0" fontId="6" fillId="8" borderId="0" xfId="0" applyFont="1" applyFill="1"/>
    <xf numFmtId="49" fontId="0" fillId="8" borderId="0" xfId="0" applyNumberFormat="1" applyFill="1"/>
    <xf numFmtId="0" fontId="24"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165" fontId="6" fillId="0" borderId="1" xfId="0" applyNumberFormat="1" applyFont="1" applyBorder="1" applyAlignment="1">
      <alignment horizontal="right"/>
    </xf>
    <xf numFmtId="49" fontId="0" fillId="0" borderId="9" xfId="0" applyNumberFormat="1" applyBorder="1" applyAlignment="1">
      <alignment vertical="center"/>
    </xf>
    <xf numFmtId="49" fontId="34" fillId="13" borderId="22" xfId="0" applyNumberFormat="1" applyFont="1" applyFill="1" applyBorder="1" applyAlignment="1">
      <alignment horizontal="left" vertical="center"/>
    </xf>
    <xf numFmtId="49" fontId="34" fillId="13" borderId="22" xfId="0" applyNumberFormat="1" applyFont="1" applyFill="1" applyBorder="1" applyAlignment="1">
      <alignment horizontal="center" vertical="center"/>
    </xf>
    <xf numFmtId="49" fontId="0" fillId="13" borderId="29" xfId="0" applyNumberFormat="1" applyFill="1" applyBorder="1" applyAlignment="1">
      <alignment vertical="center"/>
    </xf>
    <xf numFmtId="49" fontId="17" fillId="0" borderId="0" xfId="0" applyNumberFormat="1" applyFont="1"/>
    <xf numFmtId="49" fontId="4" fillId="0" borderId="0" xfId="1" applyNumberFormat="1" applyFill="1" applyBorder="1" applyAlignment="1" applyProtection="1"/>
    <xf numFmtId="49" fontId="4" fillId="0" borderId="19" xfId="1" applyNumberFormat="1" applyFill="1" applyBorder="1" applyAlignment="1" applyProtection="1"/>
    <xf numFmtId="49" fontId="0" fillId="0" borderId="19" xfId="0" applyNumberFormat="1" applyBorder="1"/>
    <xf numFmtId="49" fontId="18" fillId="6" borderId="30" xfId="0" applyNumberFormat="1" applyFont="1" applyFill="1" applyBorder="1"/>
    <xf numFmtId="49" fontId="6" fillId="6" borderId="31" xfId="0" applyNumberFormat="1" applyFont="1" applyFill="1" applyBorder="1"/>
    <xf numFmtId="0" fontId="6" fillId="6" borderId="31" xfId="0" applyFont="1" applyFill="1" applyBorder="1"/>
    <xf numFmtId="49" fontId="35" fillId="8" borderId="1" xfId="0" applyNumberFormat="1" applyFont="1" applyFill="1" applyBorder="1" applyAlignment="1" applyProtection="1">
      <alignment horizontal="right"/>
      <protection locked="0"/>
    </xf>
    <xf numFmtId="0" fontId="2" fillId="0" borderId="0" xfId="0" applyFont="1"/>
    <xf numFmtId="0" fontId="0" fillId="0" borderId="2" xfId="0" applyBorder="1"/>
    <xf numFmtId="165" fontId="6" fillId="0" borderId="1" xfId="0" applyNumberFormat="1" applyFont="1" applyBorder="1" applyAlignment="1">
      <alignment horizontal="center"/>
    </xf>
    <xf numFmtId="0" fontId="5" fillId="0" borderId="0" xfId="0" applyFont="1" applyAlignment="1">
      <alignment vertical="center"/>
    </xf>
    <xf numFmtId="0" fontId="0" fillId="0" borderId="21" xfId="0" applyBorder="1"/>
    <xf numFmtId="0" fontId="6" fillId="0" borderId="21" xfId="0" applyFont="1" applyBorder="1" applyAlignment="1">
      <alignment vertical="center"/>
    </xf>
    <xf numFmtId="165" fontId="0" fillId="0" borderId="1" xfId="0" applyNumberFormat="1" applyBorder="1" applyAlignment="1">
      <alignment horizontal="center"/>
    </xf>
    <xf numFmtId="0" fontId="0" fillId="0" borderId="1" xfId="0" applyBorder="1" applyAlignment="1">
      <alignment horizontal="left"/>
    </xf>
    <xf numFmtId="0" fontId="6" fillId="0" borderId="1" xfId="0" applyFont="1" applyBorder="1"/>
    <xf numFmtId="0" fontId="0" fillId="0" borderId="1" xfId="0" applyBorder="1"/>
    <xf numFmtId="0" fontId="5" fillId="0" borderId="1" xfId="0" applyFont="1" applyBorder="1" applyAlignment="1">
      <alignment horizontal="left"/>
    </xf>
    <xf numFmtId="0" fontId="5" fillId="0" borderId="1" xfId="0" applyFont="1" applyBorder="1" applyAlignment="1">
      <alignment horizontal="center"/>
    </xf>
    <xf numFmtId="0" fontId="5" fillId="0" borderId="0" xfId="0" applyFont="1" applyAlignment="1">
      <alignment horizontal="center"/>
    </xf>
    <xf numFmtId="164" fontId="5" fillId="0" borderId="1" xfId="0" applyNumberFormat="1" applyFont="1" applyBorder="1" applyAlignment="1">
      <alignment horizontal="center"/>
    </xf>
    <xf numFmtId="0" fontId="6" fillId="0" borderId="2" xfId="0" applyFont="1" applyBorder="1"/>
    <xf numFmtId="0" fontId="6" fillId="0" borderId="21" xfId="0" applyFont="1" applyBorder="1"/>
    <xf numFmtId="0" fontId="0" fillId="0" borderId="32" xfId="0" applyBorder="1"/>
    <xf numFmtId="0" fontId="0" fillId="0" borderId="33" xfId="0" applyBorder="1" applyAlignment="1">
      <alignment horizontal="left"/>
    </xf>
    <xf numFmtId="0" fontId="36" fillId="0" borderId="0" xfId="0" applyFont="1" applyAlignment="1">
      <alignment vertical="center" wrapText="1"/>
    </xf>
    <xf numFmtId="1" fontId="28" fillId="0" borderId="0" xfId="0" applyNumberFormat="1" applyFont="1" applyAlignment="1">
      <alignment vertical="center" wrapText="1"/>
    </xf>
    <xf numFmtId="0" fontId="28" fillId="0" borderId="0" xfId="0" applyFont="1" applyAlignment="1">
      <alignment vertical="center"/>
    </xf>
    <xf numFmtId="165" fontId="6" fillId="0" borderId="1" xfId="0" applyNumberFormat="1" applyFont="1" applyBorder="1" applyAlignment="1">
      <alignment horizontal="left"/>
    </xf>
    <xf numFmtId="164" fontId="6" fillId="0" borderId="1" xfId="0" applyNumberFormat="1" applyFont="1" applyBorder="1" applyAlignment="1">
      <alignment horizontal="right"/>
    </xf>
    <xf numFmtId="2" fontId="6" fillId="0" borderId="1" xfId="0" applyNumberFormat="1" applyFont="1" applyBorder="1" applyAlignment="1">
      <alignment horizontal="right"/>
    </xf>
    <xf numFmtId="2" fontId="0" fillId="0" borderId="1" xfId="0" applyNumberFormat="1" applyBorder="1" applyAlignment="1">
      <alignment horizontal="center"/>
    </xf>
    <xf numFmtId="0" fontId="5" fillId="0" borderId="0" xfId="0" applyFont="1" applyAlignment="1">
      <alignment horizontal="left" vertical="center"/>
    </xf>
    <xf numFmtId="0" fontId="6" fillId="0" borderId="0" xfId="0" applyFont="1" applyAlignment="1">
      <alignment horizontal="left" vertical="center"/>
    </xf>
    <xf numFmtId="0" fontId="42" fillId="0" borderId="0" xfId="0" applyFont="1"/>
    <xf numFmtId="49" fontId="6" fillId="0" borderId="7" xfId="0" applyNumberFormat="1" applyFont="1" applyBorder="1" applyAlignment="1">
      <alignment horizontal="right"/>
    </xf>
    <xf numFmtId="49" fontId="6" fillId="0" borderId="1" xfId="0" applyNumberFormat="1" applyFont="1" applyBorder="1" applyAlignment="1">
      <alignment horizontal="left"/>
    </xf>
    <xf numFmtId="49" fontId="6" fillId="0" borderId="6" xfId="0" applyNumberFormat="1" applyFont="1" applyBorder="1" applyAlignment="1">
      <alignment horizontal="right"/>
    </xf>
    <xf numFmtId="49" fontId="6" fillId="0" borderId="1" xfId="0" applyNumberFormat="1" applyFont="1" applyBorder="1" applyAlignment="1">
      <alignment vertical="center"/>
    </xf>
    <xf numFmtId="0" fontId="6" fillId="0" borderId="21" xfId="0" applyFont="1" applyBorder="1" applyAlignment="1">
      <alignment vertical="center" wrapText="1"/>
    </xf>
    <xf numFmtId="0" fontId="6" fillId="0" borderId="0" xfId="0" applyFont="1" applyAlignment="1">
      <alignment horizontal="center"/>
    </xf>
    <xf numFmtId="49" fontId="6" fillId="0" borderId="32" xfId="0" applyNumberFormat="1" applyFont="1" applyBorder="1" applyAlignment="1">
      <alignment horizontal="right"/>
    </xf>
    <xf numFmtId="49" fontId="6" fillId="0" borderId="1" xfId="0" applyNumberFormat="1" applyFont="1" applyBorder="1"/>
    <xf numFmtId="0" fontId="6" fillId="0" borderId="21" xfId="0" applyFont="1" applyBorder="1" applyAlignment="1">
      <alignment wrapText="1"/>
    </xf>
    <xf numFmtId="0" fontId="6" fillId="0" borderId="0" xfId="0" applyFont="1" applyAlignment="1">
      <alignment horizontal="center" vertical="top"/>
    </xf>
    <xf numFmtId="0" fontId="6" fillId="0" borderId="0" xfId="0" applyFont="1" applyAlignment="1">
      <alignment horizontal="left" vertical="top"/>
    </xf>
    <xf numFmtId="49" fontId="6" fillId="10" borderId="32" xfId="0" applyNumberFormat="1" applyFont="1" applyFill="1" applyBorder="1" applyAlignment="1">
      <alignment horizontal="right"/>
    </xf>
    <xf numFmtId="49" fontId="6" fillId="0" borderId="21" xfId="0" applyNumberFormat="1" applyFont="1" applyBorder="1"/>
    <xf numFmtId="0" fontId="5" fillId="0" borderId="0" xfId="0" applyFont="1" applyAlignment="1">
      <alignment horizontal="left" vertical="top"/>
    </xf>
    <xf numFmtId="0" fontId="6" fillId="0" borderId="0" xfId="0" applyFont="1" applyAlignment="1">
      <alignment wrapText="1"/>
    </xf>
    <xf numFmtId="0" fontId="6" fillId="0" borderId="0" xfId="0" applyFont="1" applyAlignment="1">
      <alignment horizontal="center" wrapText="1"/>
    </xf>
    <xf numFmtId="14" fontId="6" fillId="0" borderId="1" xfId="0" applyNumberFormat="1" applyFont="1" applyBorder="1" applyAlignment="1">
      <alignment horizontal="right"/>
    </xf>
    <xf numFmtId="0" fontId="43" fillId="0" borderId="0" xfId="0" applyFont="1"/>
    <xf numFmtId="49" fontId="6" fillId="0" borderId="3" xfId="0" applyNumberFormat="1" applyFont="1" applyBorder="1" applyAlignment="1">
      <alignment horizontal="right"/>
    </xf>
    <xf numFmtId="49" fontId="6" fillId="0" borderId="2" xfId="0" applyNumberFormat="1" applyFont="1" applyBorder="1"/>
    <xf numFmtId="0" fontId="6" fillId="0" borderId="17" xfId="0" applyFont="1" applyBorder="1"/>
    <xf numFmtId="0" fontId="6" fillId="0" borderId="14" xfId="0" applyFont="1" applyBorder="1"/>
    <xf numFmtId="49" fontId="6" fillId="0" borderId="5" xfId="0" applyNumberFormat="1" applyFont="1" applyBorder="1" applyAlignment="1">
      <alignment horizontal="right"/>
    </xf>
    <xf numFmtId="0" fontId="6" fillId="0" borderId="15" xfId="0" applyFont="1" applyBorder="1"/>
    <xf numFmtId="49" fontId="6" fillId="0" borderId="7" xfId="0" applyNumberFormat="1" applyFont="1" applyBorder="1"/>
    <xf numFmtId="49" fontId="6" fillId="0" borderId="6" xfId="0" applyNumberFormat="1" applyFont="1" applyBorder="1"/>
    <xf numFmtId="0" fontId="6" fillId="0" borderId="16" xfId="0" applyFont="1" applyBorder="1"/>
    <xf numFmtId="0" fontId="6" fillId="0" borderId="12" xfId="0" applyFont="1" applyBorder="1"/>
    <xf numFmtId="49" fontId="6" fillId="8" borderId="20" xfId="0" applyNumberFormat="1" applyFont="1" applyFill="1" applyBorder="1" applyProtection="1">
      <protection locked="0"/>
    </xf>
    <xf numFmtId="49" fontId="6" fillId="8" borderId="1" xfId="0" applyNumberFormat="1" applyFont="1" applyFill="1" applyBorder="1" applyProtection="1">
      <protection locked="0"/>
    </xf>
    <xf numFmtId="49" fontId="4" fillId="8" borderId="1" xfId="1" applyNumberFormat="1" applyFill="1" applyBorder="1" applyAlignment="1" applyProtection="1">
      <protection locked="0"/>
    </xf>
    <xf numFmtId="49" fontId="44" fillId="11" borderId="0" xfId="0" applyNumberFormat="1" applyFont="1" applyFill="1"/>
    <xf numFmtId="49" fontId="44" fillId="11" borderId="0" xfId="0" applyNumberFormat="1" applyFont="1" applyFill="1" applyProtection="1">
      <protection locked="0"/>
    </xf>
    <xf numFmtId="49" fontId="0" fillId="11" borderId="0" xfId="0" applyNumberFormat="1" applyFill="1"/>
    <xf numFmtId="0" fontId="0" fillId="0" borderId="2" xfId="0" applyBorder="1" applyAlignment="1">
      <alignment vertical="justify" wrapText="1" shrinkToFit="1"/>
    </xf>
    <xf numFmtId="0" fontId="0" fillId="0" borderId="17" xfId="0" applyBorder="1" applyAlignment="1">
      <alignment vertical="justify" wrapText="1"/>
    </xf>
    <xf numFmtId="0" fontId="0" fillId="0" borderId="14" xfId="0" applyBorder="1" applyAlignment="1">
      <alignment vertical="justify" wrapText="1"/>
    </xf>
    <xf numFmtId="0" fontId="0" fillId="0" borderId="4" xfId="0" applyBorder="1" applyAlignment="1">
      <alignment vertical="justify" wrapText="1"/>
    </xf>
    <xf numFmtId="0" fontId="0" fillId="0" borderId="0" xfId="0" applyAlignment="1">
      <alignment vertical="justify" wrapText="1"/>
    </xf>
    <xf numFmtId="0" fontId="0" fillId="0" borderId="15" xfId="0" applyBorder="1" applyAlignment="1">
      <alignment vertical="justify" wrapText="1"/>
    </xf>
    <xf numFmtId="0" fontId="0" fillId="0" borderId="6" xfId="0" applyBorder="1" applyAlignment="1">
      <alignment vertical="justify" wrapText="1"/>
    </xf>
    <xf numFmtId="0" fontId="0" fillId="0" borderId="16" xfId="0" applyBorder="1" applyAlignment="1">
      <alignment vertical="justify" wrapText="1"/>
    </xf>
    <xf numFmtId="0" fontId="0" fillId="0" borderId="12" xfId="0" applyBorder="1" applyAlignment="1">
      <alignment vertical="justify" wrapText="1"/>
    </xf>
    <xf numFmtId="0" fontId="0" fillId="0" borderId="2" xfId="0" applyBorder="1"/>
    <xf numFmtId="0" fontId="0" fillId="0" borderId="17" xfId="0" applyBorder="1"/>
    <xf numFmtId="0" fontId="6" fillId="0" borderId="21" xfId="0" applyFont="1" applyBorder="1"/>
    <xf numFmtId="0" fontId="0" fillId="0" borderId="0" xfId="0"/>
    <xf numFmtId="0" fontId="0" fillId="0" borderId="6" xfId="0" applyBorder="1" applyAlignment="1">
      <alignment vertical="center"/>
    </xf>
    <xf numFmtId="0" fontId="0" fillId="0" borderId="16" xfId="0" applyBorder="1"/>
    <xf numFmtId="0" fontId="6" fillId="0" borderId="2" xfId="0" applyFont="1" applyBorder="1" applyAlignment="1">
      <alignment vertical="justify" wrapText="1"/>
    </xf>
    <xf numFmtId="49" fontId="6" fillId="0" borderId="16" xfId="0" applyNumberFormat="1" applyFont="1" applyBorder="1" applyAlignment="1">
      <alignment horizontal="left" wrapText="1"/>
    </xf>
    <xf numFmtId="0" fontId="0" fillId="0" borderId="16" xfId="0" applyBorder="1" applyAlignment="1">
      <alignment horizontal="left"/>
    </xf>
    <xf numFmtId="49" fontId="6" fillId="9" borderId="1" xfId="0" applyNumberFormat="1" applyFont="1" applyFill="1" applyBorder="1" applyAlignment="1" applyProtection="1">
      <alignment horizontal="left"/>
      <protection locked="0"/>
    </xf>
    <xf numFmtId="49" fontId="1" fillId="8" borderId="0" xfId="2" applyNumberFormat="1" applyFont="1" applyFill="1" applyBorder="1" applyAlignment="1" applyProtection="1"/>
    <xf numFmtId="49" fontId="1" fillId="8" borderId="15" xfId="2" applyNumberFormat="1" applyFont="1" applyFill="1" applyBorder="1" applyAlignment="1" applyProtection="1"/>
    <xf numFmtId="0" fontId="1" fillId="12" borderId="21"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5" xfId="2" applyNumberFormat="1" applyFont="1" applyFill="1" applyBorder="1" applyAlignment="1" applyProtection="1"/>
    <xf numFmtId="49" fontId="1" fillId="9" borderId="6" xfId="4" applyNumberFormat="1" applyFont="1" applyFill="1" applyBorder="1" applyAlignment="1" applyProtection="1">
      <alignment horizontal="left"/>
    </xf>
    <xf numFmtId="49" fontId="1" fillId="9" borderId="16" xfId="4" applyNumberFormat="1" applyFont="1" applyFill="1" applyBorder="1" applyAlignment="1" applyProtection="1"/>
    <xf numFmtId="49" fontId="1" fillId="9" borderId="12" xfId="4" applyNumberFormat="1" applyFont="1" applyFill="1" applyBorder="1" applyAlignment="1" applyProtection="1"/>
    <xf numFmtId="49" fontId="6" fillId="9" borderId="24" xfId="0" applyNumberFormat="1" applyFont="1" applyFill="1" applyBorder="1" applyAlignment="1" applyProtection="1">
      <alignment horizontal="left" vertical="top" wrapText="1"/>
      <protection locked="0"/>
    </xf>
    <xf numFmtId="49" fontId="6" fillId="9" borderId="25" xfId="0" applyNumberFormat="1" applyFont="1" applyFill="1" applyBorder="1" applyAlignment="1" applyProtection="1">
      <alignment horizontal="left" vertical="top" wrapText="1"/>
      <protection locked="0"/>
    </xf>
    <xf numFmtId="49" fontId="6" fillId="9" borderId="8" xfId="0" applyNumberFormat="1" applyFont="1" applyFill="1" applyBorder="1" applyAlignment="1" applyProtection="1">
      <alignment horizontal="left" vertical="top" wrapText="1"/>
      <protection locked="0"/>
    </xf>
    <xf numFmtId="49" fontId="6" fillId="9" borderId="21" xfId="0" applyNumberFormat="1" applyFont="1" applyFill="1" applyBorder="1" applyAlignment="1" applyProtection="1">
      <alignment horizontal="left" vertical="top" wrapText="1"/>
      <protection locked="0"/>
    </xf>
    <xf numFmtId="49" fontId="6" fillId="9" borderId="0" xfId="0" applyNumberFormat="1" applyFont="1" applyFill="1" applyAlignment="1" applyProtection="1">
      <alignment horizontal="left" vertical="top" wrapText="1"/>
      <protection locked="0"/>
    </xf>
    <xf numFmtId="49" fontId="6" fillId="9" borderId="9" xfId="0" applyNumberFormat="1" applyFont="1" applyFill="1" applyBorder="1" applyAlignment="1" applyProtection="1">
      <alignment horizontal="left" vertical="top" wrapText="1"/>
      <protection locked="0"/>
    </xf>
    <xf numFmtId="49" fontId="6" fillId="9" borderId="27" xfId="0" applyNumberFormat="1" applyFont="1" applyFill="1" applyBorder="1" applyAlignment="1" applyProtection="1">
      <alignment horizontal="left" vertical="top" wrapText="1"/>
      <protection locked="0"/>
    </xf>
    <xf numFmtId="49" fontId="6" fillId="9" borderId="19" xfId="0" applyNumberFormat="1" applyFont="1" applyFill="1" applyBorder="1" applyAlignment="1" applyProtection="1">
      <alignment horizontal="left" vertical="top" wrapText="1"/>
      <protection locked="0"/>
    </xf>
    <xf numFmtId="49" fontId="6" fillId="9" borderId="11" xfId="0" applyNumberFormat="1" applyFont="1" applyFill="1" applyBorder="1" applyAlignment="1" applyProtection="1">
      <alignment horizontal="left" vertical="top" wrapText="1"/>
      <protection locked="0"/>
    </xf>
    <xf numFmtId="49" fontId="1" fillId="0" borderId="0" xfId="0" applyNumberFormat="1" applyFont="1" applyAlignment="1">
      <alignment horizontal="left"/>
    </xf>
    <xf numFmtId="49" fontId="1" fillId="4" borderId="18" xfId="3" applyNumberFormat="1" applyFont="1" applyAlignment="1" applyProtection="1">
      <alignment horizontal="center"/>
    </xf>
    <xf numFmtId="0" fontId="1" fillId="4" borderId="18" xfId="3" applyNumberFormat="1" applyFont="1" applyAlignment="1" applyProtection="1">
      <alignment horizontal="center"/>
    </xf>
    <xf numFmtId="0" fontId="1" fillId="4" borderId="18"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12" fillId="3" borderId="1" xfId="2" applyNumberFormat="1" applyBorder="1" applyAlignment="1" applyProtection="1">
      <alignment horizontal="left"/>
      <protection locked="0"/>
    </xf>
    <xf numFmtId="0" fontId="46" fillId="14" borderId="1" xfId="0" applyFont="1" applyFill="1" applyBorder="1" applyAlignment="1" applyProtection="1">
      <alignment horizontal="left"/>
      <protection locked="0"/>
    </xf>
    <xf numFmtId="0" fontId="46" fillId="14" borderId="7" xfId="0" applyFont="1" applyFill="1" applyBorder="1" applyAlignment="1" applyProtection="1">
      <alignment horizontal="left"/>
      <protection locked="0"/>
    </xf>
    <xf numFmtId="49" fontId="45" fillId="3" borderId="1" xfId="2" applyNumberFormat="1" applyFont="1" applyBorder="1" applyAlignment="1" applyProtection="1">
      <alignment horizontal="left"/>
      <protection locked="0"/>
    </xf>
    <xf numFmtId="0" fontId="42" fillId="0" borderId="1" xfId="0" applyFont="1" applyBorder="1" applyAlignment="1">
      <alignment horizontal="left"/>
    </xf>
    <xf numFmtId="164" fontId="42" fillId="0" borderId="1" xfId="0" applyNumberFormat="1" applyFont="1" applyBorder="1" applyAlignment="1">
      <alignment horizontal="right"/>
    </xf>
    <xf numFmtId="165" fontId="42" fillId="0" borderId="1" xfId="0" applyNumberFormat="1" applyFont="1" applyBorder="1" applyAlignment="1">
      <alignment horizontal="right"/>
    </xf>
    <xf numFmtId="2" fontId="42" fillId="0" borderId="1" xfId="0" applyNumberFormat="1" applyFont="1" applyBorder="1" applyAlignment="1">
      <alignment horizontal="right"/>
    </xf>
    <xf numFmtId="165" fontId="42" fillId="0" borderId="1" xfId="0" applyNumberFormat="1" applyFont="1" applyBorder="1" applyAlignment="1">
      <alignment horizontal="center"/>
    </xf>
    <xf numFmtId="165" fontId="42" fillId="0" borderId="1" xfId="0" applyNumberFormat="1" applyFont="1" applyBorder="1" applyAlignment="1">
      <alignment horizontal="left"/>
    </xf>
    <xf numFmtId="0" fontId="42" fillId="0" borderId="1" xfId="0" applyFont="1" applyFill="1" applyBorder="1" applyAlignment="1">
      <alignment horizontal="left"/>
    </xf>
    <xf numFmtId="0" fontId="42" fillId="0" borderId="0" xfId="0" applyFont="1" applyFill="1"/>
    <xf numFmtId="164" fontId="42" fillId="0" borderId="1" xfId="0" applyNumberFormat="1" applyFont="1" applyFill="1" applyBorder="1" applyAlignment="1">
      <alignment horizontal="right"/>
    </xf>
    <xf numFmtId="165" fontId="42" fillId="0" borderId="1" xfId="0" applyNumberFormat="1" applyFont="1" applyFill="1" applyBorder="1" applyAlignment="1">
      <alignment horizontal="right"/>
    </xf>
    <xf numFmtId="2" fontId="42" fillId="0" borderId="1" xfId="0" applyNumberFormat="1" applyFont="1" applyFill="1" applyBorder="1" applyAlignment="1">
      <alignment horizontal="right"/>
    </xf>
    <xf numFmtId="165" fontId="42" fillId="0" borderId="1" xfId="0" applyNumberFormat="1" applyFont="1" applyFill="1" applyBorder="1" applyAlignment="1">
      <alignment horizontal="center"/>
    </xf>
    <xf numFmtId="165" fontId="42" fillId="0" borderId="1" xfId="0" applyNumberFormat="1" applyFont="1" applyFill="1" applyBorder="1" applyAlignment="1">
      <alignment horizontal="left"/>
    </xf>
  </cellXfs>
  <cellStyles count="5">
    <cellStyle name="20% - Accent5" xfId="4" builtinId="46"/>
    <cellStyle name="Good" xfId="2" builtinId="26"/>
    <cellStyle name="Hyperlink" xfId="1" builtinId="8"/>
    <cellStyle name="Normal" xfId="0" builtinId="0"/>
    <cellStyle name="Note" xfId="3" builtinId="10"/>
  </cellStyles>
  <dxfs count="3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38100</xdr:rowOff>
    </xdr:from>
    <xdr:to>
      <xdr:col>0</xdr:col>
      <xdr:colOff>714375</xdr:colOff>
      <xdr:row>0</xdr:row>
      <xdr:rowOff>585295</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38100"/>
          <a:ext cx="647700" cy="547195"/>
        </a:xfrm>
        <a:prstGeom prst="rect">
          <a:avLst/>
        </a:prstGeom>
      </xdr:spPr>
    </xdr:pic>
    <xdr:clientData/>
  </xdr:twoCellAnchor>
  <xdr:twoCellAnchor>
    <xdr:from>
      <xdr:col>0</xdr:col>
      <xdr:colOff>790575</xdr:colOff>
      <xdr:row>0</xdr:row>
      <xdr:rowOff>57150</xdr:rowOff>
    </xdr:from>
    <xdr:to>
      <xdr:col>6</xdr:col>
      <xdr:colOff>714375</xdr:colOff>
      <xdr:row>0</xdr:row>
      <xdr:rowOff>609599</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790575" y="57150"/>
          <a:ext cx="540067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7</xdr:col>
      <xdr:colOff>19049</xdr:colOff>
      <xdr:row>0</xdr:row>
      <xdr:rowOff>66675</xdr:rowOff>
    </xdr:from>
    <xdr:to>
      <xdr:col>11</xdr:col>
      <xdr:colOff>619125</xdr:colOff>
      <xdr:row>0</xdr:row>
      <xdr:rowOff>590550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286499" y="66675"/>
          <a:ext cx="4552951" cy="52387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2" name="TextBox 1">
          <a:extLst>
            <a:ext uri="{FF2B5EF4-FFF2-40B4-BE49-F238E27FC236}">
              <a16:creationId xmlns:a16="http://schemas.microsoft.com/office/drawing/2014/main" id="{52B98108-FBF7-4218-BF6C-F3A77A6E0CC2}"/>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12CE406B-D57C-4DA5-94BB-4A7430EDD73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4" name="TextBox 3">
          <a:extLst>
            <a:ext uri="{FF2B5EF4-FFF2-40B4-BE49-F238E27FC236}">
              <a16:creationId xmlns:a16="http://schemas.microsoft.com/office/drawing/2014/main" id="{67530986-4F24-49BD-87E7-4EE8E3B989CD}"/>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4</xdr:col>
      <xdr:colOff>1219200</xdr:colOff>
      <xdr:row>1</xdr:row>
      <xdr:rowOff>0</xdr:rowOff>
    </xdr:to>
    <xdr:sp macro="" textlink="">
      <xdr:nvSpPr>
        <xdr:cNvPr id="5" name="TextBox 4">
          <a:extLst>
            <a:ext uri="{FF2B5EF4-FFF2-40B4-BE49-F238E27FC236}">
              <a16:creationId xmlns:a16="http://schemas.microsoft.com/office/drawing/2014/main" id="{9B2AACDF-740C-40D6-B28E-A51AA790F8D5}"/>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twoCellAnchor editAs="oneCell">
    <xdr:from>
      <xdr:col>0</xdr:col>
      <xdr:colOff>38100</xdr:colOff>
      <xdr:row>0</xdr:row>
      <xdr:rowOff>57150</xdr:rowOff>
    </xdr:from>
    <xdr:to>
      <xdr:col>0</xdr:col>
      <xdr:colOff>696468</xdr:colOff>
      <xdr:row>0</xdr:row>
      <xdr:rowOff>660654</xdr:rowOff>
    </xdr:to>
    <xdr:pic>
      <xdr:nvPicPr>
        <xdr:cNvPr id="6" name="Picture 5">
          <a:extLst>
            <a:ext uri="{FF2B5EF4-FFF2-40B4-BE49-F238E27FC236}">
              <a16:creationId xmlns:a16="http://schemas.microsoft.com/office/drawing/2014/main" id="{533819A8-3AD7-4546-B2DB-68BEB41C28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58368" cy="603504"/>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7" name="TextBox 6">
          <a:extLst>
            <a:ext uri="{FF2B5EF4-FFF2-40B4-BE49-F238E27FC236}">
              <a16:creationId xmlns:a16="http://schemas.microsoft.com/office/drawing/2014/main" id="{6B0AE1AA-317C-4AE3-80B4-071D94257929}"/>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0">
              <a:latin typeface="Arial" panose="020B0604020202020204" pitchFamily="34" charset="0"/>
              <a:cs typeface="Arial" panose="020B0604020202020204" pitchFamily="34" charset="0"/>
            </a:rPr>
            <a:t>Laboratoire d'isotopes stables J</a:t>
          </a:r>
          <a:r>
            <a:rPr lang="en-CA" sz="1400" b="0">
              <a:solidFill>
                <a:schemeClr val="dk1"/>
              </a:solidFill>
              <a:effectLst/>
              <a:latin typeface="Arial" panose="020B0604020202020204" pitchFamily="34" charset="0"/>
              <a:ea typeface="+mn-ea"/>
              <a:cs typeface="Arial" panose="020B0604020202020204" pitchFamily="34" charset="0"/>
            </a:rPr>
            <a:t>án Veizer </a:t>
          </a:r>
          <a:r>
            <a:rPr lang="en-CA" sz="1200" b="0">
              <a:solidFill>
                <a:schemeClr val="dk1"/>
              </a:solidFill>
              <a:effectLst/>
              <a:latin typeface="Arial" panose="020B0604020202020204" pitchFamily="34" charset="0"/>
              <a:ea typeface="+mn-ea"/>
              <a:cs typeface="Arial" panose="020B0604020202020204" pitchFamily="34" charset="0"/>
            </a:rPr>
            <a:t>(anciennement </a:t>
          </a:r>
          <a:r>
            <a:rPr lang="en-CA" sz="1200" b="0">
              <a:latin typeface="Arial" panose="020B0604020202020204" pitchFamily="34" charset="0"/>
              <a:cs typeface="Arial" panose="020B0604020202020204" pitchFamily="34" charset="0"/>
            </a:rPr>
            <a:t>G.G. Hatch)</a:t>
          </a:r>
        </a:p>
        <a:p>
          <a:r>
            <a:rPr lang="en-CA" sz="1400" b="0">
              <a:solidFill>
                <a:schemeClr val="dk1"/>
              </a:solidFill>
              <a:effectLst/>
              <a:latin typeface="Arial" panose="020B0604020202020204" pitchFamily="34" charset="0"/>
              <a:ea typeface="+mn-ea"/>
              <a:cs typeface="Arial" panose="020B0604020202020204" pitchFamily="34" charset="0"/>
            </a:rPr>
            <a:t>Ján Veizer </a:t>
          </a:r>
          <a:r>
            <a:rPr lang="en-CA" sz="1400" b="0">
              <a:latin typeface="Arial" panose="020B0604020202020204" pitchFamily="34" charset="0"/>
              <a:cs typeface="Arial" panose="020B0604020202020204" pitchFamily="34" charset="0"/>
            </a:rPr>
            <a:t>Stable Isotope Laboratory </a:t>
          </a:r>
          <a:r>
            <a:rPr lang="en-CA" sz="1200" b="0">
              <a:latin typeface="Arial" panose="020B0604020202020204" pitchFamily="34" charset="0"/>
              <a:cs typeface="Arial" panose="020B0604020202020204" pitchFamily="34" charset="0"/>
            </a:rPr>
            <a:t>(formerly</a:t>
          </a:r>
          <a:r>
            <a:rPr lang="en-CA" sz="1200" b="0" baseline="0">
              <a:latin typeface="Arial" panose="020B0604020202020204" pitchFamily="34" charset="0"/>
              <a:cs typeface="Arial" panose="020B0604020202020204" pitchFamily="34" charset="0"/>
            </a:rPr>
            <a:t> G.G. Hatch)</a:t>
          </a:r>
          <a:endParaRPr lang="en-CA" sz="1200" b="0">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79" customWidth="1"/>
    <col min="2" max="16384" width="9.140625" style="79"/>
  </cols>
  <sheetData>
    <row r="1" spans="1:1" s="77" customFormat="1" ht="54" x14ac:dyDescent="0.25">
      <c r="A1" s="76" t="s">
        <v>52</v>
      </c>
    </row>
    <row r="2" spans="1:1" x14ac:dyDescent="0.2">
      <c r="A2" s="78"/>
    </row>
    <row r="3" spans="1:1" ht="45" x14ac:dyDescent="0.2">
      <c r="A3" s="80" t="s">
        <v>53</v>
      </c>
    </row>
    <row r="4" spans="1:1" x14ac:dyDescent="0.2">
      <c r="A4" s="78"/>
    </row>
    <row r="5" spans="1:1" ht="45.75" x14ac:dyDescent="0.2">
      <c r="A5" s="78" t="s">
        <v>54</v>
      </c>
    </row>
    <row r="6" spans="1:1" ht="75.75" x14ac:dyDescent="0.2">
      <c r="A6" s="78" t="s">
        <v>55</v>
      </c>
    </row>
    <row r="7" spans="1:1" ht="45.75" x14ac:dyDescent="0.2">
      <c r="A7" s="78" t="s">
        <v>56</v>
      </c>
    </row>
    <row r="8" spans="1:1" ht="60.75" x14ac:dyDescent="0.2">
      <c r="A8" s="78" t="s">
        <v>57</v>
      </c>
    </row>
    <row r="9" spans="1:1" ht="45.75" x14ac:dyDescent="0.2">
      <c r="A9" s="78" t="s">
        <v>58</v>
      </c>
    </row>
    <row r="10" spans="1:1" ht="150.75" x14ac:dyDescent="0.2">
      <c r="A10" s="78" t="s">
        <v>59</v>
      </c>
    </row>
    <row r="11" spans="1:1" ht="90.75" x14ac:dyDescent="0.2">
      <c r="A11" s="78" t="s">
        <v>60</v>
      </c>
    </row>
    <row r="12" spans="1:1" ht="90.75" x14ac:dyDescent="0.2">
      <c r="A12" s="78" t="s">
        <v>61</v>
      </c>
    </row>
    <row r="13" spans="1:1" ht="60.75" x14ac:dyDescent="0.2">
      <c r="A13" s="78" t="s">
        <v>62</v>
      </c>
    </row>
    <row r="14" spans="1:1" ht="60.75" x14ac:dyDescent="0.2">
      <c r="A14" s="78" t="s">
        <v>63</v>
      </c>
    </row>
    <row r="15" spans="1:1" ht="105.75" x14ac:dyDescent="0.2">
      <c r="A15" s="78" t="s">
        <v>64</v>
      </c>
    </row>
    <row r="16" spans="1:1" ht="45.75" x14ac:dyDescent="0.2">
      <c r="A16" s="78" t="s">
        <v>65</v>
      </c>
    </row>
    <row r="17" spans="1:1" ht="60.75" x14ac:dyDescent="0.2">
      <c r="A17" s="78" t="s">
        <v>66</v>
      </c>
    </row>
    <row r="18" spans="1:1" ht="45.75" x14ac:dyDescent="0.2">
      <c r="A18" s="78" t="s">
        <v>67</v>
      </c>
    </row>
    <row r="19" spans="1:1" ht="30.75" x14ac:dyDescent="0.2">
      <c r="A19" s="78" t="s">
        <v>68</v>
      </c>
    </row>
    <row r="20" spans="1:1" ht="30.75" x14ac:dyDescent="0.2">
      <c r="A20" s="78" t="s">
        <v>69</v>
      </c>
    </row>
    <row r="21" spans="1:1" x14ac:dyDescent="0.2">
      <c r="A21" s="78" t="s">
        <v>70</v>
      </c>
    </row>
    <row r="22" spans="1:1" x14ac:dyDescent="0.2">
      <c r="A22" s="78" t="s">
        <v>71</v>
      </c>
    </row>
    <row r="23" spans="1:1" x14ac:dyDescent="0.2">
      <c r="A23" s="78" t="s">
        <v>72</v>
      </c>
    </row>
    <row r="24" spans="1:1" x14ac:dyDescent="0.2">
      <c r="A24" s="78" t="s">
        <v>73</v>
      </c>
    </row>
    <row r="25" spans="1:1" ht="30" x14ac:dyDescent="0.2">
      <c r="A25" s="78" t="s">
        <v>74</v>
      </c>
    </row>
    <row r="26" spans="1:1" ht="45.75" x14ac:dyDescent="0.2">
      <c r="A26" s="78" t="s">
        <v>75</v>
      </c>
    </row>
    <row r="27" spans="1:1" ht="30.75" x14ac:dyDescent="0.2">
      <c r="A27" s="78" t="s">
        <v>76</v>
      </c>
    </row>
    <row r="28" spans="1:1" ht="30.75" x14ac:dyDescent="0.2">
      <c r="A28" s="78" t="s">
        <v>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23"/>
  <sheetViews>
    <sheetView tabSelected="1" zoomScaleNormal="100" workbookViewId="0">
      <selection activeCell="L40" sqref="L40"/>
    </sheetView>
  </sheetViews>
  <sheetFormatPr defaultColWidth="11.42578125" defaultRowHeight="12.75" x14ac:dyDescent="0.2"/>
  <cols>
    <col min="1" max="1" width="18.5703125" style="21" customWidth="1"/>
    <col min="2" max="2" width="23.42578125" style="21" customWidth="1"/>
    <col min="3" max="3" width="1.42578125" customWidth="1"/>
    <col min="4" max="4" width="14.85546875" customWidth="1"/>
    <col min="5" max="5" width="12.5703125" customWidth="1"/>
    <col min="6" max="6" width="11.28515625" customWidth="1"/>
    <col min="7" max="7" width="11.85546875" customWidth="1"/>
    <col min="8" max="9" width="11.28515625" customWidth="1"/>
    <col min="10" max="10" width="16" style="21" customWidth="1"/>
    <col min="11" max="11" width="20.7109375" style="20" bestFit="1" customWidth="1"/>
    <col min="12" max="12" width="14" customWidth="1"/>
  </cols>
  <sheetData>
    <row r="1" spans="1:12" s="16" customFormat="1" ht="48" customHeight="1" x14ac:dyDescent="0.3">
      <c r="A1" s="24"/>
      <c r="B1" s="128"/>
      <c r="C1" s="129"/>
      <c r="D1" s="129"/>
      <c r="E1" s="129"/>
      <c r="F1" s="129"/>
      <c r="G1" s="129"/>
      <c r="H1" s="134"/>
      <c r="I1" s="135"/>
      <c r="J1" s="135"/>
      <c r="K1" s="135"/>
      <c r="L1" s="127"/>
    </row>
    <row r="2" spans="1:12" s="16" customFormat="1" ht="18.75" x14ac:dyDescent="0.3">
      <c r="A2" s="70" t="s">
        <v>32</v>
      </c>
      <c r="B2" s="17"/>
      <c r="D2" s="70" t="s">
        <v>33</v>
      </c>
      <c r="K2" s="71"/>
    </row>
    <row r="3" spans="1:12" s="18" customFormat="1" x14ac:dyDescent="0.2">
      <c r="A3" s="137" t="s">
        <v>78</v>
      </c>
      <c r="B3" s="138" t="str">
        <f>'Copy of Submission Form'!B3</f>
        <v>Charlotte</v>
      </c>
      <c r="D3" s="139" t="s">
        <v>88</v>
      </c>
      <c r="E3" s="140" t="str">
        <f>'Copy of Submission Form'!E3</f>
        <v>103-2022-10-28</v>
      </c>
      <c r="F3" s="141"/>
      <c r="K3" s="142"/>
    </row>
    <row r="4" spans="1:12" s="18" customFormat="1" x14ac:dyDescent="0.2">
      <c r="A4" s="34" t="s">
        <v>79</v>
      </c>
      <c r="B4" s="138" t="str">
        <f>'Copy of Submission Form'!B4</f>
        <v>Ward</v>
      </c>
      <c r="D4" s="143" t="s">
        <v>78</v>
      </c>
      <c r="E4" s="140" t="str">
        <f>'Copy of Submission Form'!E4</f>
        <v>Tyler</v>
      </c>
      <c r="F4" s="141"/>
      <c r="H4" s="74" t="s">
        <v>583</v>
      </c>
      <c r="I4" s="74"/>
      <c r="J4" s="22"/>
      <c r="K4" s="142"/>
    </row>
    <row r="5" spans="1:12" s="18" customFormat="1" x14ac:dyDescent="0.2">
      <c r="A5" s="34" t="s">
        <v>34</v>
      </c>
      <c r="B5" s="138" t="str">
        <f>'Copy of Submission Form'!B5</f>
        <v>A</v>
      </c>
      <c r="D5" s="143" t="s">
        <v>79</v>
      </c>
      <c r="E5" s="144" t="str">
        <f>'Copy of Submission Form'!E5</f>
        <v>Tunney</v>
      </c>
      <c r="F5" s="145"/>
      <c r="H5" s="75" t="s">
        <v>584</v>
      </c>
      <c r="I5" s="75"/>
      <c r="J5" s="22"/>
      <c r="K5" s="146"/>
      <c r="L5" s="73"/>
    </row>
    <row r="6" spans="1:12" s="18" customFormat="1" ht="12.75" customHeight="1" x14ac:dyDescent="0.2">
      <c r="A6" s="43" t="s">
        <v>35</v>
      </c>
      <c r="B6" s="138" t="str">
        <f>'Copy of Submission Form'!B6</f>
        <v>University of Guelph</v>
      </c>
      <c r="D6" s="143" t="s">
        <v>34</v>
      </c>
      <c r="E6" s="144" t="str">
        <f>'Copy of Submission Form'!E6</f>
        <v>D</v>
      </c>
      <c r="F6" s="145"/>
      <c r="H6" s="73"/>
      <c r="I6" s="73"/>
      <c r="J6" s="147"/>
      <c r="K6" s="146"/>
      <c r="L6" s="73"/>
    </row>
    <row r="7" spans="1:12" s="18" customFormat="1" x14ac:dyDescent="0.2">
      <c r="A7" s="43" t="s">
        <v>36</v>
      </c>
      <c r="B7" s="138" t="str">
        <f>'Copy of Submission Form'!B7</f>
        <v>50 Stone Road E</v>
      </c>
      <c r="D7" s="148" t="s">
        <v>35</v>
      </c>
      <c r="E7" s="144" t="str">
        <f>'Copy of Submission Form'!E7</f>
        <v>Fisheries and Oceans Canada</v>
      </c>
      <c r="F7" s="145"/>
      <c r="H7" s="73" t="s">
        <v>585</v>
      </c>
      <c r="I7" s="73"/>
      <c r="K7" s="142"/>
    </row>
    <row r="8" spans="1:12" s="18" customFormat="1" x14ac:dyDescent="0.2">
      <c r="A8" s="43" t="s">
        <v>37</v>
      </c>
      <c r="B8" s="138">
        <f>'Copy of Submission Form'!B8</f>
        <v>0</v>
      </c>
      <c r="D8" s="148" t="s">
        <v>36</v>
      </c>
      <c r="E8" s="144" t="str">
        <f>'Copy of Submission Form'!E8</f>
        <v>Gulf Fisheries Centre</v>
      </c>
      <c r="F8" s="145"/>
      <c r="K8" s="142"/>
    </row>
    <row r="9" spans="1:12" s="18" customFormat="1" x14ac:dyDescent="0.2">
      <c r="A9" s="43" t="s">
        <v>38</v>
      </c>
      <c r="B9" s="138" t="str">
        <f>'Copy of Submission Form'!B9</f>
        <v>Guelph</v>
      </c>
      <c r="D9" s="148" t="s">
        <v>37</v>
      </c>
      <c r="E9" s="144" t="str">
        <f>'Copy of Submission Form'!E9</f>
        <v>343 Avenue de l'Université, PO Box 5030</v>
      </c>
      <c r="F9" s="149"/>
      <c r="H9" s="18" t="s">
        <v>115</v>
      </c>
      <c r="J9" s="22"/>
      <c r="K9" s="142"/>
    </row>
    <row r="10" spans="1:12" s="18" customFormat="1" x14ac:dyDescent="0.2">
      <c r="A10" s="43" t="s">
        <v>39</v>
      </c>
      <c r="B10" s="138" t="str">
        <f>'Copy of Submission Form'!B10</f>
        <v>Ontario</v>
      </c>
      <c r="D10" s="148" t="s">
        <v>38</v>
      </c>
      <c r="E10" s="144" t="str">
        <f>'Copy of Submission Form'!E10</f>
        <v xml:space="preserve">Moncton </v>
      </c>
      <c r="F10" s="145"/>
      <c r="K10" s="142"/>
    </row>
    <row r="11" spans="1:12" s="18" customFormat="1" ht="11.25" customHeight="1" x14ac:dyDescent="0.2">
      <c r="A11" s="43" t="s">
        <v>40</v>
      </c>
      <c r="B11" s="138" t="str">
        <f>'Copy of Submission Form'!B11</f>
        <v>N1G 1W2</v>
      </c>
      <c r="D11" s="148" t="s">
        <v>39</v>
      </c>
      <c r="E11" s="144" t="str">
        <f>'Copy of Submission Form'!E11</f>
        <v xml:space="preserve">New Brunswick </v>
      </c>
      <c r="F11" s="145"/>
      <c r="H11" s="67" t="s">
        <v>50</v>
      </c>
      <c r="I11" s="67"/>
      <c r="J11" s="68"/>
      <c r="K11" s="142"/>
    </row>
    <row r="12" spans="1:12" s="18" customFormat="1" ht="11.25" customHeight="1" x14ac:dyDescent="0.2">
      <c r="A12" s="43" t="s">
        <v>41</v>
      </c>
      <c r="B12" s="138" t="str">
        <f>'Copy of Submission Form'!B12</f>
        <v>Canada</v>
      </c>
      <c r="D12" s="148" t="s">
        <v>40</v>
      </c>
      <c r="E12" s="144" t="str">
        <f>'Copy of Submission Form'!E12</f>
        <v>E1C 9B6</v>
      </c>
      <c r="F12" s="145"/>
      <c r="H12" s="68" t="s">
        <v>51</v>
      </c>
      <c r="I12" s="68"/>
      <c r="J12" s="69"/>
      <c r="K12" s="142"/>
    </row>
    <row r="13" spans="1:12" s="18" customFormat="1" x14ac:dyDescent="0.2">
      <c r="A13" s="43" t="s">
        <v>42</v>
      </c>
      <c r="B13" s="138" t="str">
        <f>'Copy of Submission Form'!B13</f>
        <v>cward@uoguelph.ca</v>
      </c>
      <c r="D13" s="148" t="s">
        <v>41</v>
      </c>
      <c r="E13" s="144" t="str">
        <f>'Copy of Submission Form'!E13</f>
        <v>Canada</v>
      </c>
      <c r="F13" s="145"/>
      <c r="H13" s="150"/>
      <c r="I13" s="150"/>
      <c r="K13" s="142"/>
    </row>
    <row r="14" spans="1:12" s="18" customFormat="1" x14ac:dyDescent="0.2">
      <c r="A14" s="34" t="s">
        <v>43</v>
      </c>
      <c r="B14" s="138" t="str">
        <f>'Copy of Submission Form'!B14</f>
        <v>705-279-9273</v>
      </c>
      <c r="D14" s="148" t="s">
        <v>42</v>
      </c>
      <c r="E14" s="144" t="str">
        <f>'Copy of Submission Form'!E14</f>
        <v>Tyler.Tunney@dfo-mpo.gc.ca</v>
      </c>
      <c r="F14" s="145"/>
      <c r="H14" s="151"/>
      <c r="I14" s="151"/>
      <c r="J14" s="22"/>
      <c r="K14" s="152"/>
    </row>
    <row r="15" spans="1:12" s="18" customFormat="1" x14ac:dyDescent="0.2">
      <c r="A15" s="34" t="s">
        <v>80</v>
      </c>
      <c r="B15" s="153">
        <f>'Copy of Submission Form'!B15</f>
        <v>45244</v>
      </c>
      <c r="D15" s="143" t="s">
        <v>43</v>
      </c>
      <c r="E15" s="144">
        <f>'Copy of Submission Form'!E15</f>
        <v>0</v>
      </c>
      <c r="F15" s="145"/>
      <c r="H15" s="154"/>
      <c r="I15" s="136" t="s">
        <v>113</v>
      </c>
      <c r="J15" s="151"/>
      <c r="K15" s="152"/>
    </row>
    <row r="16" spans="1:12" s="18" customFormat="1" x14ac:dyDescent="0.2">
      <c r="A16" s="34" t="s">
        <v>44</v>
      </c>
      <c r="B16" s="138" t="str">
        <f>'Copy of Submission Form'!B16</f>
        <v xml:space="preserve">om-cn-5 - Algonquin Cyprinid Study </v>
      </c>
      <c r="D16" s="91"/>
      <c r="E16" s="91"/>
      <c r="J16" s="151"/>
      <c r="K16" s="152"/>
    </row>
    <row r="17" spans="1:12" s="18" customFormat="1" x14ac:dyDescent="0.2">
      <c r="A17" s="34" t="s">
        <v>45</v>
      </c>
      <c r="B17" s="138" t="str">
        <f>'Copy of Submission Form'!B17</f>
        <v xml:space="preserve">13C and 15N </v>
      </c>
      <c r="D17" s="155" t="s">
        <v>46</v>
      </c>
      <c r="E17" s="156" t="str">
        <f>'Copy of Submission Form'!E17</f>
        <v>All samples were weighed according to estimated %N content in each tissue type based on previous studies on similar organisms</v>
      </c>
      <c r="F17" s="157"/>
      <c r="G17" s="158"/>
      <c r="H17" s="151"/>
      <c r="J17" s="151"/>
      <c r="K17" s="152"/>
    </row>
    <row r="18" spans="1:12" s="18" customFormat="1" x14ac:dyDescent="0.2">
      <c r="A18" s="34" t="s">
        <v>47</v>
      </c>
      <c r="B18" s="34">
        <f>'Copy of Submission Form'!B18</f>
        <v>23</v>
      </c>
      <c r="D18" s="159" t="s">
        <v>48</v>
      </c>
      <c r="E18" s="149">
        <f>'Copy of Submission Form'!E18</f>
        <v>0</v>
      </c>
      <c r="G18" s="160"/>
      <c r="H18" s="151"/>
      <c r="I18" s="151"/>
      <c r="J18" s="151"/>
      <c r="K18" s="152"/>
    </row>
    <row r="19" spans="1:12" s="18" customFormat="1" x14ac:dyDescent="0.2">
      <c r="A19" s="34" t="s">
        <v>49</v>
      </c>
      <c r="B19" s="138" t="str">
        <f>'Copy of Submission Form'!B19</f>
        <v xml:space="preserve">Dr. Tyler Tunney </v>
      </c>
      <c r="D19" s="159"/>
      <c r="E19" s="149">
        <f>'Copy of Submission Form'!E19</f>
        <v>0</v>
      </c>
      <c r="G19" s="160"/>
      <c r="H19" s="151"/>
      <c r="I19" s="151"/>
      <c r="J19" s="151"/>
      <c r="K19" s="152"/>
    </row>
    <row r="20" spans="1:12" s="18" customFormat="1" ht="11.25" customHeight="1" x14ac:dyDescent="0.2">
      <c r="A20" s="22"/>
      <c r="B20" s="22"/>
      <c r="D20" s="161"/>
      <c r="E20" s="162">
        <f>'Copy of Submission Form'!E20</f>
        <v>0</v>
      </c>
      <c r="F20" s="163"/>
      <c r="G20" s="164"/>
      <c r="J20" s="151"/>
      <c r="K20" s="152"/>
    </row>
    <row r="22" spans="1:12" s="20" customFormat="1" ht="15" x14ac:dyDescent="0.25">
      <c r="A22" s="120" t="str">
        <f>'project results'!A1</f>
        <v>OurLabID</v>
      </c>
      <c r="B22" s="120" t="str">
        <f>'project results'!B1</f>
        <v>Sample ID</v>
      </c>
      <c r="C22" s="121"/>
      <c r="D22" s="122" t="s">
        <v>15</v>
      </c>
      <c r="E22" s="120" t="s">
        <v>97</v>
      </c>
      <c r="F22" s="120" t="s">
        <v>92</v>
      </c>
      <c r="G22" s="120" t="s">
        <v>98</v>
      </c>
      <c r="H22" s="120" t="s">
        <v>93</v>
      </c>
      <c r="I22" s="120" t="s">
        <v>87</v>
      </c>
      <c r="J22" s="120" t="s">
        <v>101</v>
      </c>
      <c r="K22" s="120" t="s">
        <v>83</v>
      </c>
      <c r="L22" s="120" t="s">
        <v>114</v>
      </c>
    </row>
    <row r="23" spans="1:12" s="18" customFormat="1" x14ac:dyDescent="0.2">
      <c r="A23" s="23" t="str">
        <f>'project results'!A2</f>
        <v>C-175778</v>
      </c>
      <c r="B23" s="23" t="str">
        <f>'project results'!B2</f>
        <v>LK1-A23-MUSS-10</v>
      </c>
      <c r="D23" s="131" t="str">
        <f>'project results'!G2</f>
        <v>1</v>
      </c>
      <c r="E23" s="96">
        <f>'project results'!C2</f>
        <v>-30.61</v>
      </c>
      <c r="F23" s="96">
        <f>'project results'!D2</f>
        <v>51.1</v>
      </c>
      <c r="G23" s="96">
        <f>'project results'!E2</f>
        <v>0.81</v>
      </c>
      <c r="H23" s="96">
        <f>'project results'!F2</f>
        <v>10.18</v>
      </c>
      <c r="I23" s="132">
        <f>(F23/H23)*(14.007/12.011)</f>
        <v>5.8538162218359435</v>
      </c>
      <c r="J23" s="111"/>
      <c r="K23" s="130" t="str">
        <f>'Copy of Submission Form'!I28</f>
        <v>A1</v>
      </c>
      <c r="L23" s="72" t="str">
        <f>'Copy of Submission Form'!J28</f>
        <v>B2324-432-001</v>
      </c>
    </row>
    <row r="24" spans="1:12" s="18" customFormat="1" x14ac:dyDescent="0.2">
      <c r="A24" s="23" t="str">
        <f>'project results'!A3</f>
        <v>C-175779</v>
      </c>
      <c r="B24" s="23" t="str">
        <f>'project results'!B3</f>
        <v>LK1-A23-MUSS-9</v>
      </c>
      <c r="D24" s="131" t="str">
        <f>'project results'!G3</f>
        <v>1</v>
      </c>
      <c r="E24" s="96">
        <f>'project results'!C3</f>
        <v>-30.13</v>
      </c>
      <c r="F24" s="96">
        <f>'project results'!D3</f>
        <v>43.3</v>
      </c>
      <c r="G24" s="96">
        <f>'project results'!E3</f>
        <v>1.3</v>
      </c>
      <c r="H24" s="96">
        <f>'project results'!F3</f>
        <v>8.68</v>
      </c>
      <c r="I24" s="132">
        <f t="shared" ref="I24:I87" si="0">(F24/H24)*(14.007/12.011)</f>
        <v>5.8174697387609742</v>
      </c>
      <c r="J24" s="111"/>
      <c r="K24" s="130" t="str">
        <f>'Copy of Submission Form'!I29</f>
        <v>A2</v>
      </c>
      <c r="L24" s="72" t="str">
        <f>'Copy of Submission Form'!J29</f>
        <v>B2324-432-002</v>
      </c>
    </row>
    <row r="25" spans="1:12" s="18" customFormat="1" x14ac:dyDescent="0.2">
      <c r="A25" s="23" t="str">
        <f>'project results'!A4</f>
        <v>C-175780</v>
      </c>
      <c r="B25" s="23" t="str">
        <f>'project results'!B4</f>
        <v>LK1-A23-MUSS-5</v>
      </c>
      <c r="D25" s="131" t="str">
        <f>'project results'!G4</f>
        <v>1</v>
      </c>
      <c r="E25" s="96">
        <f>'project results'!C4</f>
        <v>-30.59</v>
      </c>
      <c r="F25" s="96">
        <f>'project results'!D4</f>
        <v>50.7</v>
      </c>
      <c r="G25" s="96">
        <f>'project results'!E4</f>
        <v>0.75</v>
      </c>
      <c r="H25" s="96">
        <f>'project results'!F4</f>
        <v>9.86</v>
      </c>
      <c r="I25" s="132">
        <f t="shared" si="0"/>
        <v>5.9964885129807488</v>
      </c>
      <c r="J25" s="111"/>
      <c r="K25" s="130" t="str">
        <f>'Copy of Submission Form'!I30</f>
        <v>A3</v>
      </c>
      <c r="L25" s="72" t="str">
        <f>'Copy of Submission Form'!J30</f>
        <v>B2324-432-003</v>
      </c>
    </row>
    <row r="26" spans="1:12" s="18" customFormat="1" x14ac:dyDescent="0.2">
      <c r="A26" s="23" t="str">
        <f>'project results'!A5</f>
        <v>C-175781</v>
      </c>
      <c r="B26" s="23" t="str">
        <f>'project results'!B5</f>
        <v>LK1-A23-MUSS-6</v>
      </c>
      <c r="D26" s="131" t="str">
        <f>'project results'!G5</f>
        <v>1</v>
      </c>
      <c r="E26" s="96">
        <f>'project results'!C5</f>
        <v>-30.37</v>
      </c>
      <c r="F26" s="96">
        <f>'project results'!D5</f>
        <v>45.7</v>
      </c>
      <c r="G26" s="96">
        <f>'project results'!E5</f>
        <v>0.92</v>
      </c>
      <c r="H26" s="96">
        <f>'project results'!F5</f>
        <v>9.0399999999999991</v>
      </c>
      <c r="I26" s="132">
        <f t="shared" si="0"/>
        <v>5.8954061652924361</v>
      </c>
      <c r="J26" s="111"/>
      <c r="K26" s="130" t="str">
        <f>'Copy of Submission Form'!I31</f>
        <v>A4</v>
      </c>
      <c r="L26" s="72" t="str">
        <f>'Copy of Submission Form'!J31</f>
        <v>B2324-432-004</v>
      </c>
    </row>
    <row r="27" spans="1:12" s="18" customFormat="1" x14ac:dyDescent="0.2">
      <c r="A27" s="23" t="str">
        <f>'project results'!A6</f>
        <v>C-175782</v>
      </c>
      <c r="B27" s="23" t="str">
        <f>'project results'!B6</f>
        <v>LK1-A23-MUSS-7</v>
      </c>
      <c r="D27" s="131" t="str">
        <f>'project results'!G6</f>
        <v>1</v>
      </c>
      <c r="E27" s="96">
        <f>'project results'!C6</f>
        <v>-30.35</v>
      </c>
      <c r="F27" s="96">
        <f>'project results'!D6</f>
        <v>44.5</v>
      </c>
      <c r="G27" s="96">
        <f>'project results'!E6</f>
        <v>0.92</v>
      </c>
      <c r="H27" s="96">
        <f>'project results'!F6</f>
        <v>9.18</v>
      </c>
      <c r="I27" s="132">
        <f t="shared" si="0"/>
        <v>5.6530560493839257</v>
      </c>
      <c r="J27" s="111"/>
      <c r="K27" s="130" t="str">
        <f>'Copy of Submission Form'!I32</f>
        <v>A5</v>
      </c>
      <c r="L27" s="72" t="str">
        <f>'Copy of Submission Form'!J32</f>
        <v>B2324-432-005</v>
      </c>
    </row>
    <row r="28" spans="1:12" s="18" customFormat="1" x14ac:dyDescent="0.2">
      <c r="A28" s="23" t="str">
        <f>'project results'!A7</f>
        <v>C-175783</v>
      </c>
      <c r="B28" s="23" t="str">
        <f>'project results'!B7</f>
        <v>LK1-A23-MUSS-8</v>
      </c>
      <c r="D28" s="131" t="str">
        <f>'project results'!G7</f>
        <v>1</v>
      </c>
      <c r="E28" s="96">
        <f>'project results'!C7</f>
        <v>-29.52</v>
      </c>
      <c r="F28" s="96">
        <f>'project results'!D7</f>
        <v>37.5</v>
      </c>
      <c r="G28" s="96">
        <f>'project results'!E7</f>
        <v>2.29</v>
      </c>
      <c r="H28" s="96">
        <f>'project results'!F7</f>
        <v>8.64</v>
      </c>
      <c r="I28" s="132">
        <f t="shared" si="0"/>
        <v>5.0615494824188936</v>
      </c>
      <c r="J28" s="111"/>
      <c r="K28" s="130" t="str">
        <f>'Copy of Submission Form'!I33</f>
        <v>A6</v>
      </c>
      <c r="L28" s="72" t="str">
        <f>'Copy of Submission Form'!J33</f>
        <v>B2324-432-006</v>
      </c>
    </row>
    <row r="29" spans="1:12" s="18" customFormat="1" x14ac:dyDescent="0.2">
      <c r="A29" s="23" t="str">
        <f>'project results'!A8</f>
        <v>C-175784</v>
      </c>
      <c r="B29" s="23" t="str">
        <f>'project results'!B8</f>
        <v>LK9-A23-MUSS-3</v>
      </c>
      <c r="D29" s="131" t="str">
        <f>'project results'!G8</f>
        <v>1</v>
      </c>
      <c r="E29" s="96">
        <f>'project results'!C8</f>
        <v>-29.65</v>
      </c>
      <c r="F29" s="96">
        <f>'project results'!D8</f>
        <v>32.4</v>
      </c>
      <c r="G29" s="96">
        <f>'project results'!E8</f>
        <v>1.66</v>
      </c>
      <c r="H29" s="96">
        <f>'project results'!F8</f>
        <v>6.32</v>
      </c>
      <c r="I29" s="132">
        <f t="shared" si="0"/>
        <v>5.9785228519426816</v>
      </c>
      <c r="J29" s="111"/>
      <c r="K29" s="130" t="str">
        <f>'Copy of Submission Form'!I34</f>
        <v>A7</v>
      </c>
      <c r="L29" s="72" t="str">
        <f>'Copy of Submission Form'!J34</f>
        <v>B2324-432-007</v>
      </c>
    </row>
    <row r="30" spans="1:12" s="18" customFormat="1" x14ac:dyDescent="0.2">
      <c r="A30" s="23" t="str">
        <f>'project results'!A9</f>
        <v>C-175785</v>
      </c>
      <c r="B30" s="23" t="str">
        <f>'project results'!B9</f>
        <v>LK9-A23-MUSS-4</v>
      </c>
      <c r="D30" s="131" t="str">
        <f>'project results'!G9</f>
        <v>1</v>
      </c>
      <c r="E30" s="96">
        <f>'project results'!C9</f>
        <v>-29.23</v>
      </c>
      <c r="F30" s="96">
        <f>'project results'!D9</f>
        <v>40.700000000000003</v>
      </c>
      <c r="G30" s="96">
        <f>'project results'!E9</f>
        <v>1.6</v>
      </c>
      <c r="H30" s="96">
        <f>'project results'!F9</f>
        <v>9.82</v>
      </c>
      <c r="I30" s="132">
        <f t="shared" si="0"/>
        <v>4.83335710086528</v>
      </c>
      <c r="J30" s="111"/>
      <c r="K30" s="130" t="str">
        <f>'Copy of Submission Form'!I35</f>
        <v>A8</v>
      </c>
      <c r="L30" s="72" t="str">
        <f>'Copy of Submission Form'!J35</f>
        <v>B2324-432-008</v>
      </c>
    </row>
    <row r="31" spans="1:12" s="18" customFormat="1" x14ac:dyDescent="0.2">
      <c r="A31" s="23" t="str">
        <f>'project results'!A10</f>
        <v>C-175786</v>
      </c>
      <c r="B31" s="23" t="str">
        <f>'project results'!B10</f>
        <v>LK9-A23-MUSS-5</v>
      </c>
      <c r="D31" s="131" t="str">
        <f>'project results'!G10</f>
        <v>1</v>
      </c>
      <c r="E31" s="96">
        <f>'project results'!C10</f>
        <v>-29.98</v>
      </c>
      <c r="F31" s="96">
        <f>'project results'!D10</f>
        <v>46.9</v>
      </c>
      <c r="G31" s="96">
        <f>'project results'!E10</f>
        <v>1.58</v>
      </c>
      <c r="H31" s="96">
        <f>'project results'!F10</f>
        <v>9.2899999999999991</v>
      </c>
      <c r="I31" s="132">
        <f t="shared" si="0"/>
        <v>5.88739385738889</v>
      </c>
      <c r="J31" s="111"/>
      <c r="K31" s="130" t="str">
        <f>'Copy of Submission Form'!I36</f>
        <v>A9</v>
      </c>
      <c r="L31" s="72" t="str">
        <f>'Copy of Submission Form'!J36</f>
        <v>B2324-432-009</v>
      </c>
    </row>
    <row r="32" spans="1:12" s="18" customFormat="1" x14ac:dyDescent="0.2">
      <c r="A32" s="23" t="str">
        <f>'project results'!A11</f>
        <v>C-175787</v>
      </c>
      <c r="B32" s="23" t="str">
        <f>'project results'!B11</f>
        <v>LK9-A23-Muss-1</v>
      </c>
      <c r="D32" s="131" t="str">
        <f>'project results'!G11</f>
        <v>1</v>
      </c>
      <c r="E32" s="96">
        <f>'project results'!C11</f>
        <v>-29.74</v>
      </c>
      <c r="F32" s="96">
        <f>'project results'!D11</f>
        <v>35.4</v>
      </c>
      <c r="G32" s="96">
        <f>'project results'!E11</f>
        <v>1.39</v>
      </c>
      <c r="H32" s="96">
        <f>'project results'!F11</f>
        <v>7.54</v>
      </c>
      <c r="I32" s="132">
        <f t="shared" si="0"/>
        <v>5.4751733987434594</v>
      </c>
      <c r="J32" s="111"/>
      <c r="K32" s="130" t="str">
        <f>'Copy of Submission Form'!I37</f>
        <v>A10</v>
      </c>
      <c r="L32" s="72" t="str">
        <f>'Copy of Submission Form'!J37</f>
        <v>B2324-432-010</v>
      </c>
    </row>
    <row r="33" spans="1:12" s="18" customFormat="1" x14ac:dyDescent="0.2">
      <c r="A33" s="23" t="str">
        <f>'project results'!A12</f>
        <v>C-175788</v>
      </c>
      <c r="B33" s="23" t="str">
        <f>'project results'!B12</f>
        <v>LK9-A23-MUSS-2</v>
      </c>
      <c r="D33" s="131" t="str">
        <f>'project results'!G12</f>
        <v>1</v>
      </c>
      <c r="E33" s="96">
        <f>'project results'!C12</f>
        <v>-30.16</v>
      </c>
      <c r="F33" s="96">
        <f>'project results'!D12</f>
        <v>40.1</v>
      </c>
      <c r="G33" s="96">
        <f>'project results'!E12</f>
        <v>0.9</v>
      </c>
      <c r="H33" s="96">
        <f>'project results'!F12</f>
        <v>7.89</v>
      </c>
      <c r="I33" s="132">
        <f t="shared" si="0"/>
        <v>5.9269782167360532</v>
      </c>
      <c r="J33" s="111"/>
      <c r="K33" s="130" t="str">
        <f>'Copy of Submission Form'!I38</f>
        <v>A11</v>
      </c>
      <c r="L33" s="72" t="str">
        <f>'Copy of Submission Form'!J38</f>
        <v>B2324-432-011</v>
      </c>
    </row>
    <row r="34" spans="1:12" s="18" customFormat="1" x14ac:dyDescent="0.2">
      <c r="A34" s="23" t="str">
        <f>'project results'!A13</f>
        <v>C-175789</v>
      </c>
      <c r="B34" s="23" t="str">
        <f>'project results'!B13</f>
        <v>LK1-A23-MUSS-1</v>
      </c>
      <c r="D34" s="131" t="str">
        <f>'project results'!G13</f>
        <v>1</v>
      </c>
      <c r="E34" s="96">
        <f>'project results'!C13</f>
        <v>-30.33</v>
      </c>
      <c r="F34" s="96">
        <f>'project results'!D13</f>
        <v>40.700000000000003</v>
      </c>
      <c r="G34" s="96">
        <f>'project results'!E13</f>
        <v>1.54</v>
      </c>
      <c r="H34" s="96">
        <f>'project results'!F13</f>
        <v>9.14</v>
      </c>
      <c r="I34" s="132">
        <f t="shared" si="0"/>
        <v>5.1929504081506623</v>
      </c>
      <c r="J34" s="111"/>
      <c r="K34" s="130" t="str">
        <f>'Copy of Submission Form'!I39</f>
        <v>A12</v>
      </c>
      <c r="L34" s="72" t="str">
        <f>'Copy of Submission Form'!J39</f>
        <v>B2324-432-012</v>
      </c>
    </row>
    <row r="35" spans="1:12" s="18" customFormat="1" x14ac:dyDescent="0.2">
      <c r="A35" s="23" t="str">
        <f>'project results'!A14</f>
        <v>C-175790</v>
      </c>
      <c r="B35" s="23" t="str">
        <f>'project results'!B14</f>
        <v>LK1-A23-MUSS-2</v>
      </c>
      <c r="D35" s="131" t="str">
        <f>'project results'!G14</f>
        <v>1</v>
      </c>
      <c r="E35" s="96">
        <f>'project results'!C14</f>
        <v>-29.4</v>
      </c>
      <c r="F35" s="96">
        <f>'project results'!D14</f>
        <v>38.700000000000003</v>
      </c>
      <c r="G35" s="96">
        <f>'project results'!E14</f>
        <v>2.2000000000000002</v>
      </c>
      <c r="H35" s="96">
        <f>'project results'!F14</f>
        <v>9.4700000000000006</v>
      </c>
      <c r="I35" s="132">
        <f t="shared" si="0"/>
        <v>4.7657027168952926</v>
      </c>
      <c r="J35" s="111"/>
      <c r="K35" s="130" t="str">
        <f>'Copy of Submission Form'!I40</f>
        <v>B1</v>
      </c>
      <c r="L35" s="72" t="str">
        <f>'Copy of Submission Form'!J40</f>
        <v>B2324-432-013</v>
      </c>
    </row>
    <row r="36" spans="1:12" s="18" customFormat="1" x14ac:dyDescent="0.2">
      <c r="A36" s="23" t="str">
        <f>'project results'!A15</f>
        <v>C-175791</v>
      </c>
      <c r="B36" s="23" t="str">
        <f>'project results'!B15</f>
        <v>LK1-A23-MUSS-3</v>
      </c>
      <c r="D36" s="131" t="str">
        <f>'project results'!G15</f>
        <v>1</v>
      </c>
      <c r="E36" s="96">
        <f>'project results'!C15</f>
        <v>-29.07</v>
      </c>
      <c r="F36" s="96">
        <f>'project results'!D15</f>
        <v>36.9</v>
      </c>
      <c r="G36" s="96">
        <f>'project results'!E15</f>
        <v>2.52</v>
      </c>
      <c r="H36" s="96">
        <f>'project results'!F15</f>
        <v>8.68</v>
      </c>
      <c r="I36" s="132">
        <f t="shared" si="0"/>
        <v>4.9576127796831404</v>
      </c>
      <c r="J36" s="111"/>
      <c r="K36" s="130" t="str">
        <f>'Copy of Submission Form'!I41</f>
        <v>B2</v>
      </c>
      <c r="L36" s="72" t="str">
        <f>'Copy of Submission Form'!J41</f>
        <v>B2324-432-014</v>
      </c>
    </row>
    <row r="37" spans="1:12" s="18" customFormat="1" x14ac:dyDescent="0.2">
      <c r="A37" s="23" t="str">
        <f>'project results'!A16</f>
        <v>C-175792</v>
      </c>
      <c r="B37" s="23" t="str">
        <f>'project results'!B16</f>
        <v>LK1-A23-MUSS-4</v>
      </c>
      <c r="D37" s="131" t="str">
        <f>'project results'!G16</f>
        <v>1</v>
      </c>
      <c r="E37" s="96">
        <f>'project results'!C16</f>
        <v>-29.53</v>
      </c>
      <c r="F37" s="96">
        <f>'project results'!D16</f>
        <v>39.200000000000003</v>
      </c>
      <c r="G37" s="96">
        <f>'project results'!E16</f>
        <v>1.7</v>
      </c>
      <c r="H37" s="96">
        <f>'project results'!F16</f>
        <v>9.39</v>
      </c>
      <c r="I37" s="132">
        <f t="shared" si="0"/>
        <v>4.8684020478565584</v>
      </c>
      <c r="J37" s="111"/>
      <c r="K37" s="130" t="str">
        <f>'Copy of Submission Form'!I42</f>
        <v>B3</v>
      </c>
      <c r="L37" s="72" t="str">
        <f>'Copy of Submission Form'!J42</f>
        <v>B2324-432-015</v>
      </c>
    </row>
    <row r="38" spans="1:12" s="18" customFormat="1" x14ac:dyDescent="0.2">
      <c r="A38" s="23" t="str">
        <f>'project results'!A17</f>
        <v>C-175793</v>
      </c>
      <c r="B38" s="23" t="str">
        <f>'project results'!B17</f>
        <v>CR9-A23-SF-2</v>
      </c>
      <c r="D38" s="131" t="str">
        <f>'project results'!G17</f>
        <v>1</v>
      </c>
      <c r="E38" s="96">
        <f>'project results'!C17</f>
        <v>-31.88</v>
      </c>
      <c r="F38" s="96">
        <f>'project results'!D17</f>
        <v>51.2</v>
      </c>
      <c r="G38" s="96">
        <f>'project results'!E17</f>
        <v>4.3899999999999997</v>
      </c>
      <c r="H38" s="96">
        <f>'project results'!F17</f>
        <v>10.57</v>
      </c>
      <c r="I38" s="132">
        <f t="shared" si="0"/>
        <v>5.6488616119550459</v>
      </c>
      <c r="J38" s="111"/>
      <c r="K38" s="130" t="str">
        <f>'Copy of Submission Form'!I43</f>
        <v>B4</v>
      </c>
      <c r="L38" s="72" t="str">
        <f>'Copy of Submission Form'!J43</f>
        <v>B2324-432-016</v>
      </c>
    </row>
    <row r="39" spans="1:12" s="18" customFormat="1" x14ac:dyDescent="0.2">
      <c r="A39" s="23" t="str">
        <f>'project results'!A18</f>
        <v>C-175794</v>
      </c>
      <c r="B39" s="23" t="str">
        <f>'project results'!B18</f>
        <v>CR9-A23-SF-3</v>
      </c>
      <c r="D39" s="131" t="str">
        <f>'project results'!G18</f>
        <v>1</v>
      </c>
      <c r="E39" s="96">
        <f>'project results'!C18</f>
        <v>-31.02</v>
      </c>
      <c r="F39" s="96">
        <f>'project results'!D18</f>
        <v>45.1</v>
      </c>
      <c r="G39" s="96">
        <f>'project results'!E18</f>
        <v>4.5</v>
      </c>
      <c r="H39" s="96">
        <f>'project results'!F18</f>
        <v>10.18</v>
      </c>
      <c r="I39" s="132">
        <f t="shared" si="0"/>
        <v>5.1664796791546195</v>
      </c>
      <c r="J39" s="111"/>
      <c r="K39" s="130" t="str">
        <f>'Copy of Submission Form'!I44</f>
        <v>B5</v>
      </c>
      <c r="L39" s="72" t="str">
        <f>'Copy of Submission Form'!J44</f>
        <v>B2324-432-017</v>
      </c>
    </row>
    <row r="40" spans="1:12" s="18" customFormat="1" x14ac:dyDescent="0.2">
      <c r="A40" s="23" t="str">
        <f>'project results'!A19</f>
        <v>C-175795</v>
      </c>
      <c r="B40" s="23" t="str">
        <f>'project results'!B19</f>
        <v>CR9-A23-CP-1</v>
      </c>
      <c r="D40" s="131" t="str">
        <f>'project results'!G19</f>
        <v>1</v>
      </c>
      <c r="E40" s="96">
        <f>'project results'!C19</f>
        <v>-28.57</v>
      </c>
      <c r="F40" s="96">
        <f>'project results'!D19</f>
        <v>47.5</v>
      </c>
      <c r="G40" s="96">
        <f>'project results'!E19</f>
        <v>0.33</v>
      </c>
      <c r="H40" s="96">
        <f>'project results'!F19</f>
        <v>6.82</v>
      </c>
      <c r="I40" s="132">
        <f t="shared" si="0"/>
        <v>8.1222283776528403</v>
      </c>
      <c r="J40" s="111"/>
      <c r="K40" s="130" t="str">
        <f>'Copy of Submission Form'!I45</f>
        <v>B6</v>
      </c>
      <c r="L40" s="72" t="str">
        <f>'Copy of Submission Form'!J45</f>
        <v>B2324-432-018</v>
      </c>
    </row>
    <row r="41" spans="1:12" s="18" customFormat="1" x14ac:dyDescent="0.2">
      <c r="A41" s="23" t="str">
        <f>'project results'!A20</f>
        <v>C-175796</v>
      </c>
      <c r="B41" s="23" t="str">
        <f>'project results'!B20</f>
        <v>CR9-A23-ODO-3</v>
      </c>
      <c r="D41" s="131" t="str">
        <f>'project results'!G20</f>
        <v>1</v>
      </c>
      <c r="E41" s="96">
        <f>'project results'!C20</f>
        <v>-32.36</v>
      </c>
      <c r="F41" s="96">
        <f>'project results'!D20</f>
        <v>51.9</v>
      </c>
      <c r="G41" s="96">
        <f>'project results'!E20</f>
        <v>3.7</v>
      </c>
      <c r="H41" s="96">
        <f>'project results'!F20</f>
        <v>10.72</v>
      </c>
      <c r="I41" s="132">
        <f t="shared" si="0"/>
        <v>5.6459695838516186</v>
      </c>
      <c r="J41" s="111"/>
      <c r="K41" s="130" t="str">
        <f>'Copy of Submission Form'!I46</f>
        <v>B7</v>
      </c>
      <c r="L41" s="72" t="str">
        <f>'Copy of Submission Form'!J46</f>
        <v>B2324-432-019</v>
      </c>
    </row>
    <row r="42" spans="1:12" s="18" customFormat="1" x14ac:dyDescent="0.2">
      <c r="A42" s="23" t="str">
        <f>'project results'!A21</f>
        <v>C-175797</v>
      </c>
      <c r="B42" s="23" t="str">
        <f>'project results'!B21</f>
        <v>CR9-A23-SP-1</v>
      </c>
      <c r="D42" s="131" t="str">
        <f>'project results'!G21</f>
        <v>1</v>
      </c>
      <c r="E42" s="96">
        <f>'project results'!C21</f>
        <v>-32.200000000000003</v>
      </c>
      <c r="F42" s="96">
        <f>'project results'!D21</f>
        <v>48.7</v>
      </c>
      <c r="G42" s="96">
        <f>'project results'!E21</f>
        <v>4.2</v>
      </c>
      <c r="H42" s="96">
        <f>'project results'!F21</f>
        <v>11.5</v>
      </c>
      <c r="I42" s="132">
        <f t="shared" si="0"/>
        <v>4.9385230205644826</v>
      </c>
      <c r="J42" s="111"/>
      <c r="K42" s="130" t="str">
        <f>'Copy of Submission Form'!I47</f>
        <v>B8</v>
      </c>
      <c r="L42" s="72" t="str">
        <f>'Copy of Submission Form'!J47</f>
        <v>B2324-432-020</v>
      </c>
    </row>
    <row r="43" spans="1:12" s="18" customFormat="1" x14ac:dyDescent="0.2">
      <c r="A43" s="23" t="str">
        <f>'project results'!A22</f>
        <v>C-175798</v>
      </c>
      <c r="B43" s="23" t="str">
        <f>'project results'!B22</f>
        <v>LK1-A23-MEGA-1</v>
      </c>
      <c r="D43" s="131" t="str">
        <f>'project results'!G22</f>
        <v>1</v>
      </c>
      <c r="E43" s="96">
        <f>'project results'!C22</f>
        <v>-29.65</v>
      </c>
      <c r="F43" s="96">
        <f>'project results'!D22</f>
        <v>50.7</v>
      </c>
      <c r="G43" s="96">
        <f>'project results'!E22</f>
        <v>2.98</v>
      </c>
      <c r="H43" s="96">
        <f>'project results'!F22</f>
        <v>10</v>
      </c>
      <c r="I43" s="132">
        <f t="shared" si="0"/>
        <v>5.9125376737990178</v>
      </c>
      <c r="J43" s="111"/>
      <c r="K43" s="130" t="str">
        <f>'Copy of Submission Form'!I48</f>
        <v>B9</v>
      </c>
      <c r="L43" s="72" t="str">
        <f>'Copy of Submission Form'!J48</f>
        <v>B2324-432-021</v>
      </c>
    </row>
    <row r="44" spans="1:12" s="18" customFormat="1" x14ac:dyDescent="0.2">
      <c r="A44" s="224" t="str">
        <f>'project results'!A23</f>
        <v>C-175799</v>
      </c>
      <c r="B44" s="224" t="str">
        <f>'project results'!B23</f>
        <v>LK1-A23-MUSS-8 QCD</v>
      </c>
      <c r="C44" s="136"/>
      <c r="D44" s="225" t="str">
        <f>'project results'!G23</f>
        <v>1</v>
      </c>
      <c r="E44" s="226">
        <f>'project results'!C23</f>
        <v>-29.79</v>
      </c>
      <c r="F44" s="226">
        <f>'project results'!D23</f>
        <v>39.9</v>
      </c>
      <c r="G44" s="226">
        <f>'project results'!E23</f>
        <v>2.94</v>
      </c>
      <c r="H44" s="226">
        <f>'project results'!F23</f>
        <v>9.25</v>
      </c>
      <c r="I44" s="227">
        <f t="shared" si="0"/>
        <v>5.0303375059348747</v>
      </c>
      <c r="J44" s="228"/>
      <c r="K44" s="229" t="str">
        <f>'Copy of Submission Form'!I49</f>
        <v>B10</v>
      </c>
      <c r="L44" s="72" t="str">
        <f>'Copy of Submission Form'!J49</f>
        <v>B2324-432-022</v>
      </c>
    </row>
    <row r="45" spans="1:12" s="18" customFormat="1" x14ac:dyDescent="0.2">
      <c r="A45" s="224" t="str">
        <f>'project results'!A24</f>
        <v>C-175800</v>
      </c>
      <c r="B45" s="224" t="str">
        <f>'project results'!B24</f>
        <v>LK9-A23-MUSS-3 QCD</v>
      </c>
      <c r="C45" s="136"/>
      <c r="D45" s="225" t="str">
        <f>'project results'!G24</f>
        <v>1</v>
      </c>
      <c r="E45" s="226">
        <f>'project results'!C24</f>
        <v>-29.98</v>
      </c>
      <c r="F45" s="226">
        <f>'project results'!D24</f>
        <v>41.6</v>
      </c>
      <c r="G45" s="226">
        <f>'project results'!E24</f>
        <v>1.34</v>
      </c>
      <c r="H45" s="226">
        <f>'project results'!F24</f>
        <v>8.0399999999999991</v>
      </c>
      <c r="I45" s="227">
        <f t="shared" si="0"/>
        <v>6.0339713471606258</v>
      </c>
      <c r="J45" s="228"/>
      <c r="K45" s="229" t="str">
        <f>'Copy of Submission Form'!I50</f>
        <v>B11</v>
      </c>
      <c r="L45" s="72" t="str">
        <f>'Copy of Submission Form'!J50</f>
        <v>B2324-432-023</v>
      </c>
    </row>
    <row r="46" spans="1:12" s="18" customFormat="1" x14ac:dyDescent="0.2">
      <c r="A46" s="23" t="str">
        <f>'project results'!A25</f>
        <v>C-175801</v>
      </c>
      <c r="B46" s="23" t="str">
        <f>'project results'!B25</f>
        <v>LK1-A23-MEGA-2</v>
      </c>
      <c r="D46" s="131" t="str">
        <f>'project results'!G25</f>
        <v>1</v>
      </c>
      <c r="E46" s="96">
        <f>'project results'!C25</f>
        <v>-29.97</v>
      </c>
      <c r="F46" s="96">
        <f>'project results'!D25</f>
        <v>48.3</v>
      </c>
      <c r="G46" s="96">
        <f>'project results'!E25</f>
        <v>2.9</v>
      </c>
      <c r="H46" s="96">
        <f>'project results'!F25</f>
        <v>11.22</v>
      </c>
      <c r="I46" s="132">
        <f t="shared" si="0"/>
        <v>5.0201909390545296</v>
      </c>
      <c r="J46" s="111"/>
      <c r="K46" s="130" t="str">
        <f>'Copy of Submission Form'!I51</f>
        <v>B12</v>
      </c>
      <c r="L46" s="72" t="str">
        <f>'Copy of Submission Form'!J51</f>
        <v>B2324-432-024</v>
      </c>
    </row>
    <row r="47" spans="1:12" s="18" customFormat="1" x14ac:dyDescent="0.2">
      <c r="A47" s="23" t="str">
        <f>'project results'!A26</f>
        <v>C-175802</v>
      </c>
      <c r="B47" s="23" t="str">
        <f>'project results'!B26</f>
        <v>CR9-A23-ODO-5</v>
      </c>
      <c r="D47" s="131" t="str">
        <f>'project results'!G26</f>
        <v>1</v>
      </c>
      <c r="E47" s="96">
        <f>'project results'!C26</f>
        <v>-32.880000000000003</v>
      </c>
      <c r="F47" s="96">
        <f>'project results'!D26</f>
        <v>40.9</v>
      </c>
      <c r="G47" s="96">
        <f>'project results'!E26</f>
        <v>3.9</v>
      </c>
      <c r="H47" s="96">
        <f>'project results'!F26</f>
        <v>8.4700000000000006</v>
      </c>
      <c r="I47" s="132">
        <f t="shared" si="0"/>
        <v>5.6312636281755495</v>
      </c>
      <c r="J47" s="111"/>
      <c r="K47" s="130" t="str">
        <f>'Copy of Submission Form'!I52</f>
        <v>C1</v>
      </c>
      <c r="L47" s="72" t="str">
        <f>'Copy of Submission Form'!J52</f>
        <v>B2324-432-025</v>
      </c>
    </row>
    <row r="48" spans="1:12" s="18" customFormat="1" x14ac:dyDescent="0.2">
      <c r="A48" s="23" t="str">
        <f>'project results'!A27</f>
        <v>C-175803</v>
      </c>
      <c r="B48" s="23" t="str">
        <f>'project results'!B27</f>
        <v>CR9-A23-ODO-2</v>
      </c>
      <c r="D48" s="131" t="str">
        <f>'project results'!G27</f>
        <v>1</v>
      </c>
      <c r="E48" s="96">
        <f>'project results'!C27</f>
        <v>-33.020000000000003</v>
      </c>
      <c r="F48" s="96">
        <f>'project results'!D27</f>
        <v>43.7</v>
      </c>
      <c r="G48" s="96">
        <f>'project results'!E27</f>
        <v>4.4400000000000004</v>
      </c>
      <c r="H48" s="96">
        <f>'project results'!F27</f>
        <v>9.89</v>
      </c>
      <c r="I48" s="132">
        <f t="shared" si="0"/>
        <v>5.1528927940085927</v>
      </c>
      <c r="J48" s="111"/>
      <c r="K48" s="130" t="str">
        <f>'Copy of Submission Form'!I53</f>
        <v>C2</v>
      </c>
      <c r="L48" s="72" t="str">
        <f>'Copy of Submission Form'!J53</f>
        <v>B2324-432-026</v>
      </c>
    </row>
    <row r="49" spans="1:12" s="18" customFormat="1" x14ac:dyDescent="0.2">
      <c r="A49" s="23" t="str">
        <f>'project results'!A28</f>
        <v>C-175804</v>
      </c>
      <c r="B49" s="23" t="str">
        <f>'project results'!B28</f>
        <v>CR9-A23-ODO-4</v>
      </c>
      <c r="D49" s="131" t="str">
        <f>'project results'!G28</f>
        <v>1</v>
      </c>
      <c r="E49" s="96">
        <f>'project results'!C28</f>
        <v>-33.090000000000003</v>
      </c>
      <c r="F49" s="96">
        <f>'project results'!D28</f>
        <v>50.5</v>
      </c>
      <c r="G49" s="96">
        <f>'project results'!E28</f>
        <v>4.08</v>
      </c>
      <c r="H49" s="96">
        <f>'project results'!F28</f>
        <v>9.4700000000000006</v>
      </c>
      <c r="I49" s="132">
        <f t="shared" si="0"/>
        <v>6.218811038842694</v>
      </c>
      <c r="J49" s="111"/>
      <c r="K49" s="130" t="str">
        <f>'Copy of Submission Form'!I54</f>
        <v>C3</v>
      </c>
      <c r="L49" s="72" t="str">
        <f>'Copy of Submission Form'!J54</f>
        <v>B2324-432-027</v>
      </c>
    </row>
    <row r="50" spans="1:12" s="18" customFormat="1" x14ac:dyDescent="0.2">
      <c r="A50" s="23" t="str">
        <f>'project results'!A29</f>
        <v>C-175805</v>
      </c>
      <c r="B50" s="23" t="str">
        <f>'project results'!B29</f>
        <v>CR9-A23-ODO-6</v>
      </c>
      <c r="D50" s="131" t="str">
        <f>'project results'!G29</f>
        <v>1</v>
      </c>
      <c r="E50" s="96">
        <f>'project results'!C29</f>
        <v>-32.729999999999997</v>
      </c>
      <c r="F50" s="96">
        <f>'project results'!D29</f>
        <v>41.2</v>
      </c>
      <c r="G50" s="96">
        <f>'project results'!E29</f>
        <v>3.5</v>
      </c>
      <c r="H50" s="96">
        <f>'project results'!F29</f>
        <v>9.89</v>
      </c>
      <c r="I50" s="132">
        <f t="shared" si="0"/>
        <v>4.8581048767312138</v>
      </c>
      <c r="J50" s="111"/>
      <c r="K50" s="130" t="str">
        <f>'Copy of Submission Form'!I55</f>
        <v>C4</v>
      </c>
      <c r="L50" s="72" t="str">
        <f>'Copy of Submission Form'!J55</f>
        <v>B2324-432-028</v>
      </c>
    </row>
    <row r="51" spans="1:12" s="18" customFormat="1" x14ac:dyDescent="0.2">
      <c r="A51" s="23" t="str">
        <f>'project results'!A30</f>
        <v>C-175806</v>
      </c>
      <c r="B51" s="23" t="str">
        <f>'project results'!B30</f>
        <v>CR9-A23-ODO-1</v>
      </c>
      <c r="D51" s="131" t="str">
        <f>'project results'!G30</f>
        <v>1</v>
      </c>
      <c r="E51" s="96">
        <f>'project results'!C30</f>
        <v>-33.71</v>
      </c>
      <c r="F51" s="96">
        <f>'project results'!D30</f>
        <v>49.3</v>
      </c>
      <c r="G51" s="96">
        <f>'project results'!E30</f>
        <v>3.88</v>
      </c>
      <c r="H51" s="96">
        <f>'project results'!F30</f>
        <v>10.36</v>
      </c>
      <c r="I51" s="132">
        <f t="shared" si="0"/>
        <v>5.5494906695889128</v>
      </c>
      <c r="J51" s="111"/>
      <c r="K51" s="130" t="str">
        <f>'Copy of Submission Form'!I56</f>
        <v>C5</v>
      </c>
      <c r="L51" s="72" t="str">
        <f>'Copy of Submission Form'!J56</f>
        <v>B2324-432-029</v>
      </c>
    </row>
    <row r="52" spans="1:12" s="18" customFormat="1" x14ac:dyDescent="0.2">
      <c r="A52" s="23" t="str">
        <f>'project results'!A31</f>
        <v>C-175807</v>
      </c>
      <c r="B52" s="23" t="str">
        <f>'project results'!B31</f>
        <v>CR5-A23-CADD-3</v>
      </c>
      <c r="D52" s="131" t="str">
        <f>'project results'!G31</f>
        <v>1</v>
      </c>
      <c r="E52" s="96">
        <f>'project results'!C31</f>
        <v>-33.58</v>
      </c>
      <c r="F52" s="96">
        <f>'project results'!D31</f>
        <v>49.1</v>
      </c>
      <c r="G52" s="96">
        <f>'project results'!E31</f>
        <v>4.33</v>
      </c>
      <c r="H52" s="96">
        <f>'project results'!F31</f>
        <v>11.11</v>
      </c>
      <c r="I52" s="132">
        <f t="shared" si="0"/>
        <v>5.1538692292341386</v>
      </c>
      <c r="J52" s="111"/>
      <c r="K52" s="130" t="str">
        <f>'Copy of Submission Form'!I57</f>
        <v>C6</v>
      </c>
      <c r="L52" s="72" t="str">
        <f>'Copy of Submission Form'!J57</f>
        <v>B2324-432-030</v>
      </c>
    </row>
    <row r="53" spans="1:12" s="18" customFormat="1" x14ac:dyDescent="0.2">
      <c r="A53" s="23" t="str">
        <f>'project results'!A32</f>
        <v>C-175808</v>
      </c>
      <c r="B53" s="23" t="str">
        <f>'project results'!B32</f>
        <v>LK1-A23-SL-4</v>
      </c>
      <c r="D53" s="131" t="str">
        <f>'project results'!G32</f>
        <v>1</v>
      </c>
      <c r="E53" s="96">
        <f>'project results'!C32</f>
        <v>-25.15</v>
      </c>
      <c r="F53" s="96">
        <f>'project results'!D32</f>
        <v>44.3</v>
      </c>
      <c r="G53" s="96">
        <f>'project results'!E32</f>
        <v>9.85</v>
      </c>
      <c r="H53" s="96">
        <f>'project results'!F32</f>
        <v>6.32</v>
      </c>
      <c r="I53" s="132">
        <f t="shared" si="0"/>
        <v>8.1743383438599011</v>
      </c>
      <c r="J53" s="111"/>
      <c r="K53" s="130" t="str">
        <f>'Copy of Submission Form'!I58</f>
        <v>C7</v>
      </c>
      <c r="L53" s="72" t="str">
        <f>'Copy of Submission Form'!J58</f>
        <v>B2324-432-031</v>
      </c>
    </row>
    <row r="54" spans="1:12" s="18" customFormat="1" x14ac:dyDescent="0.2">
      <c r="A54" s="23" t="str">
        <f>'project results'!A33</f>
        <v>C-175809</v>
      </c>
      <c r="B54" s="23" t="str">
        <f>'project results'!B33</f>
        <v>LK1-A23-SL-5</v>
      </c>
      <c r="D54" s="131" t="str">
        <f>'project results'!G33</f>
        <v>1</v>
      </c>
      <c r="E54" s="96">
        <f>'project results'!C33</f>
        <v>-25.33</v>
      </c>
      <c r="F54" s="96">
        <f>'project results'!D33</f>
        <v>44.2</v>
      </c>
      <c r="G54" s="96">
        <f>'project results'!E33</f>
        <v>7.78</v>
      </c>
      <c r="H54" s="96">
        <f>'project results'!F33</f>
        <v>6.21</v>
      </c>
      <c r="I54" s="132">
        <f t="shared" si="0"/>
        <v>8.3003543048501847</v>
      </c>
      <c r="J54" s="111"/>
      <c r="K54" s="130" t="str">
        <f>'Copy of Submission Form'!I59</f>
        <v>C8</v>
      </c>
      <c r="L54" s="72" t="str">
        <f>'Copy of Submission Form'!J59</f>
        <v>B2324-432-032</v>
      </c>
    </row>
    <row r="55" spans="1:12" s="18" customFormat="1" x14ac:dyDescent="0.2">
      <c r="A55" s="23" t="str">
        <f>'project results'!A34</f>
        <v>C-175810</v>
      </c>
      <c r="B55" s="23" t="str">
        <f>'project results'!B34</f>
        <v>LK2-A23-SL-3</v>
      </c>
      <c r="D55" s="131" t="str">
        <f>'project results'!G34</f>
        <v>0.8</v>
      </c>
      <c r="E55" s="96">
        <f>'project results'!C34</f>
        <v>-26.77</v>
      </c>
      <c r="F55" s="96">
        <f>'project results'!D34</f>
        <v>54.2</v>
      </c>
      <c r="G55" s="96">
        <f>'project results'!E34</f>
        <v>0.16</v>
      </c>
      <c r="H55" s="96">
        <f>'project results'!F34</f>
        <v>10.94</v>
      </c>
      <c r="I55" s="132">
        <f t="shared" si="0"/>
        <v>5.7776060549006196</v>
      </c>
      <c r="J55" s="111"/>
      <c r="K55" s="130" t="str">
        <f>'Copy of Submission Form'!I60</f>
        <v>C9</v>
      </c>
      <c r="L55" s="72" t="str">
        <f>'Copy of Submission Form'!J60</f>
        <v>B2324-432-033</v>
      </c>
    </row>
    <row r="56" spans="1:12" s="18" customFormat="1" x14ac:dyDescent="0.2">
      <c r="A56" s="23" t="str">
        <f>'project results'!A35</f>
        <v>C-175811</v>
      </c>
      <c r="B56" s="23" t="str">
        <f>'project results'!B35</f>
        <v>CR9-A23-SF-5</v>
      </c>
      <c r="D56" s="131" t="str">
        <f>'project results'!G35</f>
        <v>0.8</v>
      </c>
      <c r="E56" s="96">
        <f>'project results'!C35</f>
        <v>-32.26</v>
      </c>
      <c r="F56" s="96">
        <f>'project results'!D35</f>
        <v>66</v>
      </c>
      <c r="G56" s="96">
        <f>'project results'!E35</f>
        <v>4.6100000000000003</v>
      </c>
      <c r="H56" s="96">
        <f>'project results'!F35</f>
        <v>13.48</v>
      </c>
      <c r="I56" s="132">
        <f t="shared" si="0"/>
        <v>5.7097882826004946</v>
      </c>
      <c r="J56" s="111"/>
      <c r="K56" s="130" t="str">
        <f>'Copy of Submission Form'!I61</f>
        <v>C10</v>
      </c>
      <c r="L56" s="72" t="str">
        <f>'Copy of Submission Form'!J61</f>
        <v>B2324-432-034</v>
      </c>
    </row>
    <row r="57" spans="1:12" s="18" customFormat="1" x14ac:dyDescent="0.2">
      <c r="A57" s="23" t="str">
        <f>'project results'!A36</f>
        <v>C-175812</v>
      </c>
      <c r="B57" s="23" t="str">
        <f>'project results'!B36</f>
        <v>LK2-A23-SL-1</v>
      </c>
      <c r="D57" s="131" t="str">
        <f>'project results'!G36</f>
        <v>0.8</v>
      </c>
      <c r="E57" s="96">
        <f>'project results'!C36</f>
        <v>-26.01</v>
      </c>
      <c r="F57" s="96">
        <f>'project results'!D36</f>
        <v>57.9</v>
      </c>
      <c r="G57" s="96">
        <f>'project results'!E36</f>
        <v>2.8</v>
      </c>
      <c r="H57" s="96">
        <f>'project results'!F36</f>
        <v>14.29</v>
      </c>
      <c r="I57" s="132">
        <f t="shared" si="0"/>
        <v>4.7251140618184211</v>
      </c>
      <c r="J57" s="111"/>
      <c r="K57" s="130" t="str">
        <f>'Copy of Submission Form'!I62</f>
        <v>C11</v>
      </c>
      <c r="L57" s="72" t="str">
        <f>'Copy of Submission Form'!J62</f>
        <v>B2324-432-035</v>
      </c>
    </row>
    <row r="58" spans="1:12" s="18" customFormat="1" x14ac:dyDescent="0.2">
      <c r="A58" s="23" t="str">
        <f>'project results'!A37</f>
        <v>C-175813</v>
      </c>
      <c r="B58" s="23" t="str">
        <f>'project results'!B37</f>
        <v>LK2-A23-SL-2</v>
      </c>
      <c r="D58" s="131" t="str">
        <f>'project results'!G37</f>
        <v>0.8</v>
      </c>
      <c r="E58" s="96">
        <f>'project results'!C37</f>
        <v>-25.43</v>
      </c>
      <c r="F58" s="96">
        <f>'project results'!D37</f>
        <v>64</v>
      </c>
      <c r="G58" s="96">
        <f>'project results'!E37</f>
        <v>6.51</v>
      </c>
      <c r="H58" s="96">
        <f>'project results'!F37</f>
        <v>9.6</v>
      </c>
      <c r="I58" s="132">
        <f t="shared" si="0"/>
        <v>7.7745400049954219</v>
      </c>
      <c r="J58" s="111"/>
      <c r="K58" s="130" t="str">
        <f>'Copy of Submission Form'!I63</f>
        <v>C12</v>
      </c>
      <c r="L58" s="72" t="str">
        <f>'Copy of Submission Form'!J63</f>
        <v>B2324-432-036</v>
      </c>
    </row>
    <row r="59" spans="1:12" s="18" customFormat="1" x14ac:dyDescent="0.2">
      <c r="A59" s="23" t="str">
        <f>'project results'!A38</f>
        <v>C-175814</v>
      </c>
      <c r="B59" s="23" t="str">
        <f>'project results'!B38</f>
        <v>LK1-A23-ODO-3</v>
      </c>
      <c r="D59" s="131" t="str">
        <f>'project results'!G38</f>
        <v>0.8</v>
      </c>
      <c r="E59" s="96">
        <f>'project results'!C38</f>
        <v>-27.37</v>
      </c>
      <c r="F59" s="96">
        <f>'project results'!D38</f>
        <v>52.8</v>
      </c>
      <c r="G59" s="96">
        <f>'project results'!E38</f>
        <v>3.33</v>
      </c>
      <c r="H59" s="96">
        <f>'project results'!F38</f>
        <v>12.37</v>
      </c>
      <c r="I59" s="132">
        <f t="shared" si="0"/>
        <v>4.9777168019049105</v>
      </c>
      <c r="J59" s="111"/>
      <c r="K59" s="130" t="str">
        <f>'Copy of Submission Form'!I64</f>
        <v>D1</v>
      </c>
      <c r="L59" s="72" t="str">
        <f>'Copy of Submission Form'!J64</f>
        <v>B2324-432-037</v>
      </c>
    </row>
    <row r="60" spans="1:12" s="18" customFormat="1" x14ac:dyDescent="0.2">
      <c r="A60" s="23" t="str">
        <f>'project results'!A39</f>
        <v>C-175815</v>
      </c>
      <c r="B60" s="23" t="str">
        <f>'project results'!B39</f>
        <v>LK2-A23-MF-3</v>
      </c>
      <c r="D60" s="131" t="str">
        <f>'project results'!G39</f>
        <v>0.8</v>
      </c>
      <c r="E60" s="96">
        <f>'project results'!C39</f>
        <v>-26.25</v>
      </c>
      <c r="F60" s="96">
        <f>'project results'!D39</f>
        <v>53.5</v>
      </c>
      <c r="G60" s="96">
        <f>'project results'!E39</f>
        <v>1.17</v>
      </c>
      <c r="H60" s="96">
        <f>'project results'!F39</f>
        <v>13.48</v>
      </c>
      <c r="I60" s="132">
        <f t="shared" si="0"/>
        <v>4.6283889866534311</v>
      </c>
      <c r="J60" s="111"/>
      <c r="K60" s="130" t="str">
        <f>'Copy of Submission Form'!I65</f>
        <v>D2</v>
      </c>
      <c r="L60" s="72" t="str">
        <f>'Copy of Submission Form'!J65</f>
        <v>B2324-432-038</v>
      </c>
    </row>
    <row r="61" spans="1:12" s="18" customFormat="1" x14ac:dyDescent="0.2">
      <c r="A61" s="23" t="str">
        <f>'project results'!A40</f>
        <v>C-175816</v>
      </c>
      <c r="B61" s="23" t="str">
        <f>'project results'!B40</f>
        <v>LK2-A23-ODO-1</v>
      </c>
      <c r="D61" s="131" t="str">
        <f>'project results'!G40</f>
        <v>0.8</v>
      </c>
      <c r="E61" s="96">
        <f>'project results'!C40</f>
        <v>-26.65</v>
      </c>
      <c r="F61" s="96">
        <f>'project results'!D40</f>
        <v>52.1</v>
      </c>
      <c r="G61" s="96">
        <f>'project results'!E40</f>
        <v>3.35</v>
      </c>
      <c r="H61" s="96">
        <f>'project results'!F40</f>
        <v>11.97</v>
      </c>
      <c r="I61" s="132">
        <f t="shared" si="0"/>
        <v>5.0758588253165593</v>
      </c>
      <c r="J61" s="111"/>
      <c r="K61" s="130" t="str">
        <f>'Copy of Submission Form'!I66</f>
        <v>D3</v>
      </c>
      <c r="L61" s="72" t="str">
        <f>'Copy of Submission Form'!J66</f>
        <v>B2324-432-039</v>
      </c>
    </row>
    <row r="62" spans="1:12" s="18" customFormat="1" x14ac:dyDescent="0.2">
      <c r="A62" s="23" t="str">
        <f>'project results'!A41</f>
        <v>C-175817</v>
      </c>
      <c r="B62" s="23" t="str">
        <f>'project results'!B41</f>
        <v>LK5-A23-MF-8</v>
      </c>
      <c r="D62" s="131" t="str">
        <f>'project results'!G41</f>
        <v>0.8</v>
      </c>
      <c r="E62" s="96">
        <f>'project results'!C41</f>
        <v>-29.71</v>
      </c>
      <c r="F62" s="96">
        <f>'project results'!D41</f>
        <v>60.7</v>
      </c>
      <c r="G62" s="96">
        <f>'project results'!E41</f>
        <v>0.79</v>
      </c>
      <c r="H62" s="96">
        <f>'project results'!F41</f>
        <v>14.78</v>
      </c>
      <c r="I62" s="132">
        <f t="shared" si="0"/>
        <v>4.7893901722248522</v>
      </c>
      <c r="J62" s="111"/>
      <c r="K62" s="130" t="str">
        <f>'Copy of Submission Form'!I67</f>
        <v>D4</v>
      </c>
      <c r="L62" s="72" t="str">
        <f>'Copy of Submission Form'!J67</f>
        <v>B2324-432-040</v>
      </c>
    </row>
    <row r="63" spans="1:12" s="18" customFormat="1" x14ac:dyDescent="0.2">
      <c r="A63" s="23" t="str">
        <f>'project results'!A42</f>
        <v>C-175818</v>
      </c>
      <c r="B63" s="23" t="str">
        <f>'project results'!B42</f>
        <v>LK5-A23-ODO-2</v>
      </c>
      <c r="D63" s="131" t="str">
        <f>'project results'!G42</f>
        <v>0.8</v>
      </c>
      <c r="E63" s="96">
        <f>'project results'!C42</f>
        <v>-25.44</v>
      </c>
      <c r="F63" s="96">
        <f>'project results'!D42</f>
        <v>67.5</v>
      </c>
      <c r="G63" s="96">
        <f>'project results'!E42</f>
        <v>2.92</v>
      </c>
      <c r="H63" s="96">
        <f>'project results'!F42</f>
        <v>14.82</v>
      </c>
      <c r="I63" s="132">
        <f t="shared" si="0"/>
        <v>5.3115531410646852</v>
      </c>
      <c r="J63" s="111"/>
      <c r="K63" s="130" t="str">
        <f>'Copy of Submission Form'!I68</f>
        <v>D5</v>
      </c>
      <c r="L63" s="72" t="str">
        <f>'Copy of Submission Form'!J68</f>
        <v>B2324-432-041</v>
      </c>
    </row>
    <row r="64" spans="1:12" s="18" customFormat="1" x14ac:dyDescent="0.2">
      <c r="A64" s="23" t="str">
        <f>'project results'!A43</f>
        <v>C-175819</v>
      </c>
      <c r="B64" s="23" t="str">
        <f>'project results'!B43</f>
        <v>CR5-A23-ODO-8</v>
      </c>
      <c r="D64" s="131" t="str">
        <f>'project results'!G43</f>
        <v>0.8</v>
      </c>
      <c r="E64" s="96">
        <f>'project results'!C43</f>
        <v>-31.61</v>
      </c>
      <c r="F64" s="96">
        <f>'project results'!D43</f>
        <v>48.7</v>
      </c>
      <c r="G64" s="96">
        <f>'project results'!E43</f>
        <v>3.57</v>
      </c>
      <c r="H64" s="96">
        <f>'project results'!F43</f>
        <v>11.56</v>
      </c>
      <c r="I64" s="132">
        <f t="shared" si="0"/>
        <v>4.9128905481394076</v>
      </c>
      <c r="J64" s="111"/>
      <c r="K64" s="130" t="str">
        <f>'Copy of Submission Form'!I69</f>
        <v>D6</v>
      </c>
      <c r="L64" s="72" t="str">
        <f>'Copy of Submission Form'!J69</f>
        <v>B2324-432-042</v>
      </c>
    </row>
    <row r="65" spans="1:12" s="18" customFormat="1" x14ac:dyDescent="0.2">
      <c r="A65" s="23" t="str">
        <f>'project results'!A44</f>
        <v>C-175820</v>
      </c>
      <c r="B65" s="23" t="str">
        <f>'project results'!B44</f>
        <v>LK1-A23-MF-5</v>
      </c>
      <c r="D65" s="131" t="str">
        <f>'project results'!G44</f>
        <v>0.8</v>
      </c>
      <c r="E65" s="96">
        <f>'project results'!C44</f>
        <v>-29.26</v>
      </c>
      <c r="F65" s="96">
        <f>'project results'!D44</f>
        <v>69.2</v>
      </c>
      <c r="G65" s="96">
        <f>'project results'!E44</f>
        <v>0.8</v>
      </c>
      <c r="H65" s="96">
        <f>'project results'!F44</f>
        <v>14.96</v>
      </c>
      <c r="I65" s="132">
        <f t="shared" si="0"/>
        <v>5.3943666612200856</v>
      </c>
      <c r="J65" s="111"/>
      <c r="K65" s="130" t="str">
        <f>'Copy of Submission Form'!I70</f>
        <v>D7</v>
      </c>
      <c r="L65" s="72" t="str">
        <f>'Copy of Submission Form'!J70</f>
        <v>B2324-432-043</v>
      </c>
    </row>
    <row r="66" spans="1:12" s="18" customFormat="1" x14ac:dyDescent="0.2">
      <c r="A66" s="23" t="str">
        <f>'project results'!A45</f>
        <v>C-175821</v>
      </c>
      <c r="B66" s="23" t="str">
        <f>'project results'!B45</f>
        <v>LK1-A23-MF-6</v>
      </c>
      <c r="D66" s="131" t="str">
        <f>'project results'!G45</f>
        <v>0.8</v>
      </c>
      <c r="E66" s="96">
        <f>'project results'!C45</f>
        <v>-27.99</v>
      </c>
      <c r="F66" s="96">
        <f>'project results'!D45</f>
        <v>61.1</v>
      </c>
      <c r="G66" s="96">
        <f>'project results'!E45</f>
        <v>1.19</v>
      </c>
      <c r="H66" s="96">
        <f>'project results'!F45</f>
        <v>12.23</v>
      </c>
      <c r="I66" s="132">
        <f t="shared" si="0"/>
        <v>5.8261372972839771</v>
      </c>
      <c r="J66" s="111"/>
      <c r="K66" s="130" t="str">
        <f>'Copy of Submission Form'!I71</f>
        <v>D8</v>
      </c>
      <c r="L66" s="72" t="str">
        <f>'Copy of Submission Form'!J71</f>
        <v>B2324-432-044</v>
      </c>
    </row>
    <row r="67" spans="1:12" s="18" customFormat="1" x14ac:dyDescent="0.2">
      <c r="A67" s="23" t="str">
        <f>'project results'!A46</f>
        <v>C-175822</v>
      </c>
      <c r="B67" s="23" t="str">
        <f>'project results'!B46</f>
        <v>FN-A23-CC-4-M</v>
      </c>
      <c r="D67" s="131" t="str">
        <f>'project results'!G46</f>
        <v>0.8</v>
      </c>
      <c r="E67" s="96">
        <f>'project results'!C46</f>
        <v>-27.92</v>
      </c>
      <c r="F67" s="96">
        <f>'project results'!D46</f>
        <v>41.3</v>
      </c>
      <c r="G67" s="96">
        <f>'project results'!E46</f>
        <v>7.02</v>
      </c>
      <c r="H67" s="96">
        <f>'project results'!F46</f>
        <v>12.95</v>
      </c>
      <c r="I67" s="132">
        <f t="shared" si="0"/>
        <v>3.7191718402275393</v>
      </c>
      <c r="J67" s="111"/>
      <c r="K67" s="130" t="str">
        <f>'Copy of Submission Form'!I72</f>
        <v>D9</v>
      </c>
      <c r="L67" s="72" t="str">
        <f>'Copy of Submission Form'!J72</f>
        <v>B2324-432-045</v>
      </c>
    </row>
    <row r="68" spans="1:12" s="18" customFormat="1" x14ac:dyDescent="0.2">
      <c r="A68" s="23" t="str">
        <f>'project results'!A47</f>
        <v>C-175823</v>
      </c>
      <c r="B68" s="23" t="str">
        <f>'project results'!B47</f>
        <v>FN-A23-CC-4-L</v>
      </c>
      <c r="D68" s="131" t="str">
        <f>'project results'!G47</f>
        <v>0.8</v>
      </c>
      <c r="E68" s="96">
        <f>'project results'!C47</f>
        <v>-28.57</v>
      </c>
      <c r="F68" s="96">
        <f>'project results'!D47</f>
        <v>49.3</v>
      </c>
      <c r="G68" s="96">
        <f>'project results'!E47</f>
        <v>5.99</v>
      </c>
      <c r="H68" s="96">
        <f>'project results'!F47</f>
        <v>12.37</v>
      </c>
      <c r="I68" s="132">
        <f t="shared" si="0"/>
        <v>4.6477545138998497</v>
      </c>
      <c r="J68" s="111"/>
      <c r="K68" s="130" t="str">
        <f>'Copy of Submission Form'!I73</f>
        <v>D10</v>
      </c>
      <c r="L68" s="72" t="str">
        <f>'Copy of Submission Form'!J73</f>
        <v>B2324-432-046</v>
      </c>
    </row>
    <row r="69" spans="1:12" s="18" customFormat="1" x14ac:dyDescent="0.2">
      <c r="A69" s="23" t="str">
        <f>'project results'!A48</f>
        <v>C-175824</v>
      </c>
      <c r="B69" s="23" t="str">
        <f>'project results'!B48</f>
        <v>CR5-A23-SMB-10-M</v>
      </c>
      <c r="D69" s="131" t="str">
        <f>'project results'!G48</f>
        <v>0.8</v>
      </c>
      <c r="E69" s="96">
        <f>'project results'!C48</f>
        <v>-28.48</v>
      </c>
      <c r="F69" s="96">
        <f>'project results'!D48</f>
        <v>40.4</v>
      </c>
      <c r="G69" s="96">
        <f>'project results'!E48</f>
        <v>8.9</v>
      </c>
      <c r="H69" s="96">
        <f>'project results'!F48</f>
        <v>12.46</v>
      </c>
      <c r="I69" s="132">
        <f t="shared" si="0"/>
        <v>3.7811968242594101</v>
      </c>
      <c r="J69" s="111"/>
      <c r="K69" s="130" t="str">
        <f>'Copy of Submission Form'!I74</f>
        <v>D11</v>
      </c>
      <c r="L69" s="72" t="str">
        <f>'Copy of Submission Form'!J74</f>
        <v>B2324-432-047</v>
      </c>
    </row>
    <row r="70" spans="1:12" s="18" customFormat="1" x14ac:dyDescent="0.2">
      <c r="A70" s="23" t="str">
        <f>'project results'!A49</f>
        <v>C-175825</v>
      </c>
      <c r="B70" s="23" t="str">
        <f>'project results'!B49</f>
        <v>CR5-A23-SMB-10-L</v>
      </c>
      <c r="D70" s="131" t="str">
        <f>'project results'!G49</f>
        <v>0.8</v>
      </c>
      <c r="E70" s="96">
        <f>'project results'!C49</f>
        <v>-29.73</v>
      </c>
      <c r="F70" s="96">
        <f>'project results'!D49</f>
        <v>43.5</v>
      </c>
      <c r="G70" s="96">
        <f>'project results'!E49</f>
        <v>7.34</v>
      </c>
      <c r="H70" s="96">
        <f>'project results'!F49</f>
        <v>7.01</v>
      </c>
      <c r="I70" s="132">
        <f t="shared" si="0"/>
        <v>7.2366438705556533</v>
      </c>
      <c r="J70" s="111"/>
      <c r="K70" s="130" t="str">
        <f>'Copy of Submission Form'!I75</f>
        <v>D12</v>
      </c>
      <c r="L70" s="72" t="str">
        <f>'Copy of Submission Form'!J75</f>
        <v>B2324-432-048</v>
      </c>
    </row>
    <row r="71" spans="1:12" s="18" customFormat="1" x14ac:dyDescent="0.2">
      <c r="A71" s="23" t="str">
        <f>'project results'!A50</f>
        <v>C-175826</v>
      </c>
      <c r="B71" s="23" t="str">
        <f>'project results'!B50</f>
        <v>FN-A23-CS-2-M</v>
      </c>
      <c r="D71" s="131" t="str">
        <f>'project results'!G50</f>
        <v>0.8</v>
      </c>
      <c r="E71" s="96">
        <f>'project results'!C50</f>
        <v>-30.46</v>
      </c>
      <c r="F71" s="96">
        <f>'project results'!D50</f>
        <v>47.6</v>
      </c>
      <c r="G71" s="96">
        <f>'project results'!E50</f>
        <v>4.8600000000000003</v>
      </c>
      <c r="H71" s="96">
        <f>'project results'!F50</f>
        <v>14.69</v>
      </c>
      <c r="I71" s="132">
        <f t="shared" si="0"/>
        <v>3.7787757410256848</v>
      </c>
      <c r="J71" s="111"/>
      <c r="K71" s="130" t="str">
        <f>'Copy of Submission Form'!I76</f>
        <v>E1</v>
      </c>
      <c r="L71" s="72" t="str">
        <f>'Copy of Submission Form'!J76</f>
        <v>B2324-432-049</v>
      </c>
    </row>
    <row r="72" spans="1:12" s="18" customFormat="1" x14ac:dyDescent="0.2">
      <c r="A72" s="23" t="str">
        <f>'project results'!A51</f>
        <v>C-175827</v>
      </c>
      <c r="B72" s="23" t="str">
        <f>'project results'!B51</f>
        <v>FN-A23-BNM-1-M</v>
      </c>
      <c r="D72" s="131" t="str">
        <f>'project results'!G51</f>
        <v>0.8</v>
      </c>
      <c r="E72" s="96">
        <f>'project results'!C51</f>
        <v>-31.63</v>
      </c>
      <c r="F72" s="96">
        <f>'project results'!D51</f>
        <v>49</v>
      </c>
      <c r="G72" s="96">
        <f>'project results'!E51</f>
        <v>5.77</v>
      </c>
      <c r="H72" s="96">
        <f>'project results'!F51</f>
        <v>14.78</v>
      </c>
      <c r="I72" s="132">
        <f t="shared" si="0"/>
        <v>3.8662292988306057</v>
      </c>
      <c r="J72" s="111"/>
      <c r="K72" s="130" t="str">
        <f>'Copy of Submission Form'!I77</f>
        <v>E2</v>
      </c>
      <c r="L72" s="72" t="str">
        <f>'Copy of Submission Form'!J77</f>
        <v>B2324-432-050</v>
      </c>
    </row>
    <row r="73" spans="1:12" s="18" customFormat="1" x14ac:dyDescent="0.2">
      <c r="A73" s="23" t="str">
        <f>'project results'!A52</f>
        <v>C-175828</v>
      </c>
      <c r="B73" s="23" t="str">
        <f>'project results'!B52</f>
        <v>FN-A23-BNM-3-M</v>
      </c>
      <c r="D73" s="131" t="str">
        <f>'project results'!G52</f>
        <v>0.8</v>
      </c>
      <c r="E73" s="96">
        <f>'project results'!C52</f>
        <v>-29.65</v>
      </c>
      <c r="F73" s="96">
        <f>'project results'!D52</f>
        <v>47.1</v>
      </c>
      <c r="G73" s="96">
        <f>'project results'!E52</f>
        <v>6.08</v>
      </c>
      <c r="H73" s="96">
        <f>'project results'!F52</f>
        <v>14.51</v>
      </c>
      <c r="I73" s="132">
        <f t="shared" si="0"/>
        <v>3.785466928690052</v>
      </c>
      <c r="J73" s="111"/>
      <c r="K73" s="130" t="str">
        <f>'Copy of Submission Form'!I78</f>
        <v>E3</v>
      </c>
      <c r="L73" s="72" t="str">
        <f>'Copy of Submission Form'!J78</f>
        <v>B2324-432-051</v>
      </c>
    </row>
    <row r="74" spans="1:12" s="18" customFormat="1" x14ac:dyDescent="0.2">
      <c r="A74" s="23" t="str">
        <f>'project results'!A53</f>
        <v>C-175829</v>
      </c>
      <c r="B74" s="23" t="str">
        <f>'project results'!B53</f>
        <v>FN-A23-CC-3-M</v>
      </c>
      <c r="D74" s="131" t="str">
        <f>'project results'!G53</f>
        <v>0.8</v>
      </c>
      <c r="E74" s="96">
        <f>'project results'!C53</f>
        <v>-28.23</v>
      </c>
      <c r="F74" s="96">
        <f>'project results'!D53</f>
        <v>41.2</v>
      </c>
      <c r="G74" s="96">
        <f>'project results'!E53</f>
        <v>6.57</v>
      </c>
      <c r="H74" s="96">
        <f>'project results'!F53</f>
        <v>12.81</v>
      </c>
      <c r="I74" s="132">
        <f t="shared" si="0"/>
        <v>3.7507148501851448</v>
      </c>
      <c r="J74" s="111"/>
      <c r="K74" s="130" t="str">
        <f>'Copy of Submission Form'!I79</f>
        <v>E4</v>
      </c>
      <c r="L74" s="72" t="str">
        <f>'Copy of Submission Form'!J79</f>
        <v>B2324-432-052</v>
      </c>
    </row>
    <row r="75" spans="1:12" s="18" customFormat="1" x14ac:dyDescent="0.2">
      <c r="A75" s="23" t="str">
        <f>'project results'!A54</f>
        <v>C-175830</v>
      </c>
      <c r="B75" s="23" t="str">
        <f>'project results'!B54</f>
        <v>FN-A23-YP-3-M</v>
      </c>
      <c r="D75" s="131" t="str">
        <f>'project results'!G54</f>
        <v>0.8</v>
      </c>
      <c r="E75" s="96">
        <f>'project results'!C54</f>
        <v>-31.12</v>
      </c>
      <c r="F75" s="96">
        <f>'project results'!D54</f>
        <v>40.200000000000003</v>
      </c>
      <c r="G75" s="96">
        <f>'project results'!E54</f>
        <v>5.92</v>
      </c>
      <c r="H75" s="96">
        <f>'project results'!F54</f>
        <v>12.86</v>
      </c>
      <c r="I75" s="132">
        <f t="shared" si="0"/>
        <v>3.6454491625289576</v>
      </c>
      <c r="J75" s="111"/>
      <c r="K75" s="130" t="str">
        <f>'Copy of Submission Form'!I80</f>
        <v>E5</v>
      </c>
      <c r="L75" s="72" t="str">
        <f>'Copy of Submission Form'!J80</f>
        <v>B2324-432-053</v>
      </c>
    </row>
    <row r="76" spans="1:12" s="18" customFormat="1" x14ac:dyDescent="0.2">
      <c r="A76" s="23" t="str">
        <f>'project results'!A55</f>
        <v>C-175831</v>
      </c>
      <c r="B76" s="23" t="str">
        <f>'project results'!B55</f>
        <v>FN-A23-YP-3-L</v>
      </c>
      <c r="D76" s="131" t="str">
        <f>'project results'!G55</f>
        <v>0.8</v>
      </c>
      <c r="E76" s="96">
        <f>'project results'!C55</f>
        <v>-30.65</v>
      </c>
      <c r="F76" s="96">
        <f>'project results'!D55</f>
        <v>37.6</v>
      </c>
      <c r="G76" s="96">
        <f>'project results'!E55</f>
        <v>5.13</v>
      </c>
      <c r="H76" s="96">
        <f>'project results'!F55</f>
        <v>7.5</v>
      </c>
      <c r="I76" s="132">
        <f t="shared" si="0"/>
        <v>5.8464540837565568</v>
      </c>
      <c r="J76" s="111"/>
      <c r="K76" s="130" t="str">
        <f>'Copy of Submission Form'!I81</f>
        <v>E6</v>
      </c>
      <c r="L76" s="72" t="str">
        <f>'Copy of Submission Form'!J81</f>
        <v>B2324-432-054</v>
      </c>
    </row>
    <row r="77" spans="1:12" s="18" customFormat="1" x14ac:dyDescent="0.2">
      <c r="A77" s="23" t="str">
        <f>'project results'!A56</f>
        <v>C-175832</v>
      </c>
      <c r="B77" s="23" t="str">
        <f>'project results'!B56</f>
        <v>FN-A23-GS-8-M</v>
      </c>
      <c r="D77" s="131" t="str">
        <f>'project results'!G56</f>
        <v>0.8</v>
      </c>
      <c r="E77" s="96">
        <f>'project results'!C56</f>
        <v>-31.28</v>
      </c>
      <c r="F77" s="96">
        <f>'project results'!D56</f>
        <v>41.9</v>
      </c>
      <c r="G77" s="96">
        <f>'project results'!E56</f>
        <v>7.54</v>
      </c>
      <c r="H77" s="96">
        <f>'project results'!F56</f>
        <v>13.13</v>
      </c>
      <c r="I77" s="132">
        <f t="shared" si="0"/>
        <v>3.72147630856026</v>
      </c>
      <c r="J77" s="111"/>
      <c r="K77" s="130" t="str">
        <f>'Copy of Submission Form'!I82</f>
        <v>E7</v>
      </c>
      <c r="L77" s="72" t="str">
        <f>'Copy of Submission Form'!J82</f>
        <v>B2324-432-055</v>
      </c>
    </row>
    <row r="78" spans="1:12" s="18" customFormat="1" x14ac:dyDescent="0.2">
      <c r="A78" s="23" t="str">
        <f>'project results'!A57</f>
        <v>C-175833</v>
      </c>
      <c r="B78" s="23" t="str">
        <f>'project results'!B57</f>
        <v>FN-A23-GS-8-L</v>
      </c>
      <c r="D78" s="131" t="str">
        <f>'project results'!G57</f>
        <v>0.8</v>
      </c>
      <c r="E78" s="96">
        <f>'project results'!C57</f>
        <v>-31.21</v>
      </c>
      <c r="F78" s="96">
        <f>'project results'!D57</f>
        <v>46</v>
      </c>
      <c r="G78" s="96">
        <f>'project results'!E57</f>
        <v>5.66</v>
      </c>
      <c r="H78" s="96">
        <f>'project results'!F57</f>
        <v>8.84</v>
      </c>
      <c r="I78" s="132">
        <f t="shared" si="0"/>
        <v>6.0683626735823992</v>
      </c>
      <c r="J78" s="111"/>
      <c r="K78" s="130" t="str">
        <f>'Copy of Submission Form'!I83</f>
        <v>E8</v>
      </c>
      <c r="L78" s="72" t="str">
        <f>'Copy of Submission Form'!J83</f>
        <v>B2324-432-056</v>
      </c>
    </row>
    <row r="79" spans="1:12" s="18" customFormat="1" x14ac:dyDescent="0.2">
      <c r="A79" s="224" t="str">
        <f>'project results'!A58</f>
        <v>C-175834</v>
      </c>
      <c r="B79" s="224" t="str">
        <f>'project results'!B58</f>
        <v>CR5-A23-SMB-10-M QCD</v>
      </c>
      <c r="C79" s="136"/>
      <c r="D79" s="225" t="str">
        <f>'project results'!G58</f>
        <v>0.8</v>
      </c>
      <c r="E79" s="226">
        <f>'project results'!C58</f>
        <v>-26.03</v>
      </c>
      <c r="F79" s="226">
        <f>'project results'!D58</f>
        <v>52.6</v>
      </c>
      <c r="G79" s="226">
        <f>'project results'!E58</f>
        <v>6.23</v>
      </c>
      <c r="H79" s="226">
        <f>'project results'!F58</f>
        <v>16</v>
      </c>
      <c r="I79" s="227">
        <f t="shared" si="0"/>
        <v>3.8338200399633671</v>
      </c>
      <c r="J79" s="228"/>
      <c r="K79" s="229" t="str">
        <f>'Copy of Submission Form'!I84</f>
        <v>E9</v>
      </c>
      <c r="L79" s="72" t="str">
        <f>'Copy of Submission Form'!J84</f>
        <v>B2324-432-057</v>
      </c>
    </row>
    <row r="80" spans="1:12" s="18" customFormat="1" x14ac:dyDescent="0.2">
      <c r="A80" s="224" t="str">
        <f>'project results'!A59</f>
        <v>C-175835</v>
      </c>
      <c r="B80" s="224" t="str">
        <f>'project results'!B59</f>
        <v>CR5-A23-SMB-10-L QCD</v>
      </c>
      <c r="C80" s="136"/>
      <c r="D80" s="225" t="str">
        <f>'project results'!G59</f>
        <v>0.8</v>
      </c>
      <c r="E80" s="226">
        <f>'project results'!C59</f>
        <v>-27.59</v>
      </c>
      <c r="F80" s="226">
        <f>'project results'!D59</f>
        <v>65</v>
      </c>
      <c r="G80" s="226">
        <f>'project results'!E59</f>
        <v>5.8</v>
      </c>
      <c r="H80" s="226">
        <f>'project results'!F59</f>
        <v>14.87</v>
      </c>
      <c r="I80" s="227">
        <f t="shared" si="0"/>
        <v>5.0976304672969306</v>
      </c>
      <c r="J80" s="228"/>
      <c r="K80" s="229" t="str">
        <f>'Copy of Submission Form'!I85</f>
        <v>E10</v>
      </c>
      <c r="L80" s="72" t="str">
        <f>'Copy of Submission Form'!J85</f>
        <v>B2324-432-058</v>
      </c>
    </row>
    <row r="81" spans="1:12" s="18" customFormat="1" x14ac:dyDescent="0.2">
      <c r="A81" s="23" t="str">
        <f>'project results'!A60</f>
        <v>C-175836</v>
      </c>
      <c r="B81" s="23" t="str">
        <f>'project results'!B60</f>
        <v>CR9-A23-SMB-9-M</v>
      </c>
      <c r="D81" s="131" t="str">
        <f>'project results'!G60</f>
        <v>0.7</v>
      </c>
      <c r="E81" s="96">
        <f>'project results'!C60</f>
        <v>-25.16</v>
      </c>
      <c r="F81" s="96">
        <f>'project results'!D60</f>
        <v>49.1</v>
      </c>
      <c r="G81" s="96">
        <f>'project results'!E60</f>
        <v>6.88</v>
      </c>
      <c r="H81" s="96">
        <f>'project results'!F60</f>
        <v>14.85</v>
      </c>
      <c r="I81" s="132">
        <f t="shared" si="0"/>
        <v>3.8558577196492445</v>
      </c>
      <c r="J81" s="111"/>
      <c r="K81" s="130" t="str">
        <f>'Copy of Submission Form'!I86</f>
        <v>E11</v>
      </c>
      <c r="L81" s="72" t="str">
        <f>'Copy of Submission Form'!J86</f>
        <v>B2324-432-059</v>
      </c>
    </row>
    <row r="82" spans="1:12" s="18" customFormat="1" x14ac:dyDescent="0.2">
      <c r="A82" s="23" t="str">
        <f>'project results'!A61</f>
        <v>C-175837</v>
      </c>
      <c r="B82" s="23" t="str">
        <f>'project results'!B61</f>
        <v>LK-A23-SMB-2-M</v>
      </c>
      <c r="D82" s="131" t="str">
        <f>'project results'!G61</f>
        <v>0.7</v>
      </c>
      <c r="E82" s="96">
        <f>'project results'!C61</f>
        <v>-27.32</v>
      </c>
      <c r="F82" s="96">
        <f>'project results'!D61</f>
        <v>54.8</v>
      </c>
      <c r="G82" s="96">
        <f>'project results'!E61</f>
        <v>7.36</v>
      </c>
      <c r="H82" s="96">
        <f>'project results'!F61</f>
        <v>16.8</v>
      </c>
      <c r="I82" s="132">
        <f t="shared" si="0"/>
        <v>3.8039713595870448</v>
      </c>
      <c r="J82" s="111"/>
      <c r="K82" s="130" t="str">
        <f>'Copy of Submission Form'!I87</f>
        <v>E12</v>
      </c>
      <c r="L82" s="72" t="str">
        <f>'Copy of Submission Form'!J87</f>
        <v>B2324-432-060</v>
      </c>
    </row>
    <row r="83" spans="1:12" s="18" customFormat="1" x14ac:dyDescent="0.2">
      <c r="A83" s="23" t="str">
        <f>'project results'!A62</f>
        <v>C-175838</v>
      </c>
      <c r="B83" s="23" t="str">
        <f>'project results'!B62</f>
        <v>LK-A23-SMB-5-M</v>
      </c>
      <c r="D83" s="131" t="str">
        <f>'project results'!G62</f>
        <v>0.6</v>
      </c>
      <c r="E83" s="96">
        <f>'project results'!C62</f>
        <v>-27.47</v>
      </c>
      <c r="F83" s="96">
        <f>'project results'!D62</f>
        <v>55.2</v>
      </c>
      <c r="G83" s="96">
        <f>'project results'!E62</f>
        <v>6.96</v>
      </c>
      <c r="H83" s="96">
        <f>'project results'!F62</f>
        <v>17.100000000000001</v>
      </c>
      <c r="I83" s="132">
        <f t="shared" si="0"/>
        <v>3.7645141076819932</v>
      </c>
      <c r="J83" s="111"/>
      <c r="K83" s="130" t="str">
        <f>'Copy of Submission Form'!I88</f>
        <v>F1</v>
      </c>
      <c r="L83" s="72" t="str">
        <f>'Copy of Submission Form'!J88</f>
        <v>B2324-432-061</v>
      </c>
    </row>
    <row r="84" spans="1:12" s="18" customFormat="1" x14ac:dyDescent="0.2">
      <c r="A84" s="23" t="str">
        <f>'project results'!A63</f>
        <v>C-175839</v>
      </c>
      <c r="B84" s="23" t="str">
        <f>'project results'!B63</f>
        <v>LK-A23-SMB-10-M</v>
      </c>
      <c r="D84" s="131" t="str">
        <f>'project results'!G63</f>
        <v>0.6</v>
      </c>
      <c r="E84" s="96">
        <f>'project results'!C63</f>
        <v>-26.53</v>
      </c>
      <c r="F84" s="96">
        <f>'project results'!D63</f>
        <v>102.2</v>
      </c>
      <c r="G84" s="96">
        <f>'project results'!E63</f>
        <v>6.6</v>
      </c>
      <c r="H84" s="96">
        <f>'project results'!F63</f>
        <v>31.2</v>
      </c>
      <c r="I84" s="132">
        <f t="shared" si="0"/>
        <v>3.8199903293775583</v>
      </c>
      <c r="J84" s="111"/>
      <c r="K84" s="130" t="str">
        <f>'Copy of Submission Form'!I89</f>
        <v>F2</v>
      </c>
      <c r="L84" s="72" t="str">
        <f>'Copy of Submission Form'!J89</f>
        <v>B2324-432-062</v>
      </c>
    </row>
    <row r="85" spans="1:12" s="18" customFormat="1" x14ac:dyDescent="0.2">
      <c r="A85" s="23" t="str">
        <f>'project results'!A64</f>
        <v>C-175840</v>
      </c>
      <c r="B85" s="23" t="str">
        <f>'project results'!B64</f>
        <v>LK-A23-SMB-1-M</v>
      </c>
      <c r="D85" s="131" t="str">
        <f>'project results'!G64</f>
        <v>0.6</v>
      </c>
      <c r="E85" s="96">
        <f>'project results'!C64</f>
        <v>-27.07</v>
      </c>
      <c r="F85" s="96">
        <f>'project results'!D64</f>
        <v>57.5</v>
      </c>
      <c r="G85" s="96">
        <f>'project results'!E64</f>
        <v>7.31</v>
      </c>
      <c r="H85" s="96">
        <f>'project results'!F64</f>
        <v>18</v>
      </c>
      <c r="I85" s="132">
        <f t="shared" si="0"/>
        <v>3.7253004190603063</v>
      </c>
      <c r="J85" s="111"/>
      <c r="K85" s="130" t="str">
        <f>'Copy of Submission Form'!I90</f>
        <v>F3</v>
      </c>
      <c r="L85" s="72" t="str">
        <f>'Copy of Submission Form'!J90</f>
        <v>B2324-432-063</v>
      </c>
    </row>
    <row r="86" spans="1:12" s="18" customFormat="1" x14ac:dyDescent="0.2">
      <c r="A86" s="23" t="str">
        <f>'project results'!A65</f>
        <v>C-175841</v>
      </c>
      <c r="B86" s="23" t="str">
        <f>'project results'!B65</f>
        <v>CR9-A23-SMB-9-L</v>
      </c>
      <c r="D86" s="131" t="str">
        <f>'project results'!G65</f>
        <v>0.7</v>
      </c>
      <c r="E86" s="96">
        <f>'project results'!C65</f>
        <v>-27.17</v>
      </c>
      <c r="F86" s="96">
        <f>'project results'!D65</f>
        <v>59.5</v>
      </c>
      <c r="G86" s="96">
        <f>'project results'!E65</f>
        <v>6.96</v>
      </c>
      <c r="H86" s="96">
        <f>'project results'!F65</f>
        <v>12.3</v>
      </c>
      <c r="I86" s="132">
        <f t="shared" si="0"/>
        <v>5.6412820767954575</v>
      </c>
      <c r="J86" s="111"/>
      <c r="K86" s="130" t="str">
        <f>'Copy of Submission Form'!I91</f>
        <v>F4</v>
      </c>
      <c r="L86" s="72" t="str">
        <f>'Copy of Submission Form'!J91</f>
        <v>B2324-432-064</v>
      </c>
    </row>
    <row r="87" spans="1:12" s="18" customFormat="1" x14ac:dyDescent="0.2">
      <c r="A87" s="23" t="str">
        <f>'project results'!A66</f>
        <v>C-175842</v>
      </c>
      <c r="B87" s="23" t="str">
        <f>'project results'!B66</f>
        <v>LK-A23-SMB-2-L</v>
      </c>
      <c r="D87" s="131" t="str">
        <f>'project results'!G66</f>
        <v>0.6</v>
      </c>
      <c r="E87" s="96">
        <f>'project results'!C66</f>
        <v>-28.33</v>
      </c>
      <c r="F87" s="96">
        <f>'project results'!D66</f>
        <v>44.3</v>
      </c>
      <c r="G87" s="96">
        <f>'project results'!E66</f>
        <v>7.24</v>
      </c>
      <c r="H87" s="96">
        <f>'project results'!F66</f>
        <v>8.99</v>
      </c>
      <c r="I87" s="132">
        <f t="shared" si="0"/>
        <v>5.7465871338369929</v>
      </c>
      <c r="J87" s="111"/>
      <c r="K87" s="130" t="str">
        <f>'Copy of Submission Form'!I92</f>
        <v>F5</v>
      </c>
      <c r="L87" s="72" t="str">
        <f>'Copy of Submission Form'!J92</f>
        <v>B2324-432-065</v>
      </c>
    </row>
    <row r="88" spans="1:12" s="18" customFormat="1" x14ac:dyDescent="0.2">
      <c r="A88" s="23" t="str">
        <f>'project results'!A67</f>
        <v>C-175843</v>
      </c>
      <c r="B88" s="23" t="str">
        <f>'project results'!B67</f>
        <v>LK-A23-SMB-5-L</v>
      </c>
      <c r="D88" s="131" t="str">
        <f>'project results'!G67</f>
        <v>0.6</v>
      </c>
      <c r="E88" s="96">
        <f>'project results'!C67</f>
        <v>-28.26</v>
      </c>
      <c r="F88" s="96">
        <f>'project results'!D67</f>
        <v>47.9</v>
      </c>
      <c r="G88" s="96">
        <f>'project results'!E67</f>
        <v>6.63</v>
      </c>
      <c r="H88" s="96">
        <f>'project results'!F67</f>
        <v>10.6</v>
      </c>
      <c r="I88" s="132">
        <f t="shared" ref="I88:I118" si="1">(F88/H88)*(14.007/12.011)</f>
        <v>5.2698179184803875</v>
      </c>
      <c r="J88" s="111"/>
      <c r="K88" s="130" t="str">
        <f>'Copy of Submission Form'!I93</f>
        <v>F6</v>
      </c>
      <c r="L88" s="72" t="str">
        <f>'Copy of Submission Form'!J93</f>
        <v>B2324-432-066</v>
      </c>
    </row>
    <row r="89" spans="1:12" s="18" customFormat="1" x14ac:dyDescent="0.2">
      <c r="A89" s="23" t="str">
        <f>'project results'!A68</f>
        <v>C-175844</v>
      </c>
      <c r="B89" s="23" t="str">
        <f>'project results'!B68</f>
        <v>LK-A23-SMB-10-L</v>
      </c>
      <c r="D89" s="131" t="str">
        <f>'project results'!G68</f>
        <v>0.6</v>
      </c>
      <c r="E89" s="96">
        <f>'project results'!C68</f>
        <v>-27.64</v>
      </c>
      <c r="F89" s="96">
        <f>'project results'!D68</f>
        <v>40</v>
      </c>
      <c r="G89" s="96">
        <f>'project results'!E68</f>
        <v>6.22</v>
      </c>
      <c r="H89" s="96">
        <f>'project results'!F68</f>
        <v>9.2899999999999991</v>
      </c>
      <c r="I89" s="132">
        <f t="shared" si="1"/>
        <v>5.021231434873255</v>
      </c>
      <c r="J89" s="111"/>
      <c r="K89" s="130" t="str">
        <f>'Copy of Submission Form'!I94</f>
        <v>F7</v>
      </c>
      <c r="L89" s="72" t="str">
        <f>'Copy of Submission Form'!J94</f>
        <v>B2324-432-067</v>
      </c>
    </row>
    <row r="90" spans="1:12" s="18" customFormat="1" x14ac:dyDescent="0.2">
      <c r="A90" s="23" t="str">
        <f>'project results'!A69</f>
        <v>C-175845</v>
      </c>
      <c r="B90" s="23" t="str">
        <f>'project results'!B69</f>
        <v>LK-A23-SMB-1-L</v>
      </c>
      <c r="D90" s="131" t="str">
        <f>'project results'!G69</f>
        <v>0.6</v>
      </c>
      <c r="E90" s="96">
        <f>'project results'!C69</f>
        <v>-28.36</v>
      </c>
      <c r="F90" s="96">
        <f>'project results'!D69</f>
        <v>42.8</v>
      </c>
      <c r="G90" s="96">
        <f>'project results'!E69</f>
        <v>6.44</v>
      </c>
      <c r="H90" s="96">
        <f>'project results'!F69</f>
        <v>8.33</v>
      </c>
      <c r="I90" s="132">
        <f t="shared" si="1"/>
        <v>5.9919023808007923</v>
      </c>
      <c r="J90" s="111"/>
      <c r="K90" s="130" t="str">
        <f>'Copy of Submission Form'!I95</f>
        <v>F8</v>
      </c>
      <c r="L90" s="72" t="str">
        <f>'Copy of Submission Form'!J95</f>
        <v>B2324-432-068</v>
      </c>
    </row>
    <row r="91" spans="1:12" s="18" customFormat="1" x14ac:dyDescent="0.2">
      <c r="A91" s="23" t="str">
        <f>'project results'!A70</f>
        <v>C-175846</v>
      </c>
      <c r="B91" s="23" t="str">
        <f>'project results'!B70</f>
        <v>LK-A23-SMB-8-M</v>
      </c>
      <c r="D91" s="131" t="str">
        <f>'project results'!G70</f>
        <v>0.7</v>
      </c>
      <c r="E91" s="96">
        <f>'project results'!C70</f>
        <v>-25.95</v>
      </c>
      <c r="F91" s="96">
        <f>'project results'!D70</f>
        <v>64.900000000000006</v>
      </c>
      <c r="G91" s="96">
        <f>'project results'!E70</f>
        <v>7.52</v>
      </c>
      <c r="H91" s="96">
        <f>'project results'!F70</f>
        <v>20.100000000000001</v>
      </c>
      <c r="I91" s="132">
        <f t="shared" si="1"/>
        <v>3.7654301964492749</v>
      </c>
      <c r="J91" s="111"/>
      <c r="K91" s="130" t="str">
        <f>'Copy of Submission Form'!I96</f>
        <v>F9</v>
      </c>
      <c r="L91" s="72" t="str">
        <f>'Copy of Submission Form'!J96</f>
        <v>B2324-432-069</v>
      </c>
    </row>
    <row r="92" spans="1:12" s="18" customFormat="1" x14ac:dyDescent="0.2">
      <c r="A92" s="23" t="str">
        <f>'project results'!A71</f>
        <v>C-175847</v>
      </c>
      <c r="B92" s="23" t="str">
        <f>'project results'!B71</f>
        <v>LK-A23-SMB-8-L</v>
      </c>
      <c r="D92" s="131" t="str">
        <f>'project results'!G71</f>
        <v>0.6</v>
      </c>
      <c r="E92" s="96">
        <f>'project results'!C71</f>
        <v>-28.3</v>
      </c>
      <c r="F92" s="96">
        <f>'project results'!D71</f>
        <v>61.9</v>
      </c>
      <c r="G92" s="96">
        <f>'project results'!E71</f>
        <v>7.63</v>
      </c>
      <c r="H92" s="96">
        <f>'project results'!F71</f>
        <v>12.2</v>
      </c>
      <c r="I92" s="132">
        <f t="shared" si="1"/>
        <v>5.9169347497034828</v>
      </c>
      <c r="J92" s="111"/>
      <c r="K92" s="130" t="str">
        <f>'Copy of Submission Form'!I97</f>
        <v>F10</v>
      </c>
      <c r="L92" s="72" t="str">
        <f>'Copy of Submission Form'!J97</f>
        <v>B2324-432-070</v>
      </c>
    </row>
    <row r="93" spans="1:12" s="18" customFormat="1" x14ac:dyDescent="0.2">
      <c r="A93" s="23" t="str">
        <f>'project results'!A72</f>
        <v>C-175848</v>
      </c>
      <c r="B93" s="23" t="str">
        <f>'project results'!B72</f>
        <v>LK-A23-SMB-9-M</v>
      </c>
      <c r="D93" s="131" t="str">
        <f>'project results'!G72</f>
        <v>0.7</v>
      </c>
      <c r="E93" s="96">
        <f>'project results'!C72</f>
        <v>-27.67</v>
      </c>
      <c r="F93" s="96">
        <f>'project results'!D72</f>
        <v>48.3</v>
      </c>
      <c r="G93" s="96">
        <f>'project results'!E72</f>
        <v>7</v>
      </c>
      <c r="H93" s="96">
        <f>'project results'!F72</f>
        <v>15.3</v>
      </c>
      <c r="I93" s="132">
        <f t="shared" si="1"/>
        <v>3.6814733553066552</v>
      </c>
      <c r="J93" s="111"/>
      <c r="K93" s="130" t="str">
        <f>'Copy of Submission Form'!I98</f>
        <v>F11</v>
      </c>
      <c r="L93" s="72" t="str">
        <f>'Copy of Submission Form'!J98</f>
        <v>B2324-432-071</v>
      </c>
    </row>
    <row r="94" spans="1:12" s="18" customFormat="1" x14ac:dyDescent="0.2">
      <c r="A94" s="23" t="str">
        <f>'project results'!A73</f>
        <v>C-175849</v>
      </c>
      <c r="B94" s="23" t="str">
        <f>'project results'!B73</f>
        <v>LK-A23-SMB-9-L</v>
      </c>
      <c r="D94" s="131" t="str">
        <f>'project results'!G73</f>
        <v>0.6</v>
      </c>
      <c r="E94" s="96">
        <f>'project results'!C73</f>
        <v>-29.1</v>
      </c>
      <c r="F94" s="96">
        <f>'project results'!D73</f>
        <v>55.8</v>
      </c>
      <c r="G94" s="96">
        <f>'project results'!E73</f>
        <v>7</v>
      </c>
      <c r="H94" s="96">
        <f>'project results'!F73</f>
        <v>11.91</v>
      </c>
      <c r="I94" s="132">
        <f t="shared" si="1"/>
        <v>5.4637195501101328</v>
      </c>
      <c r="J94" s="111"/>
      <c r="K94" s="130" t="str">
        <f>'Copy of Submission Form'!I99</f>
        <v>F12</v>
      </c>
      <c r="L94" s="72" t="str">
        <f>'Copy of Submission Form'!J99</f>
        <v>B2324-432-072</v>
      </c>
    </row>
    <row r="95" spans="1:12" s="18" customFormat="1" x14ac:dyDescent="0.2">
      <c r="A95" s="23" t="str">
        <f>'project results'!A74</f>
        <v>C-175850</v>
      </c>
      <c r="B95" s="23" t="str">
        <f>'project results'!B74</f>
        <v>LK-A23-SMB-6-M</v>
      </c>
      <c r="D95" s="131" t="str">
        <f>'project results'!G74</f>
        <v>0.7</v>
      </c>
      <c r="E95" s="96">
        <f>'project results'!C74</f>
        <v>-26.81</v>
      </c>
      <c r="F95" s="96">
        <f>'project results'!D74</f>
        <v>46.7</v>
      </c>
      <c r="G95" s="96">
        <f>'project results'!E74</f>
        <v>7.31</v>
      </c>
      <c r="H95" s="96">
        <f>'project results'!F74</f>
        <v>14.39</v>
      </c>
      <c r="I95" s="132">
        <f t="shared" si="1"/>
        <v>3.784617980194088</v>
      </c>
      <c r="J95" s="111"/>
      <c r="K95" s="130" t="str">
        <f>'Copy of Submission Form'!I100</f>
        <v>G1</v>
      </c>
      <c r="L95" s="72" t="str">
        <f>'Copy of Submission Form'!J100</f>
        <v>B2324-432-073</v>
      </c>
    </row>
    <row r="96" spans="1:12" s="18" customFormat="1" x14ac:dyDescent="0.2">
      <c r="A96" s="23" t="str">
        <f>'project results'!A75</f>
        <v>C-175851</v>
      </c>
      <c r="B96" s="23" t="str">
        <f>'project results'!B75</f>
        <v>FN-A23-SMB-1-M</v>
      </c>
      <c r="D96" s="131" t="str">
        <f>'project results'!G75</f>
        <v>0.7</v>
      </c>
      <c r="E96" s="96">
        <f>'project results'!C75</f>
        <v>-29.12</v>
      </c>
      <c r="F96" s="96">
        <f>'project results'!D75</f>
        <v>47.3</v>
      </c>
      <c r="G96" s="96">
        <f>'project results'!E75</f>
        <v>7.67</v>
      </c>
      <c r="H96" s="96">
        <f>'project results'!F75</f>
        <v>14.54</v>
      </c>
      <c r="I96" s="132">
        <f t="shared" si="1"/>
        <v>3.7936974783660604</v>
      </c>
      <c r="J96" s="111"/>
      <c r="K96" s="130" t="str">
        <f>'Copy of Submission Form'!I101</f>
        <v>G2</v>
      </c>
      <c r="L96" s="72" t="str">
        <f>'Copy of Submission Form'!J101</f>
        <v>B2324-432-074</v>
      </c>
    </row>
    <row r="97" spans="1:12" s="18" customFormat="1" x14ac:dyDescent="0.2">
      <c r="A97" s="224" t="str">
        <f>'project results'!A76</f>
        <v>C-175852</v>
      </c>
      <c r="B97" s="224" t="str">
        <f>'project results'!B76</f>
        <v>FN-A23-SMB-1-M QCD</v>
      </c>
      <c r="C97" s="136"/>
      <c r="D97" s="225" t="str">
        <f>'project results'!G76</f>
        <v>0.7</v>
      </c>
      <c r="E97" s="226">
        <f>'project results'!C76</f>
        <v>-29.23</v>
      </c>
      <c r="F97" s="226">
        <f>'project results'!D76</f>
        <v>49.2</v>
      </c>
      <c r="G97" s="226">
        <f>'project results'!E76</f>
        <v>7.09</v>
      </c>
      <c r="H97" s="226">
        <f>'project results'!F76</f>
        <v>15.1</v>
      </c>
      <c r="I97" s="227">
        <f t="shared" si="1"/>
        <v>3.7997420686666366</v>
      </c>
      <c r="J97" s="228"/>
      <c r="K97" s="229" t="str">
        <f>'Copy of Submission Form'!I102</f>
        <v>G3</v>
      </c>
      <c r="L97" s="72" t="str">
        <f>'Copy of Submission Form'!J102</f>
        <v>B2324-432-075</v>
      </c>
    </row>
    <row r="98" spans="1:12" s="18" customFormat="1" x14ac:dyDescent="0.2">
      <c r="A98" s="23" t="str">
        <f>'project results'!A77</f>
        <v>C-175853</v>
      </c>
      <c r="B98" s="23" t="str">
        <f>'project results'!B77</f>
        <v>FN-A23-SMB-1-L</v>
      </c>
      <c r="D98" s="131" t="str">
        <f>'project results'!G77</f>
        <v>0.8</v>
      </c>
      <c r="E98" s="96">
        <f>'project results'!C77</f>
        <v>-30.98</v>
      </c>
      <c r="F98" s="96">
        <f>'project results'!D77</f>
        <v>48.1</v>
      </c>
      <c r="G98" s="96">
        <f>'project results'!E77</f>
        <v>6.52</v>
      </c>
      <c r="H98" s="96">
        <f>'project results'!F77</f>
        <v>10</v>
      </c>
      <c r="I98" s="132">
        <f t="shared" si="1"/>
        <v>5.6093306136041967</v>
      </c>
      <c r="J98" s="111"/>
      <c r="K98" s="130" t="str">
        <f>'Copy of Submission Form'!I103</f>
        <v>G4</v>
      </c>
      <c r="L98" s="72" t="str">
        <f>'Copy of Submission Form'!J103</f>
        <v>B2324-432-076</v>
      </c>
    </row>
    <row r="99" spans="1:12" s="18" customFormat="1" x14ac:dyDescent="0.2">
      <c r="A99" s="23" t="str">
        <f>'project results'!A78</f>
        <v>C-175854</v>
      </c>
      <c r="B99" s="23" t="str">
        <f>'project results'!B78</f>
        <v>CR5-A23-CS-8-M</v>
      </c>
      <c r="D99" s="131" t="str">
        <f>'project results'!G78</f>
        <v>0.8</v>
      </c>
      <c r="E99" s="96">
        <f>'project results'!C78</f>
        <v>-27.91</v>
      </c>
      <c r="F99" s="96">
        <f>'project results'!D78</f>
        <v>49.4</v>
      </c>
      <c r="G99" s="96">
        <f>'project results'!E78</f>
        <v>6</v>
      </c>
      <c r="H99" s="96">
        <f>'project results'!F78</f>
        <v>15.4</v>
      </c>
      <c r="I99" s="132">
        <f t="shared" si="1"/>
        <v>3.7408663270789653</v>
      </c>
      <c r="J99" s="111"/>
      <c r="K99" s="130" t="str">
        <f>'Copy of Submission Form'!I104</f>
        <v>G5</v>
      </c>
      <c r="L99" s="72" t="str">
        <f>'Copy of Submission Form'!J104</f>
        <v>B2324-432-077</v>
      </c>
    </row>
    <row r="100" spans="1:12" s="18" customFormat="1" x14ac:dyDescent="0.2">
      <c r="A100" s="23" t="str">
        <f>'project results'!A79</f>
        <v>C-175855</v>
      </c>
      <c r="B100" s="23" t="str">
        <f>'project results'!B79</f>
        <v>CR5-A23-GS-2-M</v>
      </c>
      <c r="D100" s="131" t="str">
        <f>'project results'!G79</f>
        <v>0.9</v>
      </c>
      <c r="E100" s="96">
        <f>'project results'!C79</f>
        <v>-31.71</v>
      </c>
      <c r="F100" s="96">
        <f>'project results'!D79</f>
        <v>47.5</v>
      </c>
      <c r="G100" s="96">
        <f>'project results'!E79</f>
        <v>6.95</v>
      </c>
      <c r="H100" s="96">
        <f>'project results'!F79</f>
        <v>14.84</v>
      </c>
      <c r="I100" s="132">
        <f t="shared" si="1"/>
        <v>3.7327222059024514</v>
      </c>
      <c r="J100" s="111"/>
      <c r="K100" s="130" t="str">
        <f>'Copy of Submission Form'!I105</f>
        <v>G6</v>
      </c>
      <c r="L100" s="72" t="str">
        <f>'Copy of Submission Form'!J105</f>
        <v>B2324-432-078</v>
      </c>
    </row>
    <row r="101" spans="1:12" s="18" customFormat="1" x14ac:dyDescent="0.2">
      <c r="A101" s="23" t="str">
        <f>'project results'!A80</f>
        <v>C-175856</v>
      </c>
      <c r="B101" s="23" t="str">
        <f>'project results'!B80</f>
        <v>CR5-A23-CC-7-M</v>
      </c>
      <c r="D101" s="131" t="str">
        <f>'project results'!G80</f>
        <v>1</v>
      </c>
      <c r="E101" s="96">
        <f>'project results'!C80</f>
        <v>-27.44</v>
      </c>
      <c r="F101" s="96">
        <f>'project results'!D80</f>
        <v>36.1</v>
      </c>
      <c r="G101" s="96">
        <f>'project results'!E80</f>
        <v>7.29</v>
      </c>
      <c r="H101" s="96">
        <f>'project results'!F80</f>
        <v>11.14</v>
      </c>
      <c r="I101" s="132">
        <f t="shared" si="1"/>
        <v>3.779096420740593</v>
      </c>
      <c r="J101" s="111"/>
      <c r="K101" s="130" t="str">
        <f>'Copy of Submission Form'!I106</f>
        <v>G7</v>
      </c>
      <c r="L101" s="72" t="str">
        <f>'Copy of Submission Form'!J106</f>
        <v>B2324-432-079</v>
      </c>
    </row>
    <row r="102" spans="1:12" s="18" customFormat="1" x14ac:dyDescent="0.2">
      <c r="A102" s="23" t="str">
        <f>'project results'!A81</f>
        <v>C-175857</v>
      </c>
      <c r="B102" s="23" t="str">
        <f>'project results'!B81</f>
        <v>CR5-A23-CC-10-M</v>
      </c>
      <c r="D102" s="131" t="str">
        <f>'project results'!G81</f>
        <v>0.9</v>
      </c>
      <c r="E102" s="96">
        <f>'project results'!C81</f>
        <v>-26.72</v>
      </c>
      <c r="F102" s="96">
        <f>'project results'!D81</f>
        <v>48.3</v>
      </c>
      <c r="G102" s="96">
        <f>'project results'!E81</f>
        <v>6.78</v>
      </c>
      <c r="H102" s="96">
        <f>'project results'!F81</f>
        <v>14.21</v>
      </c>
      <c r="I102" s="132">
        <f t="shared" si="1"/>
        <v>3.9638664557488967</v>
      </c>
      <c r="J102" s="111"/>
      <c r="K102" s="130" t="str">
        <f>'Copy of Submission Form'!I107</f>
        <v>G8</v>
      </c>
      <c r="L102" s="72" t="str">
        <f>'Copy of Submission Form'!J107</f>
        <v>B2324-432-080</v>
      </c>
    </row>
    <row r="103" spans="1:12" s="18" customFormat="1" x14ac:dyDescent="0.2">
      <c r="A103" s="23" t="str">
        <f>'project results'!A82</f>
        <v>C-175858</v>
      </c>
      <c r="B103" s="23" t="str">
        <f>'project results'!B82</f>
        <v>CR5-A23-GS-4-M</v>
      </c>
      <c r="D103" s="131" t="str">
        <f>'project results'!G82</f>
        <v>0.9</v>
      </c>
      <c r="E103" s="96">
        <f>'project results'!C82</f>
        <v>-30.42</v>
      </c>
      <c r="F103" s="96">
        <f>'project results'!D82</f>
        <v>44.8</v>
      </c>
      <c r="G103" s="96">
        <f>'project results'!E82</f>
        <v>6.67</v>
      </c>
      <c r="H103" s="96">
        <f>'project results'!F82</f>
        <v>13.85</v>
      </c>
      <c r="I103" s="132">
        <f t="shared" si="1"/>
        <v>3.7721955836512078</v>
      </c>
      <c r="J103" s="111"/>
      <c r="K103" s="130" t="str">
        <f>'Copy of Submission Form'!I108</f>
        <v>G9</v>
      </c>
      <c r="L103" s="72" t="str">
        <f>'Copy of Submission Form'!J108</f>
        <v>B2324-432-081</v>
      </c>
    </row>
    <row r="104" spans="1:12" s="18" customFormat="1" x14ac:dyDescent="0.2">
      <c r="A104" s="23" t="str">
        <f>'project results'!A83</f>
        <v>C-175859</v>
      </c>
      <c r="B104" s="23" t="str">
        <f>'project results'!B83</f>
        <v>CR5-A23-GS-3-M</v>
      </c>
      <c r="D104" s="131" t="str">
        <f>'project results'!G83</f>
        <v>0.9</v>
      </c>
      <c r="E104" s="96">
        <f>'project results'!C83</f>
        <v>-30.96</v>
      </c>
      <c r="F104" s="96">
        <f>'project results'!D83</f>
        <v>48.7</v>
      </c>
      <c r="G104" s="96">
        <f>'project results'!E83</f>
        <v>7.03</v>
      </c>
      <c r="H104" s="96">
        <f>'project results'!F83</f>
        <v>15.2</v>
      </c>
      <c r="I104" s="132">
        <f t="shared" si="1"/>
        <v>3.7363825484533923</v>
      </c>
      <c r="J104" s="111"/>
      <c r="K104" s="130" t="str">
        <f>'Copy of Submission Form'!I109</f>
        <v>G10</v>
      </c>
      <c r="L104" s="72" t="str">
        <f>'Copy of Submission Form'!J109</f>
        <v>B2324-432-082</v>
      </c>
    </row>
    <row r="105" spans="1:12" s="18" customFormat="1" x14ac:dyDescent="0.2">
      <c r="A105" s="23" t="str">
        <f>'project results'!A84</f>
        <v>C-175860</v>
      </c>
      <c r="B105" s="23" t="str">
        <f>'project results'!B84</f>
        <v>CR5-A23-GS-1-M</v>
      </c>
      <c r="D105" s="131" t="str">
        <f>'project results'!G84</f>
        <v>0.9</v>
      </c>
      <c r="E105" s="96">
        <f>'project results'!C84</f>
        <v>-29.37</v>
      </c>
      <c r="F105" s="96">
        <f>'project results'!D84</f>
        <v>56.2</v>
      </c>
      <c r="G105" s="96">
        <f>'project results'!E84</f>
        <v>6.34</v>
      </c>
      <c r="H105" s="96">
        <f>'project results'!F84</f>
        <v>16.3</v>
      </c>
      <c r="I105" s="132">
        <f t="shared" si="1"/>
        <v>4.0208203829516194</v>
      </c>
      <c r="J105" s="111"/>
      <c r="K105" s="130" t="str">
        <f>'Copy of Submission Form'!I110</f>
        <v>G11</v>
      </c>
      <c r="L105" s="72" t="str">
        <f>'Copy of Submission Form'!J110</f>
        <v>B2324-432-083</v>
      </c>
    </row>
    <row r="106" spans="1:12" s="18" customFormat="1" x14ac:dyDescent="0.2">
      <c r="A106" s="23" t="str">
        <f>'project results'!A85</f>
        <v>C-175861</v>
      </c>
      <c r="B106" s="23" t="str">
        <f>'project results'!B85</f>
        <v>CR5-A23-CC-8-M</v>
      </c>
      <c r="D106" s="131" t="str">
        <f>'project results'!G85</f>
        <v>0.8</v>
      </c>
      <c r="E106" s="96">
        <f>'project results'!C85</f>
        <v>-28.19</v>
      </c>
      <c r="F106" s="96">
        <f>'project results'!D85</f>
        <v>78.7</v>
      </c>
      <c r="G106" s="96">
        <f>'project results'!E85</f>
        <v>7.4</v>
      </c>
      <c r="H106" s="96">
        <f>'project results'!F85</f>
        <v>23.6</v>
      </c>
      <c r="I106" s="132">
        <f t="shared" si="1"/>
        <v>3.8889171508038536</v>
      </c>
      <c r="J106" s="111"/>
      <c r="K106" s="130" t="str">
        <f>'Copy of Submission Form'!I111</f>
        <v>G12</v>
      </c>
      <c r="L106" s="72" t="str">
        <f>'Copy of Submission Form'!J111</f>
        <v>B2324-432-084</v>
      </c>
    </row>
    <row r="107" spans="1:12" s="18" customFormat="1" x14ac:dyDescent="0.2">
      <c r="A107" s="23" t="str">
        <f>'project results'!A86</f>
        <v>C-175862</v>
      </c>
      <c r="B107" s="23" t="str">
        <f>'project results'!B86</f>
        <v>CR5-A23-CS-7-M</v>
      </c>
      <c r="D107" s="131" t="str">
        <f>'project results'!G86</f>
        <v>1</v>
      </c>
      <c r="E107" s="96">
        <f>'project results'!C86</f>
        <v>-30.25</v>
      </c>
      <c r="F107" s="96">
        <f>'project results'!D86</f>
        <v>49.6</v>
      </c>
      <c r="G107" s="96">
        <f>'project results'!E86</f>
        <v>6.18</v>
      </c>
      <c r="H107" s="96">
        <f>'project results'!F86</f>
        <v>14.64</v>
      </c>
      <c r="I107" s="132">
        <f t="shared" si="1"/>
        <v>3.9509957402435743</v>
      </c>
      <c r="J107" s="111"/>
      <c r="K107" s="130" t="str">
        <f>'Copy of Submission Form'!I112</f>
        <v>H1</v>
      </c>
      <c r="L107" s="72" t="str">
        <f>'Copy of Submission Form'!J112</f>
        <v>B2324-432-085</v>
      </c>
    </row>
    <row r="108" spans="1:12" s="18" customFormat="1" x14ac:dyDescent="0.2">
      <c r="A108" s="23" t="str">
        <f>'project results'!A87</f>
        <v>C-175863</v>
      </c>
      <c r="B108" s="23" t="str">
        <f>'project results'!B87</f>
        <v>CR5-A23-CS-8-L</v>
      </c>
      <c r="D108" s="131" t="str">
        <f>'project results'!G87</f>
        <v>0.9</v>
      </c>
      <c r="E108" s="96">
        <f>'project results'!C87</f>
        <v>-32.21</v>
      </c>
      <c r="F108" s="96">
        <f>'project results'!D87</f>
        <v>39.9</v>
      </c>
      <c r="G108" s="96">
        <f>'project results'!E87</f>
        <v>5.79</v>
      </c>
      <c r="H108" s="96">
        <f>'project results'!F87</f>
        <v>8.06</v>
      </c>
      <c r="I108" s="132">
        <f t="shared" si="1"/>
        <v>5.7730300161163264</v>
      </c>
      <c r="J108" s="111"/>
      <c r="K108" s="130" t="str">
        <f>'Copy of Submission Form'!I113</f>
        <v>H2</v>
      </c>
      <c r="L108" s="72" t="str">
        <f>'Copy of Submission Form'!J113</f>
        <v>B2324-432-086</v>
      </c>
    </row>
    <row r="109" spans="1:12" s="18" customFormat="1" x14ac:dyDescent="0.2">
      <c r="A109" s="23" t="str">
        <f>'project results'!A88</f>
        <v>C-175864</v>
      </c>
      <c r="B109" s="23" t="str">
        <f>'project results'!B88</f>
        <v>CR5-A23-GS-2-L</v>
      </c>
      <c r="D109" s="131" t="str">
        <f>'project results'!G88</f>
        <v>0.9</v>
      </c>
      <c r="E109" s="96">
        <f>'project results'!C88</f>
        <v>-33.35</v>
      </c>
      <c r="F109" s="96">
        <f>'project results'!D88</f>
        <v>51.7</v>
      </c>
      <c r="G109" s="96">
        <f>'project results'!E88</f>
        <v>4.9800000000000004</v>
      </c>
      <c r="H109" s="96">
        <f>'project results'!F88</f>
        <v>12.74</v>
      </c>
      <c r="I109" s="132">
        <f t="shared" si="1"/>
        <v>4.7324613609685633</v>
      </c>
      <c r="J109" s="111"/>
      <c r="K109" s="130" t="str">
        <f>'Copy of Submission Form'!I114</f>
        <v>H3</v>
      </c>
      <c r="L109" s="72" t="str">
        <f>'Copy of Submission Form'!J114</f>
        <v>B2324-432-087</v>
      </c>
    </row>
    <row r="110" spans="1:12" s="18" customFormat="1" x14ac:dyDescent="0.2">
      <c r="A110" s="23" t="str">
        <f>'project results'!A89</f>
        <v>C-175865</v>
      </c>
      <c r="B110" s="23" t="str">
        <f>'project results'!B89</f>
        <v>CR5-A23-CC-7-L</v>
      </c>
      <c r="D110" s="131" t="str">
        <f>'project results'!G89</f>
        <v>0.8</v>
      </c>
      <c r="E110" s="96">
        <f>'project results'!C89</f>
        <v>-28.72</v>
      </c>
      <c r="F110" s="96">
        <f>'project results'!D89</f>
        <v>53.8</v>
      </c>
      <c r="G110" s="96">
        <f>'project results'!E89</f>
        <v>6.39</v>
      </c>
      <c r="H110" s="96">
        <f>'project results'!F89</f>
        <v>9.69</v>
      </c>
      <c r="I110" s="132">
        <f t="shared" si="1"/>
        <v>6.4747717069466511</v>
      </c>
      <c r="J110" s="111"/>
      <c r="K110" s="130" t="str">
        <f>'Copy of Submission Form'!I115</f>
        <v>H4</v>
      </c>
      <c r="L110" s="72" t="str">
        <f>'Copy of Submission Form'!J115</f>
        <v>B2324-432-088</v>
      </c>
    </row>
    <row r="111" spans="1:12" s="18" customFormat="1" x14ac:dyDescent="0.2">
      <c r="A111" s="23" t="str">
        <f>'project results'!A90</f>
        <v>C-175866</v>
      </c>
      <c r="B111" s="23" t="str">
        <f>'project results'!B90</f>
        <v>CR5-A23-CC-10-L</v>
      </c>
      <c r="D111" s="131" t="str">
        <f>'project results'!G90</f>
        <v>0.9</v>
      </c>
      <c r="E111" s="96">
        <f>'project results'!C90</f>
        <v>-27.91</v>
      </c>
      <c r="F111" s="96">
        <f>'project results'!D90</f>
        <v>56.3</v>
      </c>
      <c r="G111" s="96">
        <f>'project results'!E90</f>
        <v>5.78</v>
      </c>
      <c r="H111" s="96">
        <f>'project results'!F90</f>
        <v>6.98</v>
      </c>
      <c r="I111" s="132">
        <f t="shared" si="1"/>
        <v>9.4063023412874394</v>
      </c>
      <c r="J111" s="111"/>
      <c r="K111" s="130" t="str">
        <f>'Copy of Submission Form'!I116</f>
        <v>H5</v>
      </c>
      <c r="L111" s="72" t="str">
        <f>'Copy of Submission Form'!J116</f>
        <v>B2324-432-089</v>
      </c>
    </row>
    <row r="112" spans="1:12" s="18" customFormat="1" x14ac:dyDescent="0.2">
      <c r="A112" s="23" t="str">
        <f>'project results'!A91</f>
        <v>C-175867</v>
      </c>
      <c r="B112" s="23" t="str">
        <f>'project results'!B91</f>
        <v>CR5-A23-GS-3-L</v>
      </c>
      <c r="D112" s="131" t="str">
        <f>'project results'!G91</f>
        <v>0.8</v>
      </c>
      <c r="E112" s="96">
        <f>'project results'!C91</f>
        <v>-33.04</v>
      </c>
      <c r="F112" s="96">
        <f>'project results'!D91</f>
        <v>51.9</v>
      </c>
      <c r="G112" s="96">
        <f>'project results'!E91</f>
        <v>4.83</v>
      </c>
      <c r="H112" s="96">
        <f>'project results'!F91</f>
        <v>12.14</v>
      </c>
      <c r="I112" s="132">
        <f t="shared" si="1"/>
        <v>4.985567869760243</v>
      </c>
      <c r="J112" s="111"/>
      <c r="K112" s="130" t="str">
        <f>'Copy of Submission Form'!I117</f>
        <v>H6</v>
      </c>
      <c r="L112" s="72" t="str">
        <f>'Copy of Submission Form'!J117</f>
        <v>B2324-432-090</v>
      </c>
    </row>
    <row r="113" spans="1:12" s="18" customFormat="1" x14ac:dyDescent="0.2">
      <c r="A113" s="23" t="str">
        <f>'project results'!A92</f>
        <v>C-175868</v>
      </c>
      <c r="B113" s="23" t="str">
        <f>'project results'!B92</f>
        <v>CR5-A23-CC-8-L</v>
      </c>
      <c r="D113" s="131" t="str">
        <f>'project results'!G92</f>
        <v>0.9</v>
      </c>
      <c r="E113" s="96">
        <f>'project results'!C92</f>
        <v>-28.44</v>
      </c>
      <c r="F113" s="96">
        <f>'project results'!D92</f>
        <v>48.3</v>
      </c>
      <c r="G113" s="96">
        <f>'project results'!E92</f>
        <v>6.03</v>
      </c>
      <c r="H113" s="96">
        <f>'project results'!F92</f>
        <v>11.27</v>
      </c>
      <c r="I113" s="132">
        <f t="shared" si="1"/>
        <v>4.9979185746399137</v>
      </c>
      <c r="J113" s="111"/>
      <c r="K113" s="130" t="str">
        <f>'Copy of Submission Form'!I118</f>
        <v>H7</v>
      </c>
      <c r="L113" s="72" t="str">
        <f>'Copy of Submission Form'!J118</f>
        <v>B2324-432-091</v>
      </c>
    </row>
    <row r="114" spans="1:12" s="18" customFormat="1" x14ac:dyDescent="0.2">
      <c r="A114" s="23" t="str">
        <f>'project results'!A93</f>
        <v>C-175869</v>
      </c>
      <c r="B114" s="23" t="str">
        <f>'project results'!B93</f>
        <v>CR5-A23-CS-7-L</v>
      </c>
      <c r="D114" s="131" t="str">
        <f>'project results'!G93</f>
        <v>0.8</v>
      </c>
      <c r="E114" s="96">
        <f>'project results'!C93</f>
        <v>-33.700000000000003</v>
      </c>
      <c r="F114" s="96">
        <f>'project results'!D93</f>
        <v>61.3</v>
      </c>
      <c r="G114" s="96">
        <f>'project results'!E93</f>
        <v>5.24</v>
      </c>
      <c r="H114" s="96">
        <f>'project results'!F93</f>
        <v>8.3000000000000007</v>
      </c>
      <c r="I114" s="132">
        <f t="shared" si="1"/>
        <v>8.6128789573413123</v>
      </c>
      <c r="J114" s="111"/>
      <c r="K114" s="130" t="str">
        <f>'Copy of Submission Form'!I119</f>
        <v>H8</v>
      </c>
      <c r="L114" s="72" t="str">
        <f>'Copy of Submission Form'!J119</f>
        <v>B2324-432-092</v>
      </c>
    </row>
    <row r="115" spans="1:12" s="18" customFormat="1" x14ac:dyDescent="0.2">
      <c r="A115" s="230" t="str">
        <f>'project results'!A94</f>
        <v>C-175870</v>
      </c>
      <c r="B115" s="230" t="str">
        <f>'project results'!B94</f>
        <v>CR5-A23-CC-7-M dup</v>
      </c>
      <c r="C115" s="231"/>
      <c r="D115" s="232" t="str">
        <f>'project results'!G94</f>
        <v>0.9</v>
      </c>
      <c r="E115" s="233">
        <f>'project results'!C94</f>
        <v>-29.09</v>
      </c>
      <c r="F115" s="233">
        <f>'project results'!D94</f>
        <v>49.1</v>
      </c>
      <c r="G115" s="233">
        <f>'project results'!E94</f>
        <v>7.75</v>
      </c>
      <c r="H115" s="233">
        <f>'project results'!F94</f>
        <v>14.72</v>
      </c>
      <c r="I115" s="234">
        <f t="shared" si="1"/>
        <v>3.8899108109233205</v>
      </c>
      <c r="J115" s="235"/>
      <c r="K115" s="236" t="str">
        <f>'Copy of Submission Form'!I120</f>
        <v>H9</v>
      </c>
      <c r="L115" s="72" t="str">
        <f>'Copy of Submission Form'!J120</f>
        <v>B2324-432-093</v>
      </c>
    </row>
    <row r="116" spans="1:12" s="18" customFormat="1" x14ac:dyDescent="0.2">
      <c r="A116" s="23" t="str">
        <f>'project results'!A95</f>
        <v>C-175871</v>
      </c>
      <c r="B116" s="23" t="str">
        <f>'project results'!B95</f>
        <v>CR5-A23-YP-10-M</v>
      </c>
      <c r="D116" s="131" t="str">
        <f>'project results'!G95</f>
        <v>0.8</v>
      </c>
      <c r="E116" s="96">
        <f>'project results'!C95</f>
        <v>-30.39</v>
      </c>
      <c r="F116" s="96">
        <f>'project results'!D95</f>
        <v>47.7</v>
      </c>
      <c r="G116" s="96">
        <f>'project results'!E95</f>
        <v>6.96</v>
      </c>
      <c r="H116" s="96">
        <f>'project results'!F95</f>
        <v>14.29</v>
      </c>
      <c r="I116" s="132">
        <f t="shared" si="1"/>
        <v>3.892710548337456</v>
      </c>
      <c r="J116" s="111"/>
      <c r="K116" s="130" t="str">
        <f>'Copy of Submission Form'!I121</f>
        <v>H10</v>
      </c>
      <c r="L116" s="72" t="str">
        <f>'Copy of Submission Form'!J121</f>
        <v>B2324-432-094</v>
      </c>
    </row>
    <row r="117" spans="1:12" s="18" customFormat="1" x14ac:dyDescent="0.2">
      <c r="A117" s="23" t="str">
        <f>'project results'!A96</f>
        <v>C-175872</v>
      </c>
      <c r="B117" s="23" t="str">
        <f>'project results'!B96</f>
        <v>CR5-A23-SMB-2-M</v>
      </c>
      <c r="D117" s="131" t="str">
        <f>'project results'!G96</f>
        <v>0.7</v>
      </c>
      <c r="E117" s="96">
        <f>'project results'!C96</f>
        <v>-25.35</v>
      </c>
      <c r="F117" s="96">
        <f>'project results'!D96</f>
        <v>46.2</v>
      </c>
      <c r="G117" s="96">
        <f>'project results'!E96</f>
        <v>5.29</v>
      </c>
      <c r="H117" s="96">
        <f>'project results'!F96</f>
        <v>14.34</v>
      </c>
      <c r="I117" s="132">
        <f t="shared" si="1"/>
        <v>3.7571521781463231</v>
      </c>
      <c r="J117" s="111"/>
      <c r="K117" s="130" t="str">
        <f>'Copy of Submission Form'!I122</f>
        <v>H11</v>
      </c>
      <c r="L117" s="72" t="str">
        <f>'Copy of Submission Form'!J122</f>
        <v>B2324-432-095</v>
      </c>
    </row>
    <row r="118" spans="1:12" x14ac:dyDescent="0.2">
      <c r="A118" s="23" t="str">
        <f>'project results'!A97</f>
        <v>C-175873</v>
      </c>
      <c r="B118" s="23" t="str">
        <f>'project results'!B97</f>
        <v>CR5-A23-SMB-6-M</v>
      </c>
      <c r="C118" s="18"/>
      <c r="D118" s="131" t="str">
        <f>'project results'!G97</f>
        <v>0.7</v>
      </c>
      <c r="E118" s="96">
        <f>'project results'!C97</f>
        <v>-27.86</v>
      </c>
      <c r="F118" s="96">
        <f>'project results'!D97</f>
        <v>51.8</v>
      </c>
      <c r="G118" s="96">
        <f>'project results'!E97</f>
        <v>7.53</v>
      </c>
      <c r="H118" s="96">
        <f>'project results'!F97</f>
        <v>16.2</v>
      </c>
      <c r="I118" s="132">
        <f t="shared" si="1"/>
        <v>3.7288997431366928</v>
      </c>
      <c r="J118" s="111"/>
      <c r="K118" s="130" t="str">
        <f>'Copy of Submission Form'!I123</f>
        <v>H12</v>
      </c>
      <c r="L118" s="72" t="str">
        <f>'Copy of Submission Form'!J123</f>
        <v>B2324-432-096</v>
      </c>
    </row>
    <row r="120" spans="1:12" ht="15.75" x14ac:dyDescent="0.3">
      <c r="B120" s="119" t="s">
        <v>14</v>
      </c>
      <c r="D120" s="72" t="s">
        <v>95</v>
      </c>
      <c r="E120" s="115">
        <v>-28.5</v>
      </c>
      <c r="F120" s="23" t="s">
        <v>581</v>
      </c>
      <c r="G120" s="116"/>
      <c r="H120" s="117" t="s">
        <v>81</v>
      </c>
      <c r="I120" s="117"/>
      <c r="J120" s="116"/>
    </row>
    <row r="121" spans="1:12" ht="15.75" x14ac:dyDescent="0.3">
      <c r="D121" s="72" t="s">
        <v>96</v>
      </c>
      <c r="E121" s="115">
        <v>-4.01</v>
      </c>
      <c r="F121" s="23" t="s">
        <v>579</v>
      </c>
      <c r="G121" s="118"/>
      <c r="H121" s="117" t="s">
        <v>82</v>
      </c>
      <c r="I121" s="117"/>
      <c r="J121" s="116"/>
    </row>
    <row r="122" spans="1:12" x14ac:dyDescent="0.2">
      <c r="B122" s="22" t="s">
        <v>100</v>
      </c>
      <c r="D122" s="19" t="s">
        <v>94</v>
      </c>
      <c r="E122" s="133">
        <v>40.67</v>
      </c>
      <c r="F122" s="23" t="s">
        <v>582</v>
      </c>
      <c r="G122" s="19"/>
      <c r="H122" s="117" t="s">
        <v>111</v>
      </c>
      <c r="I122" s="125"/>
      <c r="J122" s="126"/>
    </row>
    <row r="123" spans="1:12" x14ac:dyDescent="0.2">
      <c r="D123" s="19" t="s">
        <v>21</v>
      </c>
      <c r="E123" s="133">
        <v>9.52</v>
      </c>
      <c r="F123" s="23" t="s">
        <v>580</v>
      </c>
      <c r="G123" s="19"/>
      <c r="H123" s="117" t="s">
        <v>112</v>
      </c>
      <c r="I123" s="125"/>
      <c r="J123" s="126"/>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67" fitToHeight="2"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97"/>
  <sheetViews>
    <sheetView workbookViewId="0">
      <selection sqref="A1:XFD1048576"/>
    </sheetView>
  </sheetViews>
  <sheetFormatPr defaultRowHeight="14.25" x14ac:dyDescent="0.2"/>
  <cols>
    <col min="1" max="1" width="10.140625" style="109" bestFit="1" customWidth="1"/>
    <col min="2" max="2" width="10.7109375" style="109" bestFit="1" customWidth="1"/>
    <col min="3" max="16384" width="9.140625" style="109"/>
  </cols>
  <sheetData>
    <row r="1" spans="1:22" x14ac:dyDescent="0.2">
      <c r="A1" s="109" t="s">
        <v>2</v>
      </c>
      <c r="B1" s="109" t="s">
        <v>0</v>
      </c>
      <c r="C1" s="109" t="s">
        <v>27</v>
      </c>
      <c r="D1" s="109" t="s">
        <v>28</v>
      </c>
      <c r="E1" s="109" t="s">
        <v>29</v>
      </c>
      <c r="F1" s="109" t="s">
        <v>30</v>
      </c>
      <c r="G1" s="109" t="s">
        <v>15</v>
      </c>
      <c r="H1" s="109" t="s">
        <v>11</v>
      </c>
      <c r="I1" s="109" t="s">
        <v>12</v>
      </c>
      <c r="J1" s="109" t="s">
        <v>13</v>
      </c>
      <c r="K1" s="109" t="s">
        <v>85</v>
      </c>
      <c r="L1" s="109" t="s">
        <v>20</v>
      </c>
      <c r="M1" s="109" t="s">
        <v>3</v>
      </c>
      <c r="N1" s="109" t="s">
        <v>4</v>
      </c>
      <c r="O1" s="109" t="s">
        <v>5</v>
      </c>
      <c r="P1" s="109" t="s">
        <v>6</v>
      </c>
      <c r="Q1" s="109" t="s">
        <v>7</v>
      </c>
      <c r="R1" s="109" t="s">
        <v>8</v>
      </c>
      <c r="S1" s="109" t="s">
        <v>9</v>
      </c>
      <c r="T1" s="109" t="s">
        <v>10</v>
      </c>
      <c r="U1" s="109" t="s">
        <v>86</v>
      </c>
      <c r="V1" s="109" t="s">
        <v>1</v>
      </c>
    </row>
    <row r="2" spans="1:22" x14ac:dyDescent="0.2">
      <c r="A2" s="109" t="s">
        <v>472</v>
      </c>
      <c r="B2" s="109" t="s">
        <v>181</v>
      </c>
      <c r="C2" s="109">
        <v>-30.61</v>
      </c>
      <c r="D2" s="109">
        <v>51.1</v>
      </c>
      <c r="E2" s="109">
        <v>0.81</v>
      </c>
      <c r="F2" s="109">
        <v>10.18</v>
      </c>
      <c r="G2" s="109" t="s">
        <v>473</v>
      </c>
      <c r="V2" s="109" t="s">
        <v>182</v>
      </c>
    </row>
    <row r="3" spans="1:22" x14ac:dyDescent="0.2">
      <c r="A3" s="109" t="s">
        <v>474</v>
      </c>
      <c r="B3" s="109" t="s">
        <v>475</v>
      </c>
      <c r="C3" s="109">
        <v>-30.13</v>
      </c>
      <c r="D3" s="109">
        <v>43.3</v>
      </c>
      <c r="E3" s="109">
        <v>1.3</v>
      </c>
      <c r="F3" s="109">
        <v>8.68</v>
      </c>
      <c r="G3" s="109" t="s">
        <v>473</v>
      </c>
      <c r="V3" s="109" t="s">
        <v>185</v>
      </c>
    </row>
    <row r="4" spans="1:22" x14ac:dyDescent="0.2">
      <c r="A4" s="109" t="s">
        <v>476</v>
      </c>
      <c r="B4" s="109" t="s">
        <v>187</v>
      </c>
      <c r="C4" s="109">
        <v>-30.59</v>
      </c>
      <c r="D4" s="109">
        <v>50.7</v>
      </c>
      <c r="E4" s="109">
        <v>0.75</v>
      </c>
      <c r="F4" s="109">
        <v>9.86</v>
      </c>
      <c r="G4" s="109" t="s">
        <v>473</v>
      </c>
      <c r="V4" s="109" t="s">
        <v>188</v>
      </c>
    </row>
    <row r="5" spans="1:22" x14ac:dyDescent="0.2">
      <c r="A5" s="109" t="s">
        <v>477</v>
      </c>
      <c r="B5" s="109" t="s">
        <v>190</v>
      </c>
      <c r="C5" s="109">
        <v>-30.37</v>
      </c>
      <c r="D5" s="109">
        <v>45.7</v>
      </c>
      <c r="E5" s="109">
        <v>0.92</v>
      </c>
      <c r="F5" s="109">
        <v>9.0399999999999991</v>
      </c>
      <c r="G5" s="109" t="s">
        <v>473</v>
      </c>
      <c r="V5" s="109" t="s">
        <v>191</v>
      </c>
    </row>
    <row r="6" spans="1:22" x14ac:dyDescent="0.2">
      <c r="A6" s="109" t="s">
        <v>478</v>
      </c>
      <c r="B6" s="109" t="s">
        <v>193</v>
      </c>
      <c r="C6" s="109">
        <v>-30.35</v>
      </c>
      <c r="D6" s="109">
        <v>44.5</v>
      </c>
      <c r="E6" s="109">
        <v>0.92</v>
      </c>
      <c r="F6" s="109">
        <v>9.18</v>
      </c>
      <c r="G6" s="109" t="s">
        <v>473</v>
      </c>
      <c r="V6" s="109" t="s">
        <v>194</v>
      </c>
    </row>
    <row r="7" spans="1:22" x14ac:dyDescent="0.2">
      <c r="A7" s="109" t="s">
        <v>479</v>
      </c>
      <c r="B7" s="109" t="s">
        <v>196</v>
      </c>
      <c r="C7" s="109">
        <v>-29.52</v>
      </c>
      <c r="D7" s="109">
        <v>37.5</v>
      </c>
      <c r="E7" s="109">
        <v>2.29</v>
      </c>
      <c r="F7" s="109">
        <v>8.64</v>
      </c>
      <c r="G7" s="109" t="s">
        <v>473</v>
      </c>
      <c r="V7" s="109" t="s">
        <v>197</v>
      </c>
    </row>
    <row r="8" spans="1:22" x14ac:dyDescent="0.2">
      <c r="A8" s="109" t="s">
        <v>480</v>
      </c>
      <c r="B8" s="109" t="s">
        <v>199</v>
      </c>
      <c r="C8" s="109">
        <v>-29.65</v>
      </c>
      <c r="D8" s="109">
        <v>32.4</v>
      </c>
      <c r="E8" s="109">
        <v>1.66</v>
      </c>
      <c r="F8" s="109">
        <v>6.32</v>
      </c>
      <c r="G8" s="109" t="s">
        <v>473</v>
      </c>
      <c r="V8" s="109" t="s">
        <v>200</v>
      </c>
    </row>
    <row r="9" spans="1:22" x14ac:dyDescent="0.2">
      <c r="A9" s="109" t="s">
        <v>481</v>
      </c>
      <c r="B9" s="109" t="s">
        <v>202</v>
      </c>
      <c r="C9" s="109">
        <v>-29.23</v>
      </c>
      <c r="D9" s="109">
        <v>40.700000000000003</v>
      </c>
      <c r="E9" s="109">
        <v>1.6</v>
      </c>
      <c r="F9" s="109">
        <v>9.82</v>
      </c>
      <c r="G9" s="109" t="s">
        <v>473</v>
      </c>
      <c r="V9" s="109" t="s">
        <v>203</v>
      </c>
    </row>
    <row r="10" spans="1:22" x14ac:dyDescent="0.2">
      <c r="A10" s="109" t="s">
        <v>482</v>
      </c>
      <c r="B10" s="109" t="s">
        <v>205</v>
      </c>
      <c r="C10" s="109">
        <v>-29.98</v>
      </c>
      <c r="D10" s="109">
        <v>46.9</v>
      </c>
      <c r="E10" s="109">
        <v>1.58</v>
      </c>
      <c r="F10" s="109">
        <v>9.2899999999999991</v>
      </c>
      <c r="G10" s="109" t="s">
        <v>473</v>
      </c>
      <c r="V10" s="109" t="s">
        <v>206</v>
      </c>
    </row>
    <row r="11" spans="1:22" x14ac:dyDescent="0.2">
      <c r="A11" s="109" t="s">
        <v>483</v>
      </c>
      <c r="B11" s="109" t="s">
        <v>208</v>
      </c>
      <c r="C11" s="109">
        <v>-29.74</v>
      </c>
      <c r="D11" s="109">
        <v>35.4</v>
      </c>
      <c r="E11" s="109">
        <v>1.39</v>
      </c>
      <c r="F11" s="109">
        <v>7.54</v>
      </c>
      <c r="G11" s="109" t="s">
        <v>473</v>
      </c>
      <c r="V11" s="109" t="s">
        <v>209</v>
      </c>
    </row>
    <row r="12" spans="1:22" x14ac:dyDescent="0.2">
      <c r="A12" s="109" t="s">
        <v>484</v>
      </c>
      <c r="B12" s="109" t="s">
        <v>211</v>
      </c>
      <c r="C12" s="109">
        <v>-30.16</v>
      </c>
      <c r="D12" s="109">
        <v>40.1</v>
      </c>
      <c r="E12" s="109">
        <v>0.9</v>
      </c>
      <c r="F12" s="109">
        <v>7.89</v>
      </c>
      <c r="G12" s="109" t="s">
        <v>473</v>
      </c>
      <c r="V12" s="109" t="s">
        <v>212</v>
      </c>
    </row>
    <row r="13" spans="1:22" x14ac:dyDescent="0.2">
      <c r="A13" s="109" t="s">
        <v>485</v>
      </c>
      <c r="B13" s="109" t="s">
        <v>214</v>
      </c>
      <c r="C13" s="109">
        <v>-30.33</v>
      </c>
      <c r="D13" s="109">
        <v>40.700000000000003</v>
      </c>
      <c r="E13" s="109">
        <v>1.54</v>
      </c>
      <c r="F13" s="109">
        <v>9.14</v>
      </c>
      <c r="G13" s="109" t="s">
        <v>473</v>
      </c>
      <c r="V13" s="109" t="s">
        <v>215</v>
      </c>
    </row>
    <row r="14" spans="1:22" x14ac:dyDescent="0.2">
      <c r="A14" s="109" t="s">
        <v>486</v>
      </c>
      <c r="B14" s="109" t="s">
        <v>487</v>
      </c>
      <c r="C14" s="109">
        <v>-29.4</v>
      </c>
      <c r="D14" s="109">
        <v>38.700000000000003</v>
      </c>
      <c r="E14" s="109">
        <v>2.2000000000000002</v>
      </c>
      <c r="F14" s="109">
        <v>9.4700000000000006</v>
      </c>
      <c r="G14" s="109" t="s">
        <v>473</v>
      </c>
      <c r="V14" s="109" t="s">
        <v>218</v>
      </c>
    </row>
    <row r="15" spans="1:22" x14ac:dyDescent="0.2">
      <c r="A15" s="109" t="s">
        <v>488</v>
      </c>
      <c r="B15" s="109" t="s">
        <v>220</v>
      </c>
      <c r="C15" s="109">
        <v>-29.07</v>
      </c>
      <c r="D15" s="109">
        <v>36.9</v>
      </c>
      <c r="E15" s="109">
        <v>2.52</v>
      </c>
      <c r="F15" s="109">
        <v>8.68</v>
      </c>
      <c r="G15" s="109" t="s">
        <v>473</v>
      </c>
      <c r="V15" s="109" t="s">
        <v>221</v>
      </c>
    </row>
    <row r="16" spans="1:22" x14ac:dyDescent="0.2">
      <c r="A16" s="109" t="s">
        <v>489</v>
      </c>
      <c r="B16" s="109" t="s">
        <v>223</v>
      </c>
      <c r="C16" s="109">
        <v>-29.53</v>
      </c>
      <c r="D16" s="109">
        <v>39.200000000000003</v>
      </c>
      <c r="E16" s="109">
        <v>1.7</v>
      </c>
      <c r="F16" s="109">
        <v>9.39</v>
      </c>
      <c r="G16" s="109" t="s">
        <v>473</v>
      </c>
      <c r="V16" s="109" t="s">
        <v>224</v>
      </c>
    </row>
    <row r="17" spans="1:22" x14ac:dyDescent="0.2">
      <c r="A17" s="109" t="s">
        <v>490</v>
      </c>
      <c r="B17" s="109" t="s">
        <v>226</v>
      </c>
      <c r="C17" s="109">
        <v>-31.88</v>
      </c>
      <c r="D17" s="109">
        <v>51.2</v>
      </c>
      <c r="E17" s="109">
        <v>4.3899999999999997</v>
      </c>
      <c r="F17" s="109">
        <v>10.57</v>
      </c>
      <c r="G17" s="109" t="s">
        <v>473</v>
      </c>
      <c r="V17" s="109" t="s">
        <v>227</v>
      </c>
    </row>
    <row r="18" spans="1:22" x14ac:dyDescent="0.2">
      <c r="A18" s="109" t="s">
        <v>491</v>
      </c>
      <c r="B18" s="109" t="s">
        <v>229</v>
      </c>
      <c r="C18" s="109">
        <v>-31.02</v>
      </c>
      <c r="D18" s="109">
        <v>45.1</v>
      </c>
      <c r="E18" s="109">
        <v>4.5</v>
      </c>
      <c r="F18" s="109">
        <v>10.18</v>
      </c>
      <c r="G18" s="109" t="s">
        <v>473</v>
      </c>
      <c r="V18" s="109" t="s">
        <v>230</v>
      </c>
    </row>
    <row r="19" spans="1:22" x14ac:dyDescent="0.2">
      <c r="A19" s="109" t="s">
        <v>492</v>
      </c>
      <c r="B19" s="109" t="s">
        <v>232</v>
      </c>
      <c r="C19" s="109">
        <v>-28.57</v>
      </c>
      <c r="D19" s="109">
        <v>47.5</v>
      </c>
      <c r="E19" s="109">
        <v>0.33</v>
      </c>
      <c r="F19" s="109">
        <v>6.82</v>
      </c>
      <c r="G19" s="109" t="s">
        <v>473</v>
      </c>
      <c r="V19" s="109" t="s">
        <v>233</v>
      </c>
    </row>
    <row r="20" spans="1:22" x14ac:dyDescent="0.2">
      <c r="A20" s="109" t="s">
        <v>493</v>
      </c>
      <c r="B20" s="109" t="s">
        <v>235</v>
      </c>
      <c r="C20" s="109">
        <v>-32.36</v>
      </c>
      <c r="D20" s="109">
        <v>51.9</v>
      </c>
      <c r="E20" s="109">
        <v>3.7</v>
      </c>
      <c r="F20" s="109">
        <v>10.72</v>
      </c>
      <c r="G20" s="109" t="s">
        <v>473</v>
      </c>
      <c r="V20" s="109" t="s">
        <v>236</v>
      </c>
    </row>
    <row r="21" spans="1:22" x14ac:dyDescent="0.2">
      <c r="A21" s="109" t="s">
        <v>494</v>
      </c>
      <c r="B21" s="109" t="s">
        <v>238</v>
      </c>
      <c r="C21" s="109">
        <v>-32.200000000000003</v>
      </c>
      <c r="D21" s="109">
        <v>48.7</v>
      </c>
      <c r="E21" s="109">
        <v>4.2</v>
      </c>
      <c r="F21" s="109">
        <v>11.5</v>
      </c>
      <c r="G21" s="109" t="s">
        <v>473</v>
      </c>
      <c r="V21" s="109" t="s">
        <v>239</v>
      </c>
    </row>
    <row r="22" spans="1:22" x14ac:dyDescent="0.2">
      <c r="A22" s="109" t="s">
        <v>495</v>
      </c>
      <c r="B22" s="109" t="s">
        <v>241</v>
      </c>
      <c r="C22" s="109">
        <v>-29.65</v>
      </c>
      <c r="D22" s="109">
        <v>50.7</v>
      </c>
      <c r="E22" s="109">
        <v>2.98</v>
      </c>
      <c r="F22" s="109">
        <v>10</v>
      </c>
      <c r="G22" s="109" t="s">
        <v>473</v>
      </c>
      <c r="V22" s="109" t="s">
        <v>242</v>
      </c>
    </row>
    <row r="23" spans="1:22" x14ac:dyDescent="0.2">
      <c r="A23" s="109" t="s">
        <v>496</v>
      </c>
      <c r="B23" s="109" t="s">
        <v>244</v>
      </c>
      <c r="C23" s="109">
        <v>-29.79</v>
      </c>
      <c r="D23" s="109">
        <v>39.9</v>
      </c>
      <c r="E23" s="109">
        <v>2.94</v>
      </c>
      <c r="F23" s="109">
        <v>9.25</v>
      </c>
      <c r="G23" s="109" t="s">
        <v>473</v>
      </c>
      <c r="V23" s="109" t="s">
        <v>245</v>
      </c>
    </row>
    <row r="24" spans="1:22" x14ac:dyDescent="0.2">
      <c r="A24" s="109" t="s">
        <v>497</v>
      </c>
      <c r="B24" s="109" t="s">
        <v>247</v>
      </c>
      <c r="C24" s="109">
        <v>-29.98</v>
      </c>
      <c r="D24" s="109">
        <v>41.6</v>
      </c>
      <c r="E24" s="109">
        <v>1.34</v>
      </c>
      <c r="F24" s="109">
        <v>8.0399999999999991</v>
      </c>
      <c r="G24" s="109" t="s">
        <v>473</v>
      </c>
      <c r="V24" s="109" t="s">
        <v>248</v>
      </c>
    </row>
    <row r="25" spans="1:22" x14ac:dyDescent="0.2">
      <c r="A25" s="109" t="s">
        <v>498</v>
      </c>
      <c r="B25" s="109" t="s">
        <v>250</v>
      </c>
      <c r="C25" s="109">
        <v>-29.97</v>
      </c>
      <c r="D25" s="109">
        <v>48.3</v>
      </c>
      <c r="E25" s="109">
        <v>2.9</v>
      </c>
      <c r="F25" s="109">
        <v>11.22</v>
      </c>
      <c r="G25" s="109" t="s">
        <v>473</v>
      </c>
      <c r="V25" s="109" t="s">
        <v>251</v>
      </c>
    </row>
    <row r="26" spans="1:22" x14ac:dyDescent="0.2">
      <c r="A26" s="109" t="s">
        <v>499</v>
      </c>
      <c r="B26" s="109" t="s">
        <v>253</v>
      </c>
      <c r="C26" s="109">
        <v>-32.880000000000003</v>
      </c>
      <c r="D26" s="109">
        <v>40.9</v>
      </c>
      <c r="E26" s="109">
        <v>3.9</v>
      </c>
      <c r="F26" s="109">
        <v>8.4700000000000006</v>
      </c>
      <c r="G26" s="109" t="s">
        <v>473</v>
      </c>
      <c r="V26" s="109" t="s">
        <v>254</v>
      </c>
    </row>
    <row r="27" spans="1:22" x14ac:dyDescent="0.2">
      <c r="A27" s="109" t="s">
        <v>500</v>
      </c>
      <c r="B27" s="109" t="s">
        <v>256</v>
      </c>
      <c r="C27" s="109">
        <v>-33.020000000000003</v>
      </c>
      <c r="D27" s="109">
        <v>43.7</v>
      </c>
      <c r="E27" s="109">
        <v>4.4400000000000004</v>
      </c>
      <c r="F27" s="109">
        <v>9.89</v>
      </c>
      <c r="G27" s="109" t="s">
        <v>473</v>
      </c>
      <c r="V27" s="109" t="s">
        <v>257</v>
      </c>
    </row>
    <row r="28" spans="1:22" x14ac:dyDescent="0.2">
      <c r="A28" s="109" t="s">
        <v>501</v>
      </c>
      <c r="B28" s="109" t="s">
        <v>259</v>
      </c>
      <c r="C28" s="109">
        <v>-33.090000000000003</v>
      </c>
      <c r="D28" s="109">
        <v>50.5</v>
      </c>
      <c r="E28" s="109">
        <v>4.08</v>
      </c>
      <c r="F28" s="109">
        <v>9.4700000000000006</v>
      </c>
      <c r="G28" s="109" t="s">
        <v>473</v>
      </c>
      <c r="V28" s="109" t="s">
        <v>260</v>
      </c>
    </row>
    <row r="29" spans="1:22" x14ac:dyDescent="0.2">
      <c r="A29" s="109" t="s">
        <v>502</v>
      </c>
      <c r="B29" s="109" t="s">
        <v>262</v>
      </c>
      <c r="C29" s="109">
        <v>-32.729999999999997</v>
      </c>
      <c r="D29" s="109">
        <v>41.2</v>
      </c>
      <c r="E29" s="109">
        <v>3.5</v>
      </c>
      <c r="F29" s="109">
        <v>9.89</v>
      </c>
      <c r="G29" s="109" t="s">
        <v>473</v>
      </c>
      <c r="V29" s="109" t="s">
        <v>263</v>
      </c>
    </row>
    <row r="30" spans="1:22" x14ac:dyDescent="0.2">
      <c r="A30" s="109" t="s">
        <v>503</v>
      </c>
      <c r="B30" s="109" t="s">
        <v>265</v>
      </c>
      <c r="C30" s="109">
        <v>-33.71</v>
      </c>
      <c r="D30" s="109">
        <v>49.3</v>
      </c>
      <c r="E30" s="109">
        <v>3.88</v>
      </c>
      <c r="F30" s="109">
        <v>10.36</v>
      </c>
      <c r="G30" s="109" t="s">
        <v>473</v>
      </c>
      <c r="V30" s="109" t="s">
        <v>266</v>
      </c>
    </row>
    <row r="31" spans="1:22" x14ac:dyDescent="0.2">
      <c r="A31" s="109" t="s">
        <v>504</v>
      </c>
      <c r="B31" s="109" t="s">
        <v>268</v>
      </c>
      <c r="C31" s="109">
        <v>-33.58</v>
      </c>
      <c r="D31" s="109">
        <v>49.1</v>
      </c>
      <c r="E31" s="109">
        <v>4.33</v>
      </c>
      <c r="F31" s="109">
        <v>11.11</v>
      </c>
      <c r="G31" s="109" t="s">
        <v>473</v>
      </c>
      <c r="V31" s="109" t="s">
        <v>269</v>
      </c>
    </row>
    <row r="32" spans="1:22" x14ac:dyDescent="0.2">
      <c r="A32" s="109" t="s">
        <v>505</v>
      </c>
      <c r="B32" s="109" t="s">
        <v>271</v>
      </c>
      <c r="C32" s="109">
        <v>-25.15</v>
      </c>
      <c r="D32" s="109">
        <v>44.3</v>
      </c>
      <c r="E32" s="109">
        <v>9.85</v>
      </c>
      <c r="F32" s="109">
        <v>6.32</v>
      </c>
      <c r="G32" s="109" t="s">
        <v>473</v>
      </c>
      <c r="V32" s="109" t="s">
        <v>272</v>
      </c>
    </row>
    <row r="33" spans="1:22" x14ac:dyDescent="0.2">
      <c r="A33" s="109" t="s">
        <v>506</v>
      </c>
      <c r="B33" s="109" t="s">
        <v>274</v>
      </c>
      <c r="C33" s="109">
        <v>-25.33</v>
      </c>
      <c r="D33" s="109">
        <v>44.2</v>
      </c>
      <c r="E33" s="109">
        <v>7.78</v>
      </c>
      <c r="F33" s="109">
        <v>6.21</v>
      </c>
      <c r="G33" s="109" t="s">
        <v>473</v>
      </c>
      <c r="V33" s="109" t="s">
        <v>275</v>
      </c>
    </row>
    <row r="34" spans="1:22" x14ac:dyDescent="0.2">
      <c r="A34" s="109" t="s">
        <v>507</v>
      </c>
      <c r="B34" s="109" t="s">
        <v>508</v>
      </c>
      <c r="C34" s="109">
        <v>-26.77</v>
      </c>
      <c r="D34" s="109">
        <v>54.2</v>
      </c>
      <c r="E34" s="109">
        <v>0.16</v>
      </c>
      <c r="F34" s="109">
        <v>10.94</v>
      </c>
      <c r="G34" s="109" t="s">
        <v>509</v>
      </c>
      <c r="V34" s="109" t="s">
        <v>278</v>
      </c>
    </row>
    <row r="35" spans="1:22" x14ac:dyDescent="0.2">
      <c r="A35" s="109" t="s">
        <v>510</v>
      </c>
      <c r="B35" s="109" t="s">
        <v>280</v>
      </c>
      <c r="C35" s="109">
        <v>-32.26</v>
      </c>
      <c r="D35" s="109">
        <v>66</v>
      </c>
      <c r="E35" s="109">
        <v>4.6100000000000003</v>
      </c>
      <c r="F35" s="109">
        <v>13.48</v>
      </c>
      <c r="G35" s="109" t="s">
        <v>509</v>
      </c>
      <c r="V35" s="109" t="s">
        <v>281</v>
      </c>
    </row>
    <row r="36" spans="1:22" x14ac:dyDescent="0.2">
      <c r="A36" s="109" t="s">
        <v>511</v>
      </c>
      <c r="B36" s="109" t="s">
        <v>283</v>
      </c>
      <c r="C36" s="109">
        <v>-26.01</v>
      </c>
      <c r="D36" s="109">
        <v>57.9</v>
      </c>
      <c r="E36" s="109">
        <v>2.8</v>
      </c>
      <c r="F36" s="109">
        <v>14.29</v>
      </c>
      <c r="G36" s="109" t="s">
        <v>509</v>
      </c>
      <c r="V36" s="109" t="s">
        <v>284</v>
      </c>
    </row>
    <row r="37" spans="1:22" x14ac:dyDescent="0.2">
      <c r="A37" s="109" t="s">
        <v>512</v>
      </c>
      <c r="B37" s="109" t="s">
        <v>286</v>
      </c>
      <c r="C37" s="109">
        <v>-25.43</v>
      </c>
      <c r="D37" s="109">
        <v>64</v>
      </c>
      <c r="E37" s="109">
        <v>6.51</v>
      </c>
      <c r="F37" s="109">
        <v>9.6</v>
      </c>
      <c r="G37" s="109" t="s">
        <v>509</v>
      </c>
      <c r="V37" s="109" t="s">
        <v>287</v>
      </c>
    </row>
    <row r="38" spans="1:22" x14ac:dyDescent="0.2">
      <c r="A38" s="109" t="s">
        <v>513</v>
      </c>
      <c r="B38" s="109" t="s">
        <v>289</v>
      </c>
      <c r="C38" s="109">
        <v>-27.37</v>
      </c>
      <c r="D38" s="109">
        <v>52.8</v>
      </c>
      <c r="E38" s="109">
        <v>3.33</v>
      </c>
      <c r="F38" s="109">
        <v>12.37</v>
      </c>
      <c r="G38" s="109" t="s">
        <v>509</v>
      </c>
      <c r="V38" s="109" t="s">
        <v>290</v>
      </c>
    </row>
    <row r="39" spans="1:22" x14ac:dyDescent="0.2">
      <c r="A39" s="109" t="s">
        <v>514</v>
      </c>
      <c r="B39" s="109" t="s">
        <v>292</v>
      </c>
      <c r="C39" s="109">
        <v>-26.25</v>
      </c>
      <c r="D39" s="109">
        <v>53.5</v>
      </c>
      <c r="E39" s="109">
        <v>1.17</v>
      </c>
      <c r="F39" s="109">
        <v>13.48</v>
      </c>
      <c r="G39" s="109" t="s">
        <v>509</v>
      </c>
      <c r="V39" s="109" t="s">
        <v>293</v>
      </c>
    </row>
    <row r="40" spans="1:22" x14ac:dyDescent="0.2">
      <c r="A40" s="109" t="s">
        <v>515</v>
      </c>
      <c r="B40" s="109" t="s">
        <v>295</v>
      </c>
      <c r="C40" s="109">
        <v>-26.65</v>
      </c>
      <c r="D40" s="109">
        <v>52.1</v>
      </c>
      <c r="E40" s="109">
        <v>3.35</v>
      </c>
      <c r="F40" s="109">
        <v>11.97</v>
      </c>
      <c r="G40" s="109" t="s">
        <v>509</v>
      </c>
      <c r="V40" s="109" t="s">
        <v>296</v>
      </c>
    </row>
    <row r="41" spans="1:22" x14ac:dyDescent="0.2">
      <c r="A41" s="109" t="s">
        <v>516</v>
      </c>
      <c r="B41" s="109" t="s">
        <v>298</v>
      </c>
      <c r="C41" s="109">
        <v>-29.71</v>
      </c>
      <c r="D41" s="109">
        <v>60.7</v>
      </c>
      <c r="E41" s="109">
        <v>0.79</v>
      </c>
      <c r="F41" s="109">
        <v>14.78</v>
      </c>
      <c r="G41" s="109" t="s">
        <v>509</v>
      </c>
      <c r="V41" s="109" t="s">
        <v>299</v>
      </c>
    </row>
    <row r="42" spans="1:22" x14ac:dyDescent="0.2">
      <c r="A42" s="109" t="s">
        <v>517</v>
      </c>
      <c r="B42" s="109" t="s">
        <v>301</v>
      </c>
      <c r="C42" s="109">
        <v>-25.44</v>
      </c>
      <c r="D42" s="109">
        <v>67.5</v>
      </c>
      <c r="E42" s="109">
        <v>2.92</v>
      </c>
      <c r="F42" s="109">
        <v>14.82</v>
      </c>
      <c r="G42" s="109" t="s">
        <v>509</v>
      </c>
      <c r="V42" s="109" t="s">
        <v>302</v>
      </c>
    </row>
    <row r="43" spans="1:22" x14ac:dyDescent="0.2">
      <c r="A43" s="109" t="s">
        <v>518</v>
      </c>
      <c r="B43" s="109" t="s">
        <v>304</v>
      </c>
      <c r="C43" s="109">
        <v>-31.61</v>
      </c>
      <c r="D43" s="109">
        <v>48.7</v>
      </c>
      <c r="E43" s="109">
        <v>3.57</v>
      </c>
      <c r="F43" s="109">
        <v>11.56</v>
      </c>
      <c r="G43" s="109" t="s">
        <v>509</v>
      </c>
      <c r="V43" s="109" t="s">
        <v>305</v>
      </c>
    </row>
    <row r="44" spans="1:22" x14ac:dyDescent="0.2">
      <c r="A44" s="109" t="s">
        <v>519</v>
      </c>
      <c r="B44" s="109" t="s">
        <v>307</v>
      </c>
      <c r="C44" s="109">
        <v>-29.26</v>
      </c>
      <c r="D44" s="109">
        <v>69.2</v>
      </c>
      <c r="E44" s="109">
        <v>0.8</v>
      </c>
      <c r="F44" s="109">
        <v>14.96</v>
      </c>
      <c r="G44" s="109" t="s">
        <v>509</v>
      </c>
      <c r="V44" s="109" t="s">
        <v>308</v>
      </c>
    </row>
    <row r="45" spans="1:22" x14ac:dyDescent="0.2">
      <c r="A45" s="109" t="s">
        <v>520</v>
      </c>
      <c r="B45" s="109" t="s">
        <v>310</v>
      </c>
      <c r="C45" s="109">
        <v>-27.99</v>
      </c>
      <c r="D45" s="109">
        <v>61.1</v>
      </c>
      <c r="E45" s="109">
        <v>1.19</v>
      </c>
      <c r="F45" s="109">
        <v>12.23</v>
      </c>
      <c r="G45" s="109" t="s">
        <v>509</v>
      </c>
      <c r="V45" s="109" t="s">
        <v>311</v>
      </c>
    </row>
    <row r="46" spans="1:22" x14ac:dyDescent="0.2">
      <c r="A46" s="109" t="s">
        <v>521</v>
      </c>
      <c r="B46" s="109" t="s">
        <v>522</v>
      </c>
      <c r="C46" s="109">
        <v>-27.92</v>
      </c>
      <c r="D46" s="109">
        <v>41.3</v>
      </c>
      <c r="E46" s="109">
        <v>7.02</v>
      </c>
      <c r="F46" s="109">
        <v>12.95</v>
      </c>
      <c r="G46" s="109" t="s">
        <v>509</v>
      </c>
      <c r="V46" s="109" t="s">
        <v>314</v>
      </c>
    </row>
    <row r="47" spans="1:22" x14ac:dyDescent="0.2">
      <c r="A47" s="109" t="s">
        <v>523</v>
      </c>
      <c r="B47" s="109" t="s">
        <v>316</v>
      </c>
      <c r="C47" s="109">
        <v>-28.57</v>
      </c>
      <c r="D47" s="109">
        <v>49.3</v>
      </c>
      <c r="E47" s="109">
        <v>5.99</v>
      </c>
      <c r="F47" s="109">
        <v>12.37</v>
      </c>
      <c r="G47" s="109" t="s">
        <v>509</v>
      </c>
      <c r="V47" s="109" t="s">
        <v>317</v>
      </c>
    </row>
    <row r="48" spans="1:22" x14ac:dyDescent="0.2">
      <c r="A48" s="109" t="s">
        <v>524</v>
      </c>
      <c r="B48" s="109" t="s">
        <v>319</v>
      </c>
      <c r="C48" s="109">
        <v>-28.48</v>
      </c>
      <c r="D48" s="109">
        <v>40.4</v>
      </c>
      <c r="E48" s="109">
        <v>8.9</v>
      </c>
      <c r="F48" s="109">
        <v>12.46</v>
      </c>
      <c r="G48" s="109" t="s">
        <v>509</v>
      </c>
      <c r="V48" s="109" t="s">
        <v>320</v>
      </c>
    </row>
    <row r="49" spans="1:22" x14ac:dyDescent="0.2">
      <c r="A49" s="109" t="s">
        <v>525</v>
      </c>
      <c r="B49" s="109" t="s">
        <v>322</v>
      </c>
      <c r="C49" s="109">
        <v>-29.73</v>
      </c>
      <c r="D49" s="109">
        <v>43.5</v>
      </c>
      <c r="E49" s="109">
        <v>7.34</v>
      </c>
      <c r="F49" s="109">
        <v>7.01</v>
      </c>
      <c r="G49" s="109" t="s">
        <v>509</v>
      </c>
      <c r="V49" s="109" t="s">
        <v>323</v>
      </c>
    </row>
    <row r="50" spans="1:22" x14ac:dyDescent="0.2">
      <c r="A50" s="109" t="s">
        <v>526</v>
      </c>
      <c r="B50" s="109" t="s">
        <v>325</v>
      </c>
      <c r="C50" s="109">
        <v>-30.46</v>
      </c>
      <c r="D50" s="109">
        <v>47.6</v>
      </c>
      <c r="E50" s="109">
        <v>4.8600000000000003</v>
      </c>
      <c r="F50" s="109">
        <v>14.69</v>
      </c>
      <c r="G50" s="109" t="s">
        <v>509</v>
      </c>
      <c r="V50" s="109" t="s">
        <v>326</v>
      </c>
    </row>
    <row r="51" spans="1:22" x14ac:dyDescent="0.2">
      <c r="A51" s="109" t="s">
        <v>527</v>
      </c>
      <c r="B51" s="109" t="s">
        <v>328</v>
      </c>
      <c r="C51" s="109">
        <v>-31.63</v>
      </c>
      <c r="D51" s="109">
        <v>49</v>
      </c>
      <c r="E51" s="109">
        <v>5.77</v>
      </c>
      <c r="F51" s="109">
        <v>14.78</v>
      </c>
      <c r="G51" s="109" t="s">
        <v>509</v>
      </c>
      <c r="V51" s="109" t="s">
        <v>329</v>
      </c>
    </row>
    <row r="52" spans="1:22" x14ac:dyDescent="0.2">
      <c r="A52" s="109" t="s">
        <v>528</v>
      </c>
      <c r="B52" s="109" t="s">
        <v>331</v>
      </c>
      <c r="C52" s="109">
        <v>-29.65</v>
      </c>
      <c r="D52" s="109">
        <v>47.1</v>
      </c>
      <c r="E52" s="109">
        <v>6.08</v>
      </c>
      <c r="F52" s="109">
        <v>14.51</v>
      </c>
      <c r="G52" s="109" t="s">
        <v>509</v>
      </c>
      <c r="V52" s="109" t="s">
        <v>332</v>
      </c>
    </row>
    <row r="53" spans="1:22" x14ac:dyDescent="0.2">
      <c r="A53" s="109" t="s">
        <v>529</v>
      </c>
      <c r="B53" s="109" t="s">
        <v>334</v>
      </c>
      <c r="C53" s="109">
        <v>-28.23</v>
      </c>
      <c r="D53" s="109">
        <v>41.2</v>
      </c>
      <c r="E53" s="109">
        <v>6.57</v>
      </c>
      <c r="F53" s="109">
        <v>12.81</v>
      </c>
      <c r="G53" s="109" t="s">
        <v>509</v>
      </c>
      <c r="V53" s="109" t="s">
        <v>335</v>
      </c>
    </row>
    <row r="54" spans="1:22" x14ac:dyDescent="0.2">
      <c r="A54" s="109" t="s">
        <v>530</v>
      </c>
      <c r="B54" s="109" t="s">
        <v>337</v>
      </c>
      <c r="C54" s="109">
        <v>-31.12</v>
      </c>
      <c r="D54" s="109">
        <v>40.200000000000003</v>
      </c>
      <c r="E54" s="109">
        <v>5.92</v>
      </c>
      <c r="F54" s="109">
        <v>12.86</v>
      </c>
      <c r="G54" s="109" t="s">
        <v>509</v>
      </c>
      <c r="V54" s="109" t="s">
        <v>338</v>
      </c>
    </row>
    <row r="55" spans="1:22" x14ac:dyDescent="0.2">
      <c r="A55" s="109" t="s">
        <v>531</v>
      </c>
      <c r="B55" s="109" t="s">
        <v>340</v>
      </c>
      <c r="C55" s="109">
        <v>-30.65</v>
      </c>
      <c r="D55" s="109">
        <v>37.6</v>
      </c>
      <c r="E55" s="109">
        <v>5.13</v>
      </c>
      <c r="F55" s="109">
        <v>7.5</v>
      </c>
      <c r="G55" s="109" t="s">
        <v>509</v>
      </c>
      <c r="V55" s="109" t="s">
        <v>341</v>
      </c>
    </row>
    <row r="56" spans="1:22" x14ac:dyDescent="0.2">
      <c r="A56" s="109" t="s">
        <v>532</v>
      </c>
      <c r="B56" s="109" t="s">
        <v>533</v>
      </c>
      <c r="C56" s="109">
        <v>-31.28</v>
      </c>
      <c r="D56" s="109">
        <v>41.9</v>
      </c>
      <c r="E56" s="109">
        <v>7.54</v>
      </c>
      <c r="F56" s="109">
        <v>13.13</v>
      </c>
      <c r="G56" s="109" t="s">
        <v>509</v>
      </c>
      <c r="V56" s="109" t="s">
        <v>344</v>
      </c>
    </row>
    <row r="57" spans="1:22" x14ac:dyDescent="0.2">
      <c r="A57" s="109" t="s">
        <v>534</v>
      </c>
      <c r="B57" s="109" t="s">
        <v>346</v>
      </c>
      <c r="C57" s="109">
        <v>-31.21</v>
      </c>
      <c r="D57" s="109">
        <v>46</v>
      </c>
      <c r="E57" s="109">
        <v>5.66</v>
      </c>
      <c r="F57" s="109">
        <v>8.84</v>
      </c>
      <c r="G57" s="109" t="s">
        <v>509</v>
      </c>
      <c r="V57" s="109" t="s">
        <v>347</v>
      </c>
    </row>
    <row r="58" spans="1:22" x14ac:dyDescent="0.2">
      <c r="A58" s="109" t="s">
        <v>535</v>
      </c>
      <c r="B58" s="109" t="s">
        <v>349</v>
      </c>
      <c r="C58" s="109">
        <v>-26.03</v>
      </c>
      <c r="D58" s="109">
        <v>52.6</v>
      </c>
      <c r="E58" s="109">
        <v>6.23</v>
      </c>
      <c r="F58" s="109">
        <v>16</v>
      </c>
      <c r="G58" s="109" t="s">
        <v>509</v>
      </c>
      <c r="V58" s="109" t="s">
        <v>350</v>
      </c>
    </row>
    <row r="59" spans="1:22" x14ac:dyDescent="0.2">
      <c r="A59" s="109" t="s">
        <v>536</v>
      </c>
      <c r="B59" s="109" t="s">
        <v>352</v>
      </c>
      <c r="C59" s="109">
        <v>-27.59</v>
      </c>
      <c r="D59" s="109">
        <v>65</v>
      </c>
      <c r="E59" s="109">
        <v>5.8</v>
      </c>
      <c r="F59" s="109">
        <v>14.87</v>
      </c>
      <c r="G59" s="109" t="s">
        <v>509</v>
      </c>
      <c r="V59" s="109" t="s">
        <v>353</v>
      </c>
    </row>
    <row r="60" spans="1:22" x14ac:dyDescent="0.2">
      <c r="A60" s="109" t="s">
        <v>537</v>
      </c>
      <c r="B60" s="109" t="s">
        <v>355</v>
      </c>
      <c r="C60" s="109">
        <v>-25.16</v>
      </c>
      <c r="D60" s="109">
        <v>49.1</v>
      </c>
      <c r="E60" s="109">
        <v>6.88</v>
      </c>
      <c r="F60" s="109">
        <v>14.85</v>
      </c>
      <c r="G60" s="109" t="s">
        <v>538</v>
      </c>
      <c r="V60" s="109" t="s">
        <v>356</v>
      </c>
    </row>
    <row r="61" spans="1:22" x14ac:dyDescent="0.2">
      <c r="A61" s="109" t="s">
        <v>539</v>
      </c>
      <c r="B61" s="109" t="s">
        <v>358</v>
      </c>
      <c r="C61" s="109">
        <v>-27.32</v>
      </c>
      <c r="D61" s="109">
        <v>54.8</v>
      </c>
      <c r="E61" s="109">
        <v>7.36</v>
      </c>
      <c r="F61" s="109">
        <v>16.8</v>
      </c>
      <c r="G61" s="109" t="s">
        <v>538</v>
      </c>
      <c r="V61" s="109" t="s">
        <v>359</v>
      </c>
    </row>
    <row r="62" spans="1:22" x14ac:dyDescent="0.2">
      <c r="A62" s="109" t="s">
        <v>540</v>
      </c>
      <c r="B62" s="109" t="s">
        <v>361</v>
      </c>
      <c r="C62" s="109">
        <v>-27.47</v>
      </c>
      <c r="D62" s="109">
        <v>55.2</v>
      </c>
      <c r="E62" s="109">
        <v>6.96</v>
      </c>
      <c r="F62" s="109">
        <v>17.100000000000001</v>
      </c>
      <c r="G62" s="109" t="s">
        <v>541</v>
      </c>
      <c r="V62" s="109" t="s">
        <v>362</v>
      </c>
    </row>
    <row r="63" spans="1:22" x14ac:dyDescent="0.2">
      <c r="A63" s="109" t="s">
        <v>542</v>
      </c>
      <c r="B63" s="109" t="s">
        <v>364</v>
      </c>
      <c r="C63" s="109">
        <v>-26.53</v>
      </c>
      <c r="D63" s="109">
        <v>102.2</v>
      </c>
      <c r="E63" s="109">
        <v>6.6</v>
      </c>
      <c r="F63" s="109">
        <v>31.2</v>
      </c>
      <c r="G63" s="109" t="s">
        <v>541</v>
      </c>
      <c r="V63" s="109" t="s">
        <v>365</v>
      </c>
    </row>
    <row r="64" spans="1:22" x14ac:dyDescent="0.2">
      <c r="A64" s="109" t="s">
        <v>543</v>
      </c>
      <c r="B64" s="109" t="s">
        <v>367</v>
      </c>
      <c r="C64" s="109">
        <v>-27.07</v>
      </c>
      <c r="D64" s="109">
        <v>57.5</v>
      </c>
      <c r="E64" s="109">
        <v>7.31</v>
      </c>
      <c r="F64" s="109">
        <v>18</v>
      </c>
      <c r="G64" s="109" t="s">
        <v>541</v>
      </c>
      <c r="V64" s="109" t="s">
        <v>368</v>
      </c>
    </row>
    <row r="65" spans="1:22" x14ac:dyDescent="0.2">
      <c r="A65" s="109" t="s">
        <v>544</v>
      </c>
      <c r="B65" s="109" t="s">
        <v>545</v>
      </c>
      <c r="C65" s="109">
        <v>-27.17</v>
      </c>
      <c r="D65" s="109">
        <v>59.5</v>
      </c>
      <c r="E65" s="109">
        <v>6.96</v>
      </c>
      <c r="F65" s="109">
        <v>12.3</v>
      </c>
      <c r="G65" s="109" t="s">
        <v>538</v>
      </c>
      <c r="V65" s="109" t="s">
        <v>371</v>
      </c>
    </row>
    <row r="66" spans="1:22" x14ac:dyDescent="0.2">
      <c r="A66" s="109" t="s">
        <v>546</v>
      </c>
      <c r="B66" s="109" t="s">
        <v>373</v>
      </c>
      <c r="C66" s="109">
        <v>-28.33</v>
      </c>
      <c r="D66" s="109">
        <v>44.3</v>
      </c>
      <c r="E66" s="109">
        <v>7.24</v>
      </c>
      <c r="F66" s="109">
        <v>8.99</v>
      </c>
      <c r="G66" s="109" t="s">
        <v>541</v>
      </c>
      <c r="V66" s="109" t="s">
        <v>374</v>
      </c>
    </row>
    <row r="67" spans="1:22" x14ac:dyDescent="0.2">
      <c r="A67" s="109" t="s">
        <v>547</v>
      </c>
      <c r="B67" s="109" t="s">
        <v>376</v>
      </c>
      <c r="C67" s="109">
        <v>-28.26</v>
      </c>
      <c r="D67" s="109">
        <v>47.9</v>
      </c>
      <c r="E67" s="109">
        <v>6.63</v>
      </c>
      <c r="F67" s="109">
        <v>10.6</v>
      </c>
      <c r="G67" s="109" t="s">
        <v>541</v>
      </c>
      <c r="V67" s="109" t="s">
        <v>377</v>
      </c>
    </row>
    <row r="68" spans="1:22" x14ac:dyDescent="0.2">
      <c r="A68" s="109" t="s">
        <v>548</v>
      </c>
      <c r="B68" s="109" t="s">
        <v>379</v>
      </c>
      <c r="C68" s="109">
        <v>-27.64</v>
      </c>
      <c r="D68" s="109">
        <v>40</v>
      </c>
      <c r="E68" s="109">
        <v>6.22</v>
      </c>
      <c r="F68" s="109">
        <v>9.2899999999999991</v>
      </c>
      <c r="G68" s="109" t="s">
        <v>541</v>
      </c>
      <c r="V68" s="109" t="s">
        <v>380</v>
      </c>
    </row>
    <row r="69" spans="1:22" x14ac:dyDescent="0.2">
      <c r="A69" s="109" t="s">
        <v>549</v>
      </c>
      <c r="B69" s="109" t="s">
        <v>382</v>
      </c>
      <c r="C69" s="109">
        <v>-28.36</v>
      </c>
      <c r="D69" s="109">
        <v>42.8</v>
      </c>
      <c r="E69" s="109">
        <v>6.44</v>
      </c>
      <c r="F69" s="109">
        <v>8.33</v>
      </c>
      <c r="G69" s="109" t="s">
        <v>541</v>
      </c>
      <c r="V69" s="109" t="s">
        <v>383</v>
      </c>
    </row>
    <row r="70" spans="1:22" x14ac:dyDescent="0.2">
      <c r="A70" s="109" t="s">
        <v>550</v>
      </c>
      <c r="B70" s="109" t="s">
        <v>385</v>
      </c>
      <c r="C70" s="109">
        <v>-25.95</v>
      </c>
      <c r="D70" s="109">
        <v>64.900000000000006</v>
      </c>
      <c r="E70" s="109">
        <v>7.52</v>
      </c>
      <c r="F70" s="109">
        <v>20.100000000000001</v>
      </c>
      <c r="G70" s="109" t="s">
        <v>538</v>
      </c>
      <c r="V70" s="109" t="s">
        <v>386</v>
      </c>
    </row>
    <row r="71" spans="1:22" x14ac:dyDescent="0.2">
      <c r="A71" s="109" t="s">
        <v>551</v>
      </c>
      <c r="B71" s="109" t="s">
        <v>388</v>
      </c>
      <c r="C71" s="109">
        <v>-28.3</v>
      </c>
      <c r="D71" s="109">
        <v>61.9</v>
      </c>
      <c r="E71" s="109">
        <v>7.63</v>
      </c>
      <c r="F71" s="109">
        <v>12.2</v>
      </c>
      <c r="G71" s="109" t="s">
        <v>541</v>
      </c>
      <c r="V71" s="109" t="s">
        <v>389</v>
      </c>
    </row>
    <row r="72" spans="1:22" x14ac:dyDescent="0.2">
      <c r="A72" s="109" t="s">
        <v>552</v>
      </c>
      <c r="B72" s="109" t="s">
        <v>391</v>
      </c>
      <c r="C72" s="109">
        <v>-27.67</v>
      </c>
      <c r="D72" s="109">
        <v>48.3</v>
      </c>
      <c r="E72" s="109">
        <v>7</v>
      </c>
      <c r="F72" s="109">
        <v>15.3</v>
      </c>
      <c r="G72" s="109" t="s">
        <v>538</v>
      </c>
      <c r="V72" s="109" t="s">
        <v>392</v>
      </c>
    </row>
    <row r="73" spans="1:22" x14ac:dyDescent="0.2">
      <c r="A73" s="109" t="s">
        <v>553</v>
      </c>
      <c r="B73" s="109" t="s">
        <v>394</v>
      </c>
      <c r="C73" s="109">
        <v>-29.1</v>
      </c>
      <c r="D73" s="109">
        <v>55.8</v>
      </c>
      <c r="E73" s="109">
        <v>7</v>
      </c>
      <c r="F73" s="109">
        <v>11.91</v>
      </c>
      <c r="G73" s="109" t="s">
        <v>541</v>
      </c>
      <c r="V73" s="109" t="s">
        <v>395</v>
      </c>
    </row>
    <row r="74" spans="1:22" x14ac:dyDescent="0.2">
      <c r="A74" s="109" t="s">
        <v>554</v>
      </c>
      <c r="B74" s="109" t="s">
        <v>397</v>
      </c>
      <c r="C74" s="109">
        <v>-26.81</v>
      </c>
      <c r="D74" s="109">
        <v>46.7</v>
      </c>
      <c r="E74" s="109">
        <v>7.31</v>
      </c>
      <c r="F74" s="109">
        <v>14.39</v>
      </c>
      <c r="G74" s="109" t="s">
        <v>538</v>
      </c>
      <c r="V74" s="109" t="s">
        <v>398</v>
      </c>
    </row>
    <row r="75" spans="1:22" x14ac:dyDescent="0.2">
      <c r="A75" s="109" t="s">
        <v>555</v>
      </c>
      <c r="B75" s="109" t="s">
        <v>400</v>
      </c>
      <c r="C75" s="109">
        <v>-29.12</v>
      </c>
      <c r="D75" s="109">
        <v>47.3</v>
      </c>
      <c r="E75" s="109">
        <v>7.67</v>
      </c>
      <c r="F75" s="109">
        <v>14.54</v>
      </c>
      <c r="G75" s="109" t="s">
        <v>538</v>
      </c>
      <c r="V75" s="109" t="s">
        <v>401</v>
      </c>
    </row>
    <row r="76" spans="1:22" x14ac:dyDescent="0.2">
      <c r="A76" s="109" t="s">
        <v>556</v>
      </c>
      <c r="B76" s="109" t="s">
        <v>403</v>
      </c>
      <c r="C76" s="109">
        <v>-29.23</v>
      </c>
      <c r="D76" s="109">
        <v>49.2</v>
      </c>
      <c r="E76" s="109">
        <v>7.09</v>
      </c>
      <c r="F76" s="109">
        <v>15.1</v>
      </c>
      <c r="G76" s="109" t="s">
        <v>538</v>
      </c>
      <c r="V76" s="109" t="s">
        <v>404</v>
      </c>
    </row>
    <row r="77" spans="1:22" x14ac:dyDescent="0.2">
      <c r="A77" s="109" t="s">
        <v>557</v>
      </c>
      <c r="B77" s="109" t="s">
        <v>406</v>
      </c>
      <c r="C77" s="109">
        <v>-30.98</v>
      </c>
      <c r="D77" s="109">
        <v>48.1</v>
      </c>
      <c r="E77" s="109">
        <v>6.52</v>
      </c>
      <c r="F77" s="109">
        <v>10</v>
      </c>
      <c r="G77" s="109" t="s">
        <v>509</v>
      </c>
      <c r="V77" s="109" t="s">
        <v>407</v>
      </c>
    </row>
    <row r="78" spans="1:22" x14ac:dyDescent="0.2">
      <c r="A78" s="109" t="s">
        <v>558</v>
      </c>
      <c r="B78" s="109" t="s">
        <v>409</v>
      </c>
      <c r="C78" s="109">
        <v>-27.91</v>
      </c>
      <c r="D78" s="109">
        <v>49.4</v>
      </c>
      <c r="E78" s="109">
        <v>6</v>
      </c>
      <c r="F78" s="109">
        <v>15.4</v>
      </c>
      <c r="G78" s="109" t="s">
        <v>509</v>
      </c>
      <c r="V78" s="109" t="s">
        <v>410</v>
      </c>
    </row>
    <row r="79" spans="1:22" x14ac:dyDescent="0.2">
      <c r="A79" s="109" t="s">
        <v>559</v>
      </c>
      <c r="B79" s="109" t="s">
        <v>412</v>
      </c>
      <c r="C79" s="109">
        <v>-31.71</v>
      </c>
      <c r="D79" s="109">
        <v>47.5</v>
      </c>
      <c r="E79" s="109">
        <v>6.95</v>
      </c>
      <c r="F79" s="109">
        <v>14.84</v>
      </c>
      <c r="G79" s="109" t="s">
        <v>560</v>
      </c>
      <c r="V79" s="109" t="s">
        <v>413</v>
      </c>
    </row>
    <row r="80" spans="1:22" x14ac:dyDescent="0.2">
      <c r="A80" s="109" t="s">
        <v>561</v>
      </c>
      <c r="B80" s="109" t="s">
        <v>415</v>
      </c>
      <c r="C80" s="109">
        <v>-27.44</v>
      </c>
      <c r="D80" s="109">
        <v>36.1</v>
      </c>
      <c r="E80" s="109">
        <v>7.29</v>
      </c>
      <c r="F80" s="109">
        <v>11.14</v>
      </c>
      <c r="G80" s="109" t="s">
        <v>473</v>
      </c>
      <c r="V80" s="109" t="s">
        <v>416</v>
      </c>
    </row>
    <row r="81" spans="1:22" x14ac:dyDescent="0.2">
      <c r="A81" s="109" t="s">
        <v>562</v>
      </c>
      <c r="B81" s="109" t="s">
        <v>418</v>
      </c>
      <c r="C81" s="109">
        <v>-26.72</v>
      </c>
      <c r="D81" s="109">
        <v>48.3</v>
      </c>
      <c r="E81" s="109">
        <v>6.78</v>
      </c>
      <c r="F81" s="109">
        <v>14.21</v>
      </c>
      <c r="G81" s="109" t="s">
        <v>560</v>
      </c>
      <c r="V81" s="109" t="s">
        <v>419</v>
      </c>
    </row>
    <row r="82" spans="1:22" x14ac:dyDescent="0.2">
      <c r="A82" s="109" t="s">
        <v>563</v>
      </c>
      <c r="B82" s="109" t="s">
        <v>421</v>
      </c>
      <c r="C82" s="109">
        <v>-30.42</v>
      </c>
      <c r="D82" s="109">
        <v>44.8</v>
      </c>
      <c r="E82" s="109">
        <v>6.67</v>
      </c>
      <c r="F82" s="109">
        <v>13.85</v>
      </c>
      <c r="G82" s="109" t="s">
        <v>560</v>
      </c>
      <c r="V82" s="109" t="s">
        <v>422</v>
      </c>
    </row>
    <row r="83" spans="1:22" x14ac:dyDescent="0.2">
      <c r="A83" s="109" t="s">
        <v>564</v>
      </c>
      <c r="B83" s="109" t="s">
        <v>424</v>
      </c>
      <c r="C83" s="109">
        <v>-30.96</v>
      </c>
      <c r="D83" s="109">
        <v>48.7</v>
      </c>
      <c r="E83" s="109">
        <v>7.03</v>
      </c>
      <c r="F83" s="109">
        <v>15.2</v>
      </c>
      <c r="G83" s="109" t="s">
        <v>560</v>
      </c>
      <c r="V83" s="109" t="s">
        <v>425</v>
      </c>
    </row>
    <row r="84" spans="1:22" x14ac:dyDescent="0.2">
      <c r="A84" s="109" t="s">
        <v>565</v>
      </c>
      <c r="B84" s="109" t="s">
        <v>427</v>
      </c>
      <c r="C84" s="109">
        <v>-29.37</v>
      </c>
      <c r="D84" s="109">
        <v>56.2</v>
      </c>
      <c r="E84" s="109">
        <v>6.34</v>
      </c>
      <c r="F84" s="109">
        <v>16.3</v>
      </c>
      <c r="G84" s="109" t="s">
        <v>560</v>
      </c>
      <c r="V84" s="109" t="s">
        <v>428</v>
      </c>
    </row>
    <row r="85" spans="1:22" x14ac:dyDescent="0.2">
      <c r="A85" s="109" t="s">
        <v>566</v>
      </c>
      <c r="B85" s="109" t="s">
        <v>430</v>
      </c>
      <c r="C85" s="109">
        <v>-28.19</v>
      </c>
      <c r="D85" s="109">
        <v>78.7</v>
      </c>
      <c r="E85" s="109">
        <v>7.4</v>
      </c>
      <c r="F85" s="109">
        <v>23.6</v>
      </c>
      <c r="G85" s="109" t="s">
        <v>509</v>
      </c>
      <c r="V85" s="109" t="s">
        <v>431</v>
      </c>
    </row>
    <row r="86" spans="1:22" x14ac:dyDescent="0.2">
      <c r="A86" s="109" t="s">
        <v>567</v>
      </c>
      <c r="B86" s="109" t="s">
        <v>433</v>
      </c>
      <c r="C86" s="109">
        <v>-30.25</v>
      </c>
      <c r="D86" s="109">
        <v>49.6</v>
      </c>
      <c r="E86" s="109">
        <v>6.18</v>
      </c>
      <c r="F86" s="109">
        <v>14.64</v>
      </c>
      <c r="G86" s="109" t="s">
        <v>473</v>
      </c>
      <c r="V86" s="109" t="s">
        <v>434</v>
      </c>
    </row>
    <row r="87" spans="1:22" x14ac:dyDescent="0.2">
      <c r="A87" s="109" t="s">
        <v>568</v>
      </c>
      <c r="B87" s="109" t="s">
        <v>436</v>
      </c>
      <c r="C87" s="109">
        <v>-32.21</v>
      </c>
      <c r="D87" s="109">
        <v>39.9</v>
      </c>
      <c r="E87" s="109">
        <v>5.79</v>
      </c>
      <c r="F87" s="109">
        <v>8.06</v>
      </c>
      <c r="G87" s="109" t="s">
        <v>560</v>
      </c>
      <c r="V87" s="109" t="s">
        <v>437</v>
      </c>
    </row>
    <row r="88" spans="1:22" x14ac:dyDescent="0.2">
      <c r="A88" s="109" t="s">
        <v>569</v>
      </c>
      <c r="B88" s="109" t="s">
        <v>439</v>
      </c>
      <c r="C88" s="109">
        <v>-33.35</v>
      </c>
      <c r="D88" s="109">
        <v>51.7</v>
      </c>
      <c r="E88" s="109">
        <v>4.9800000000000004</v>
      </c>
      <c r="F88" s="109">
        <v>12.74</v>
      </c>
      <c r="G88" s="109" t="s">
        <v>560</v>
      </c>
      <c r="V88" s="109" t="s">
        <v>440</v>
      </c>
    </row>
    <row r="89" spans="1:22" x14ac:dyDescent="0.2">
      <c r="A89" s="109" t="s">
        <v>570</v>
      </c>
      <c r="B89" s="109" t="s">
        <v>442</v>
      </c>
      <c r="C89" s="109">
        <v>-28.72</v>
      </c>
      <c r="D89" s="109">
        <v>53.8</v>
      </c>
      <c r="E89" s="109">
        <v>6.39</v>
      </c>
      <c r="F89" s="109">
        <v>9.69</v>
      </c>
      <c r="G89" s="109" t="s">
        <v>509</v>
      </c>
      <c r="V89" s="109" t="s">
        <v>443</v>
      </c>
    </row>
    <row r="90" spans="1:22" x14ac:dyDescent="0.2">
      <c r="A90" s="109" t="s">
        <v>571</v>
      </c>
      <c r="B90" s="109" t="s">
        <v>445</v>
      </c>
      <c r="C90" s="109">
        <v>-27.91</v>
      </c>
      <c r="D90" s="109">
        <v>56.3</v>
      </c>
      <c r="E90" s="109">
        <v>5.78</v>
      </c>
      <c r="F90" s="109">
        <v>6.98</v>
      </c>
      <c r="G90" s="109" t="s">
        <v>560</v>
      </c>
      <c r="V90" s="109" t="s">
        <v>446</v>
      </c>
    </row>
    <row r="91" spans="1:22" x14ac:dyDescent="0.2">
      <c r="A91" s="109" t="s">
        <v>572</v>
      </c>
      <c r="B91" s="109" t="s">
        <v>448</v>
      </c>
      <c r="C91" s="109">
        <v>-33.04</v>
      </c>
      <c r="D91" s="109">
        <v>51.9</v>
      </c>
      <c r="E91" s="109">
        <v>4.83</v>
      </c>
      <c r="F91" s="109">
        <v>12.14</v>
      </c>
      <c r="G91" s="109" t="s">
        <v>509</v>
      </c>
      <c r="V91" s="109" t="s">
        <v>449</v>
      </c>
    </row>
    <row r="92" spans="1:22" x14ac:dyDescent="0.2">
      <c r="A92" s="109" t="s">
        <v>573</v>
      </c>
      <c r="B92" s="109" t="s">
        <v>451</v>
      </c>
      <c r="C92" s="109">
        <v>-28.44</v>
      </c>
      <c r="D92" s="109">
        <v>48.3</v>
      </c>
      <c r="E92" s="109">
        <v>6.03</v>
      </c>
      <c r="F92" s="109">
        <v>11.27</v>
      </c>
      <c r="G92" s="109" t="s">
        <v>560</v>
      </c>
      <c r="V92" s="109" t="s">
        <v>452</v>
      </c>
    </row>
    <row r="93" spans="1:22" x14ac:dyDescent="0.2">
      <c r="A93" s="109" t="s">
        <v>574</v>
      </c>
      <c r="B93" s="109" t="s">
        <v>454</v>
      </c>
      <c r="C93" s="109">
        <v>-33.700000000000003</v>
      </c>
      <c r="D93" s="109">
        <v>61.3</v>
      </c>
      <c r="E93" s="109">
        <v>5.24</v>
      </c>
      <c r="F93" s="109">
        <v>8.3000000000000007</v>
      </c>
      <c r="G93" s="109" t="s">
        <v>509</v>
      </c>
      <c r="V93" s="109" t="s">
        <v>455</v>
      </c>
    </row>
    <row r="94" spans="1:22" x14ac:dyDescent="0.2">
      <c r="A94" s="109" t="s">
        <v>575</v>
      </c>
      <c r="B94" s="109" t="s">
        <v>457</v>
      </c>
      <c r="C94" s="109">
        <v>-29.09</v>
      </c>
      <c r="D94" s="109">
        <v>49.1</v>
      </c>
      <c r="E94" s="109">
        <v>7.75</v>
      </c>
      <c r="F94" s="109">
        <v>14.72</v>
      </c>
      <c r="G94" s="109" t="s">
        <v>560</v>
      </c>
      <c r="V94" s="109" t="s">
        <v>458</v>
      </c>
    </row>
    <row r="95" spans="1:22" x14ac:dyDescent="0.2">
      <c r="A95" s="109" t="s">
        <v>576</v>
      </c>
      <c r="B95" s="109" t="s">
        <v>460</v>
      </c>
      <c r="C95" s="109">
        <v>-30.39</v>
      </c>
      <c r="D95" s="109">
        <v>47.7</v>
      </c>
      <c r="E95" s="109">
        <v>6.96</v>
      </c>
      <c r="F95" s="109">
        <v>14.29</v>
      </c>
      <c r="G95" s="109" t="s">
        <v>509</v>
      </c>
      <c r="V95" s="109" t="s">
        <v>461</v>
      </c>
    </row>
    <row r="96" spans="1:22" x14ac:dyDescent="0.2">
      <c r="A96" s="109" t="s">
        <v>577</v>
      </c>
      <c r="B96" s="109" t="s">
        <v>463</v>
      </c>
      <c r="C96" s="109">
        <v>-25.35</v>
      </c>
      <c r="D96" s="109">
        <v>46.2</v>
      </c>
      <c r="E96" s="109">
        <v>5.29</v>
      </c>
      <c r="F96" s="109">
        <v>14.34</v>
      </c>
      <c r="G96" s="109" t="s">
        <v>538</v>
      </c>
      <c r="V96" s="109" t="s">
        <v>464</v>
      </c>
    </row>
    <row r="97" spans="1:22" x14ac:dyDescent="0.2">
      <c r="A97" s="109" t="s">
        <v>578</v>
      </c>
      <c r="B97" s="109" t="s">
        <v>466</v>
      </c>
      <c r="C97" s="109">
        <v>-27.86</v>
      </c>
      <c r="D97" s="109">
        <v>51.8</v>
      </c>
      <c r="E97" s="109">
        <v>7.53</v>
      </c>
      <c r="F97" s="109">
        <v>16.2</v>
      </c>
      <c r="G97" s="109" t="s">
        <v>538</v>
      </c>
      <c r="V97" s="109" t="s">
        <v>467</v>
      </c>
    </row>
  </sheetData>
  <phoneticPr fontId="0" type="noConversion"/>
  <pageMargins left="0.75" right="0.75" top="1" bottom="1" header="0.4921259845" footer="0.492125984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2"/>
  <sheetViews>
    <sheetView workbookViewId="0">
      <selection activeCell="J21" sqref="J21"/>
    </sheetView>
  </sheetViews>
  <sheetFormatPr defaultColWidth="11.42578125" defaultRowHeight="12.75" x14ac:dyDescent="0.2"/>
  <cols>
    <col min="12" max="12" width="16" customWidth="1"/>
  </cols>
  <sheetData>
    <row r="1" spans="1:12" x14ac:dyDescent="0.2">
      <c r="A1" s="4" t="s">
        <v>16</v>
      </c>
    </row>
    <row r="2" spans="1:12" ht="12.75" customHeight="1" x14ac:dyDescent="0.2">
      <c r="A2" s="171" t="s">
        <v>18</v>
      </c>
      <c r="B2" s="172"/>
      <c r="C2" s="172"/>
      <c r="D2" s="172"/>
      <c r="E2" s="172"/>
      <c r="F2" s="172"/>
      <c r="G2" s="172"/>
      <c r="H2" s="172"/>
      <c r="I2" s="172"/>
      <c r="J2" s="172"/>
      <c r="K2" s="172"/>
      <c r="L2" s="173"/>
    </row>
    <row r="3" spans="1:12" x14ac:dyDescent="0.2">
      <c r="A3" s="174"/>
      <c r="B3" s="175"/>
      <c r="C3" s="175"/>
      <c r="D3" s="175"/>
      <c r="E3" s="175"/>
      <c r="F3" s="175"/>
      <c r="G3" s="175"/>
      <c r="H3" s="175"/>
      <c r="I3" s="175"/>
      <c r="J3" s="175"/>
      <c r="K3" s="175"/>
      <c r="L3" s="176"/>
    </row>
    <row r="4" spans="1:12" x14ac:dyDescent="0.2">
      <c r="A4" s="177"/>
      <c r="B4" s="178"/>
      <c r="C4" s="178"/>
      <c r="D4" s="178"/>
      <c r="E4" s="178"/>
      <c r="F4" s="178"/>
      <c r="G4" s="178"/>
      <c r="H4" s="178"/>
      <c r="I4" s="178"/>
      <c r="J4" s="178"/>
      <c r="K4" s="178"/>
      <c r="L4" s="179"/>
    </row>
    <row r="5" spans="1:12" x14ac:dyDescent="0.2">
      <c r="A5" s="6"/>
      <c r="B5" s="6"/>
      <c r="C5" s="6"/>
      <c r="D5" s="6"/>
      <c r="E5" s="6"/>
      <c r="F5" s="6"/>
      <c r="G5" s="6"/>
      <c r="H5" s="6"/>
      <c r="I5" s="6"/>
      <c r="J5" s="6"/>
      <c r="K5" s="6"/>
      <c r="L5" s="6"/>
    </row>
    <row r="6" spans="1:12" x14ac:dyDescent="0.2">
      <c r="A6" s="2"/>
      <c r="B6" s="1"/>
      <c r="C6" s="1"/>
      <c r="D6" s="1"/>
      <c r="E6" s="1"/>
      <c r="F6" s="1"/>
      <c r="G6" s="1"/>
      <c r="H6" s="1"/>
    </row>
    <row r="7" spans="1:12" x14ac:dyDescent="0.2">
      <c r="A7" s="112" t="s">
        <v>91</v>
      </c>
      <c r="B7" s="5"/>
      <c r="C7" s="1"/>
      <c r="D7" s="1"/>
      <c r="E7" s="1"/>
      <c r="F7" s="1"/>
      <c r="G7" s="1"/>
      <c r="H7" s="1"/>
    </row>
    <row r="8" spans="1:12" x14ac:dyDescent="0.2">
      <c r="A8" s="186" t="s">
        <v>102</v>
      </c>
      <c r="B8" s="172"/>
      <c r="C8" s="172"/>
      <c r="D8" s="172"/>
      <c r="E8" s="172"/>
      <c r="F8" s="172"/>
      <c r="G8" s="172"/>
      <c r="H8" s="172"/>
      <c r="I8" s="172"/>
      <c r="J8" s="172"/>
      <c r="K8" s="172"/>
      <c r="L8" s="173"/>
    </row>
    <row r="9" spans="1:12" x14ac:dyDescent="0.2">
      <c r="A9" s="174"/>
      <c r="B9" s="175"/>
      <c r="C9" s="175"/>
      <c r="D9" s="175"/>
      <c r="E9" s="175"/>
      <c r="F9" s="175"/>
      <c r="G9" s="175"/>
      <c r="H9" s="175"/>
      <c r="I9" s="175"/>
      <c r="J9" s="175"/>
      <c r="K9" s="175"/>
      <c r="L9" s="176"/>
    </row>
    <row r="10" spans="1:12" x14ac:dyDescent="0.2">
      <c r="A10" s="174"/>
      <c r="B10" s="175"/>
      <c r="C10" s="175"/>
      <c r="D10" s="175"/>
      <c r="E10" s="175"/>
      <c r="F10" s="175"/>
      <c r="G10" s="175"/>
      <c r="H10" s="175"/>
      <c r="I10" s="175"/>
      <c r="J10" s="175"/>
      <c r="K10" s="175"/>
      <c r="L10" s="176"/>
    </row>
    <row r="11" spans="1:12" x14ac:dyDescent="0.2">
      <c r="A11" s="174"/>
      <c r="B11" s="175"/>
      <c r="C11" s="175"/>
      <c r="D11" s="175"/>
      <c r="E11" s="175"/>
      <c r="F11" s="175"/>
      <c r="G11" s="175"/>
      <c r="H11" s="175"/>
      <c r="I11" s="175"/>
      <c r="J11" s="175"/>
      <c r="K11" s="175"/>
      <c r="L11" s="176"/>
    </row>
    <row r="12" spans="1:12" x14ac:dyDescent="0.2">
      <c r="A12" s="174"/>
      <c r="B12" s="175"/>
      <c r="C12" s="175"/>
      <c r="D12" s="175"/>
      <c r="E12" s="175"/>
      <c r="F12" s="175"/>
      <c r="G12" s="175"/>
      <c r="H12" s="175"/>
      <c r="I12" s="175"/>
      <c r="J12" s="175"/>
      <c r="K12" s="175"/>
      <c r="L12" s="176"/>
    </row>
    <row r="13" spans="1:12" x14ac:dyDescent="0.2">
      <c r="A13" s="174"/>
      <c r="B13" s="175"/>
      <c r="C13" s="175"/>
      <c r="D13" s="175"/>
      <c r="E13" s="175"/>
      <c r="F13" s="175"/>
      <c r="G13" s="175"/>
      <c r="H13" s="175"/>
      <c r="I13" s="175"/>
      <c r="J13" s="175"/>
      <c r="K13" s="175"/>
      <c r="L13" s="176"/>
    </row>
    <row r="14" spans="1:12" x14ac:dyDescent="0.2">
      <c r="A14" s="174"/>
      <c r="B14" s="175"/>
      <c r="C14" s="175"/>
      <c r="D14" s="175"/>
      <c r="E14" s="175"/>
      <c r="F14" s="175"/>
      <c r="G14" s="175"/>
      <c r="H14" s="175"/>
      <c r="I14" s="175"/>
      <c r="J14" s="175"/>
      <c r="K14" s="175"/>
      <c r="L14" s="176"/>
    </row>
    <row r="15" spans="1:12" x14ac:dyDescent="0.2">
      <c r="A15" s="174"/>
      <c r="B15" s="175"/>
      <c r="C15" s="175"/>
      <c r="D15" s="175"/>
      <c r="E15" s="175"/>
      <c r="F15" s="175"/>
      <c r="G15" s="175"/>
      <c r="H15" s="175"/>
      <c r="I15" s="175"/>
      <c r="J15" s="175"/>
      <c r="K15" s="175"/>
      <c r="L15" s="176"/>
    </row>
    <row r="16" spans="1:12" x14ac:dyDescent="0.2">
      <c r="A16" s="177"/>
      <c r="B16" s="178"/>
      <c r="C16" s="178"/>
      <c r="D16" s="178"/>
      <c r="E16" s="178"/>
      <c r="F16" s="178"/>
      <c r="G16" s="178"/>
      <c r="H16" s="178"/>
      <c r="I16" s="178"/>
      <c r="J16" s="178"/>
      <c r="K16" s="178"/>
      <c r="L16" s="179"/>
    </row>
    <row r="17" spans="1:12" x14ac:dyDescent="0.2">
      <c r="A17" s="3"/>
      <c r="B17" s="3"/>
      <c r="C17" s="3"/>
      <c r="D17" s="3"/>
      <c r="E17" s="3"/>
      <c r="F17" s="3"/>
      <c r="G17" s="3"/>
      <c r="H17" s="3"/>
      <c r="I17" s="3"/>
      <c r="J17" s="3"/>
      <c r="K17" s="3"/>
      <c r="L17" s="3"/>
    </row>
    <row r="18" spans="1:12" x14ac:dyDescent="0.2">
      <c r="A18" s="4" t="s">
        <v>109</v>
      </c>
    </row>
    <row r="19" spans="1:12" x14ac:dyDescent="0.2">
      <c r="A19" s="123" t="s">
        <v>99</v>
      </c>
      <c r="B19" s="9"/>
      <c r="C19" s="9"/>
      <c r="D19" s="9"/>
      <c r="E19" s="9"/>
      <c r="F19" s="9"/>
      <c r="G19" s="9"/>
      <c r="H19" s="9"/>
      <c r="I19" s="9"/>
      <c r="J19" s="9"/>
      <c r="K19" s="9"/>
      <c r="L19" s="10"/>
    </row>
    <row r="20" spans="1:12" x14ac:dyDescent="0.2">
      <c r="A20" s="124" t="s">
        <v>103</v>
      </c>
      <c r="L20" s="11"/>
    </row>
    <row r="21" spans="1:12" x14ac:dyDescent="0.2">
      <c r="A21" s="124" t="s">
        <v>110</v>
      </c>
      <c r="L21" s="11"/>
    </row>
    <row r="22" spans="1:12" x14ac:dyDescent="0.2">
      <c r="A22" s="124" t="s">
        <v>90</v>
      </c>
      <c r="L22" s="11"/>
    </row>
    <row r="23" spans="1:12" x14ac:dyDescent="0.2">
      <c r="A23" s="14" t="s">
        <v>104</v>
      </c>
      <c r="B23" s="12"/>
      <c r="C23" s="12"/>
      <c r="D23" s="12"/>
      <c r="E23" s="12"/>
      <c r="F23" s="12"/>
      <c r="G23" s="12"/>
      <c r="H23" s="12"/>
      <c r="I23" s="12"/>
      <c r="J23" s="12"/>
      <c r="K23" s="12"/>
      <c r="L23" s="13"/>
    </row>
    <row r="25" spans="1:12" x14ac:dyDescent="0.2">
      <c r="A25" s="4" t="s">
        <v>17</v>
      </c>
    </row>
    <row r="26" spans="1:12" x14ac:dyDescent="0.2">
      <c r="A26" s="180" t="s">
        <v>31</v>
      </c>
      <c r="B26" s="181"/>
      <c r="C26" s="181"/>
      <c r="D26" s="181"/>
      <c r="E26" s="181"/>
      <c r="F26" s="181"/>
      <c r="G26" s="181"/>
      <c r="H26" s="181"/>
      <c r="I26" s="9"/>
      <c r="J26" s="9"/>
      <c r="K26" s="9"/>
      <c r="L26" s="10"/>
    </row>
    <row r="27" spans="1:12" x14ac:dyDescent="0.2">
      <c r="A27" s="182" t="s">
        <v>84</v>
      </c>
      <c r="B27" s="183"/>
      <c r="C27" s="183"/>
      <c r="D27" s="183"/>
      <c r="E27" s="183"/>
      <c r="F27" s="183"/>
      <c r="G27" s="183"/>
      <c r="H27" s="183"/>
      <c r="L27" s="11"/>
    </row>
    <row r="28" spans="1:12" x14ac:dyDescent="0.2">
      <c r="A28" s="184" t="s">
        <v>19</v>
      </c>
      <c r="B28" s="185"/>
      <c r="C28" s="185"/>
      <c r="D28" s="185"/>
      <c r="E28" s="185"/>
      <c r="F28" s="185"/>
      <c r="G28" s="185"/>
      <c r="H28" s="185"/>
      <c r="I28" s="12"/>
      <c r="J28" s="12"/>
      <c r="K28" s="12"/>
      <c r="L28" s="13"/>
    </row>
    <row r="30" spans="1:12" ht="14.25" customHeight="1" x14ac:dyDescent="0.2"/>
    <row r="31" spans="1:12" x14ac:dyDescent="0.2">
      <c r="A31" s="4" t="s">
        <v>89</v>
      </c>
    </row>
    <row r="32" spans="1:12" x14ac:dyDescent="0.2">
      <c r="A32" s="110" t="s">
        <v>22</v>
      </c>
      <c r="B32" s="9"/>
      <c r="C32" s="9"/>
      <c r="D32" s="9"/>
      <c r="E32" s="9"/>
      <c r="F32" s="9"/>
      <c r="G32" s="9"/>
      <c r="H32" s="9"/>
      <c r="I32" s="9"/>
      <c r="J32" s="9"/>
      <c r="K32" s="9"/>
      <c r="L32" s="10"/>
    </row>
    <row r="33" spans="1:12" x14ac:dyDescent="0.2">
      <c r="A33" s="113" t="s">
        <v>23</v>
      </c>
      <c r="L33" s="11"/>
    </row>
    <row r="34" spans="1:12" x14ac:dyDescent="0.2">
      <c r="A34" s="114" t="s">
        <v>25</v>
      </c>
      <c r="L34" s="11"/>
    </row>
    <row r="35" spans="1:12" x14ac:dyDescent="0.2">
      <c r="A35" s="113" t="s">
        <v>24</v>
      </c>
      <c r="L35" s="11"/>
    </row>
    <row r="36" spans="1:12" x14ac:dyDescent="0.2">
      <c r="A36" s="113"/>
      <c r="L36" s="11"/>
    </row>
    <row r="37" spans="1:12" x14ac:dyDescent="0.2">
      <c r="A37" s="14" t="s">
        <v>26</v>
      </c>
      <c r="B37" s="12"/>
      <c r="C37" s="12"/>
      <c r="D37" s="12"/>
      <c r="E37" s="12"/>
      <c r="F37" s="12"/>
      <c r="G37" s="12"/>
      <c r="H37" s="12"/>
      <c r="I37" s="12"/>
      <c r="J37" s="12"/>
      <c r="K37" s="12"/>
      <c r="L37" s="13"/>
    </row>
    <row r="39" spans="1:12" x14ac:dyDescent="0.2">
      <c r="A39" s="4" t="s">
        <v>105</v>
      </c>
    </row>
    <row r="40" spans="1:12" x14ac:dyDescent="0.2">
      <c r="A40" s="123" t="s">
        <v>106</v>
      </c>
      <c r="B40" s="9"/>
      <c r="C40" s="9"/>
      <c r="D40" s="9"/>
      <c r="E40" s="9"/>
      <c r="F40" s="9"/>
      <c r="G40" s="9"/>
      <c r="H40" s="9"/>
      <c r="I40" s="9"/>
      <c r="J40" s="9"/>
      <c r="K40" s="9"/>
      <c r="L40" s="10"/>
    </row>
    <row r="41" spans="1:12" x14ac:dyDescent="0.2">
      <c r="A41" s="113" t="s">
        <v>107</v>
      </c>
      <c r="L41" s="11"/>
    </row>
    <row r="42" spans="1:12" x14ac:dyDescent="0.2">
      <c r="A42" s="14" t="s">
        <v>108</v>
      </c>
      <c r="B42" s="12"/>
      <c r="C42" s="12"/>
      <c r="D42" s="12"/>
      <c r="E42" s="12"/>
      <c r="F42" s="12"/>
      <c r="G42" s="12"/>
      <c r="H42" s="12"/>
      <c r="I42" s="12"/>
      <c r="J42" s="12"/>
      <c r="K42" s="12"/>
      <c r="L42" s="13"/>
    </row>
  </sheetData>
  <mergeCells count="5">
    <mergeCell ref="A2:L4"/>
    <mergeCell ref="A26:H26"/>
    <mergeCell ref="A27:H27"/>
    <mergeCell ref="A28:H28"/>
    <mergeCell ref="A8:L16"/>
  </mergeCells>
  <phoneticPr fontId="0" type="noConversion"/>
  <pageMargins left="0.75" right="0.75" top="1" bottom="1" header="0.4921259845" footer="0.492125984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topLeftCell="A78" workbookViewId="0">
      <selection sqref="A1:XFD1048576"/>
    </sheetView>
  </sheetViews>
  <sheetFormatPr defaultColWidth="8.85546875" defaultRowHeight="12.75" x14ac:dyDescent="0.2"/>
  <cols>
    <col min="1" max="1" width="19.28515625" style="7" customWidth="1"/>
    <col min="2" max="2" width="28" style="7" customWidth="1"/>
    <col min="3" max="3" width="13.28515625" style="7" customWidth="1"/>
    <col min="4" max="4" width="20.42578125" style="7" bestFit="1" customWidth="1"/>
    <col min="5" max="5" width="20.85546875" style="7" customWidth="1"/>
    <col min="6" max="6" width="16" style="7" customWidth="1"/>
    <col min="7" max="7" width="23.28515625" style="7" customWidth="1"/>
    <col min="8" max="8" width="33.7109375" style="7" customWidth="1"/>
    <col min="9" max="9" width="31" style="7" customWidth="1"/>
    <col min="10" max="10" width="17.85546875" style="95" customWidth="1"/>
    <col min="11" max="11" width="10.7109375" style="7" customWidth="1"/>
    <col min="12" max="12" width="18.42578125" style="15" customWidth="1"/>
    <col min="13" max="13" width="11" style="15" customWidth="1"/>
    <col min="14" max="18" width="17.42578125" style="15" bestFit="1" customWidth="1"/>
    <col min="19" max="19" width="14.140625" style="7" customWidth="1"/>
    <col min="20" max="20" width="18.28515625" style="7" customWidth="1"/>
    <col min="21" max="21" width="16.7109375" style="7" bestFit="1" customWidth="1"/>
    <col min="22" max="22" width="15.28515625" style="7" customWidth="1"/>
    <col min="23" max="23" width="20" style="7" customWidth="1"/>
    <col min="24" max="16384" width="8.85546875" style="7"/>
  </cols>
  <sheetData>
    <row r="1" spans="1:23" ht="54" customHeight="1" thickBot="1" x14ac:dyDescent="0.35">
      <c r="A1" s="24"/>
      <c r="B1" s="25"/>
      <c r="C1" s="8"/>
      <c r="D1" s="8"/>
      <c r="E1" s="97"/>
      <c r="F1" s="98"/>
      <c r="G1" s="99"/>
      <c r="H1" s="99" t="s">
        <v>116</v>
      </c>
      <c r="I1" s="100"/>
      <c r="J1" s="187"/>
      <c r="K1" s="188"/>
      <c r="L1" s="188"/>
      <c r="M1" s="26"/>
      <c r="N1" s="26"/>
      <c r="O1" s="26"/>
      <c r="P1" s="26"/>
      <c r="Q1" s="26"/>
      <c r="R1" s="26"/>
      <c r="S1" s="8"/>
      <c r="T1" s="8"/>
      <c r="U1" s="8"/>
      <c r="V1" s="8"/>
      <c r="W1" s="8"/>
    </row>
    <row r="2" spans="1:23" ht="18.75" customHeight="1" thickBot="1" x14ac:dyDescent="0.35">
      <c r="A2" s="27" t="s">
        <v>32</v>
      </c>
      <c r="B2" s="28"/>
      <c r="C2" s="29"/>
      <c r="D2" s="27" t="s">
        <v>33</v>
      </c>
      <c r="E2" s="28"/>
      <c r="F2" s="8"/>
      <c r="G2" s="101"/>
      <c r="H2" s="8"/>
      <c r="I2" s="8"/>
      <c r="J2" s="81" t="s">
        <v>117</v>
      </c>
      <c r="K2" s="31"/>
      <c r="L2" s="32"/>
      <c r="M2" s="26"/>
      <c r="N2" s="26"/>
      <c r="O2" s="26"/>
      <c r="P2" s="26"/>
      <c r="Q2" s="26"/>
      <c r="R2" s="26"/>
      <c r="S2" s="8"/>
      <c r="T2" s="8"/>
      <c r="U2" s="8"/>
      <c r="V2" s="8"/>
      <c r="W2" s="8"/>
    </row>
    <row r="3" spans="1:23" ht="15" customHeight="1" x14ac:dyDescent="0.2">
      <c r="A3" s="33" t="s">
        <v>118</v>
      </c>
      <c r="B3" s="165" t="s">
        <v>119</v>
      </c>
      <c r="C3" s="8"/>
      <c r="D3" s="34" t="s">
        <v>120</v>
      </c>
      <c r="E3" s="166" t="s">
        <v>121</v>
      </c>
      <c r="F3" s="8"/>
      <c r="G3" s="102"/>
      <c r="H3" s="8"/>
      <c r="I3" s="8"/>
      <c r="J3" s="82" t="s">
        <v>122</v>
      </c>
      <c r="K3" s="37"/>
      <c r="L3" s="38"/>
      <c r="M3" s="26"/>
      <c r="N3" s="26"/>
      <c r="O3" s="26"/>
      <c r="P3" s="26"/>
      <c r="Q3" s="26"/>
      <c r="R3" s="26"/>
      <c r="S3" s="8"/>
      <c r="T3" s="8"/>
      <c r="U3" s="8"/>
      <c r="V3" s="8"/>
      <c r="W3" s="8"/>
    </row>
    <row r="4" spans="1:23" ht="15" customHeight="1" x14ac:dyDescent="0.2">
      <c r="A4" s="34" t="s">
        <v>123</v>
      </c>
      <c r="B4" s="166" t="s">
        <v>124</v>
      </c>
      <c r="C4" s="8"/>
      <c r="D4" s="34" t="s">
        <v>118</v>
      </c>
      <c r="E4" s="166" t="s">
        <v>125</v>
      </c>
      <c r="F4" s="8"/>
      <c r="G4" s="102"/>
      <c r="H4" s="8"/>
      <c r="I4" s="8"/>
      <c r="J4" s="83" t="s">
        <v>126</v>
      </c>
      <c r="K4" s="37"/>
      <c r="L4" s="38"/>
      <c r="M4" s="26"/>
      <c r="N4" s="26"/>
      <c r="O4" s="26"/>
      <c r="P4" s="26"/>
      <c r="Q4" s="26"/>
      <c r="R4" s="26"/>
      <c r="S4" s="8"/>
      <c r="T4" s="8"/>
      <c r="U4" s="8"/>
      <c r="V4" s="8"/>
      <c r="W4" s="8"/>
    </row>
    <row r="5" spans="1:23" ht="15" customHeight="1" x14ac:dyDescent="0.2">
      <c r="A5" s="34" t="s">
        <v>127</v>
      </c>
      <c r="B5" s="39" t="s">
        <v>128</v>
      </c>
      <c r="C5" s="8"/>
      <c r="D5" s="34" t="s">
        <v>123</v>
      </c>
      <c r="E5" s="166" t="s">
        <v>129</v>
      </c>
      <c r="F5" s="8"/>
      <c r="G5" s="102"/>
      <c r="H5" s="8"/>
      <c r="I5" s="8"/>
      <c r="J5" s="83" t="s">
        <v>130</v>
      </c>
      <c r="K5" s="37"/>
      <c r="L5" s="38"/>
      <c r="M5" s="26"/>
      <c r="N5" s="26"/>
      <c r="O5" s="26"/>
      <c r="P5" s="26"/>
      <c r="Q5" s="26"/>
      <c r="R5" s="26"/>
      <c r="S5" s="8"/>
      <c r="T5" s="8"/>
      <c r="U5" s="8"/>
      <c r="V5" s="8"/>
      <c r="W5" s="8"/>
    </row>
    <row r="6" spans="1:23" ht="15" customHeight="1" thickBot="1" x14ac:dyDescent="0.25">
      <c r="A6" s="41" t="s">
        <v>131</v>
      </c>
      <c r="B6" s="166" t="s">
        <v>132</v>
      </c>
      <c r="C6" s="8"/>
      <c r="D6" s="34" t="s">
        <v>127</v>
      </c>
      <c r="E6" s="189" t="s">
        <v>133</v>
      </c>
      <c r="F6" s="8"/>
      <c r="G6" s="103"/>
      <c r="H6" s="104"/>
      <c r="I6" s="8"/>
      <c r="J6" s="83" t="s">
        <v>134</v>
      </c>
      <c r="K6" s="37"/>
      <c r="L6" s="38"/>
      <c r="M6" s="26"/>
      <c r="N6" s="26"/>
      <c r="O6" s="26"/>
      <c r="P6" s="26"/>
      <c r="Q6" s="26"/>
      <c r="R6" s="26"/>
      <c r="S6" s="8"/>
      <c r="T6" s="8"/>
      <c r="U6" s="8"/>
      <c r="V6" s="8"/>
      <c r="W6" s="8"/>
    </row>
    <row r="7" spans="1:23" x14ac:dyDescent="0.2">
      <c r="A7" s="41" t="s">
        <v>36</v>
      </c>
      <c r="B7" s="39" t="s">
        <v>135</v>
      </c>
      <c r="C7" s="8"/>
      <c r="D7" s="41" t="s">
        <v>131</v>
      </c>
      <c r="E7" s="166" t="s">
        <v>136</v>
      </c>
      <c r="F7" s="8"/>
      <c r="G7" s="105" t="s">
        <v>137</v>
      </c>
      <c r="H7" s="30"/>
      <c r="I7" s="8"/>
      <c r="J7" s="83" t="s">
        <v>138</v>
      </c>
      <c r="K7" s="37"/>
      <c r="L7" s="38"/>
      <c r="M7" s="26"/>
      <c r="N7" s="26"/>
      <c r="O7" s="26"/>
      <c r="P7" s="26"/>
      <c r="Q7" s="26"/>
      <c r="R7" s="26"/>
      <c r="S7" s="8"/>
      <c r="T7" s="8"/>
      <c r="U7" s="8"/>
      <c r="V7" s="8"/>
      <c r="W7" s="8"/>
    </row>
    <row r="8" spans="1:23" x14ac:dyDescent="0.2">
      <c r="A8" s="43" t="s">
        <v>37</v>
      </c>
      <c r="B8" s="42"/>
      <c r="C8" s="8"/>
      <c r="D8" s="41" t="s">
        <v>36</v>
      </c>
      <c r="E8" s="166" t="s">
        <v>139</v>
      </c>
      <c r="F8" s="8"/>
      <c r="G8" s="106" t="s">
        <v>140</v>
      </c>
      <c r="H8" s="36"/>
      <c r="I8" s="8"/>
      <c r="J8" s="84" t="s">
        <v>141</v>
      </c>
      <c r="K8" s="44"/>
      <c r="L8" s="45"/>
      <c r="M8" s="26"/>
      <c r="N8" s="26"/>
      <c r="O8" s="26"/>
      <c r="P8" s="26"/>
      <c r="Q8" s="26"/>
      <c r="R8" s="26"/>
      <c r="S8" s="8"/>
      <c r="T8" s="8"/>
      <c r="U8" s="8"/>
      <c r="V8" s="8"/>
      <c r="W8" s="8"/>
    </row>
    <row r="9" spans="1:23" x14ac:dyDescent="0.2">
      <c r="A9" s="43" t="s">
        <v>38</v>
      </c>
      <c r="B9" s="39" t="s">
        <v>142</v>
      </c>
      <c r="C9" s="8"/>
      <c r="D9" s="43" t="s">
        <v>37</v>
      </c>
      <c r="E9" s="39" t="s">
        <v>143</v>
      </c>
      <c r="F9" s="8"/>
      <c r="G9" s="107" t="s">
        <v>144</v>
      </c>
      <c r="H9" s="36"/>
      <c r="I9" s="8"/>
      <c r="J9" s="85"/>
      <c r="K9" s="8"/>
      <c r="L9" s="26"/>
      <c r="M9" s="26"/>
      <c r="N9" s="26"/>
      <c r="O9" s="26"/>
      <c r="P9" s="26"/>
      <c r="Q9" s="26"/>
      <c r="R9" s="26"/>
      <c r="S9" s="8"/>
      <c r="T9" s="8"/>
      <c r="U9" s="8"/>
      <c r="V9" s="8"/>
      <c r="W9" s="8"/>
    </row>
    <row r="10" spans="1:23" ht="15" x14ac:dyDescent="0.25">
      <c r="A10" s="41" t="s">
        <v>39</v>
      </c>
      <c r="B10" s="39" t="s">
        <v>145</v>
      </c>
      <c r="C10" s="8"/>
      <c r="D10" s="43" t="s">
        <v>38</v>
      </c>
      <c r="E10" s="166" t="s">
        <v>146</v>
      </c>
      <c r="F10" s="8"/>
      <c r="G10" s="107" t="s">
        <v>147</v>
      </c>
      <c r="H10" s="36"/>
      <c r="I10" s="8"/>
      <c r="J10" s="86" t="s">
        <v>148</v>
      </c>
      <c r="K10" s="46"/>
      <c r="L10" s="47"/>
      <c r="M10" s="26"/>
      <c r="N10" s="26"/>
      <c r="O10" s="26"/>
      <c r="P10" s="26"/>
      <c r="Q10" s="26"/>
      <c r="R10" s="26"/>
      <c r="S10" s="8"/>
      <c r="T10" s="8"/>
      <c r="U10" s="8"/>
      <c r="V10" s="8"/>
      <c r="W10" s="8"/>
    </row>
    <row r="11" spans="1:23" ht="15" x14ac:dyDescent="0.25">
      <c r="A11" s="41" t="s">
        <v>40</v>
      </c>
      <c r="B11" s="39" t="s">
        <v>149</v>
      </c>
      <c r="C11" s="8"/>
      <c r="D11" s="41" t="s">
        <v>39</v>
      </c>
      <c r="E11" s="166" t="s">
        <v>150</v>
      </c>
      <c r="F11" s="8"/>
      <c r="G11" s="107" t="s">
        <v>151</v>
      </c>
      <c r="H11" s="36"/>
      <c r="I11" s="8"/>
      <c r="J11" s="87" t="s">
        <v>152</v>
      </c>
      <c r="K11" s="190"/>
      <c r="L11" s="191"/>
      <c r="M11" s="26"/>
      <c r="N11" s="26"/>
      <c r="O11" s="26"/>
      <c r="P11" s="26"/>
      <c r="Q11" s="26"/>
      <c r="R11" s="26"/>
      <c r="S11" s="8"/>
      <c r="T11" s="8"/>
      <c r="U11" s="8"/>
      <c r="V11" s="8"/>
      <c r="W11" s="8"/>
    </row>
    <row r="12" spans="1:23" ht="15" x14ac:dyDescent="0.25">
      <c r="A12" s="41" t="s">
        <v>41</v>
      </c>
      <c r="B12" s="39" t="s">
        <v>153</v>
      </c>
      <c r="C12" s="8"/>
      <c r="D12" s="41" t="s">
        <v>40</v>
      </c>
      <c r="E12" s="166" t="s">
        <v>154</v>
      </c>
      <c r="F12" s="8"/>
      <c r="G12" s="107" t="s">
        <v>155</v>
      </c>
      <c r="H12" s="36"/>
      <c r="I12" s="8"/>
      <c r="J12" s="192" t="s">
        <v>156</v>
      </c>
      <c r="K12" s="193"/>
      <c r="L12" s="194"/>
      <c r="M12" s="26"/>
      <c r="N12" s="26"/>
      <c r="R12" s="26"/>
      <c r="S12" s="8"/>
      <c r="T12" s="8"/>
      <c r="U12" s="8"/>
      <c r="V12" s="8"/>
      <c r="W12" s="8"/>
    </row>
    <row r="13" spans="1:23" ht="15" x14ac:dyDescent="0.25">
      <c r="A13" s="41" t="s">
        <v>42</v>
      </c>
      <c r="B13" s="167" t="s">
        <v>157</v>
      </c>
      <c r="C13" s="8"/>
      <c r="D13" s="41" t="s">
        <v>41</v>
      </c>
      <c r="E13" s="166" t="s">
        <v>153</v>
      </c>
      <c r="F13" s="8"/>
      <c r="G13" s="107" t="s">
        <v>158</v>
      </c>
      <c r="H13" s="36"/>
      <c r="I13" s="8"/>
      <c r="J13" s="195" t="s">
        <v>159</v>
      </c>
      <c r="K13" s="196"/>
      <c r="L13" s="197"/>
      <c r="P13" s="26"/>
      <c r="Q13" s="8"/>
      <c r="R13" s="8"/>
      <c r="S13" s="8"/>
      <c r="T13" s="8"/>
      <c r="U13" s="8"/>
    </row>
    <row r="14" spans="1:23" x14ac:dyDescent="0.2">
      <c r="A14" s="34" t="s">
        <v>43</v>
      </c>
      <c r="B14" s="166" t="s">
        <v>160</v>
      </c>
      <c r="C14" s="8"/>
      <c r="D14" s="41" t="s">
        <v>42</v>
      </c>
      <c r="E14" s="167" t="s">
        <v>161</v>
      </c>
      <c r="F14" s="8"/>
      <c r="G14" s="107" t="s">
        <v>162</v>
      </c>
      <c r="H14" s="36"/>
      <c r="I14" s="8"/>
      <c r="J14" s="85"/>
      <c r="K14" s="26"/>
      <c r="L14" s="26"/>
      <c r="P14" s="26"/>
      <c r="Q14" s="8"/>
      <c r="R14" s="8"/>
      <c r="S14" s="8"/>
      <c r="T14" s="8"/>
      <c r="U14" s="8"/>
    </row>
    <row r="15" spans="1:23" ht="13.5" thickBot="1" x14ac:dyDescent="0.25">
      <c r="A15" s="34" t="s">
        <v>163</v>
      </c>
      <c r="B15" s="48">
        <v>45244</v>
      </c>
      <c r="C15" s="8"/>
      <c r="D15" s="34" t="s">
        <v>43</v>
      </c>
      <c r="E15" s="166"/>
      <c r="F15" s="8"/>
      <c r="G15" s="49"/>
      <c r="H15" s="40"/>
      <c r="I15" s="8"/>
      <c r="J15" s="85"/>
      <c r="K15" s="26"/>
      <c r="L15" s="26"/>
      <c r="P15" s="26"/>
      <c r="Q15" s="8"/>
      <c r="R15" s="8"/>
      <c r="S15" s="8"/>
      <c r="T15" s="8"/>
      <c r="U15" s="8"/>
    </row>
    <row r="16" spans="1:23" ht="13.5" customHeight="1" thickBot="1" x14ac:dyDescent="0.25">
      <c r="A16" s="50" t="s">
        <v>44</v>
      </c>
      <c r="B16" s="39" t="s">
        <v>164</v>
      </c>
      <c r="C16" s="8"/>
      <c r="D16" s="8"/>
      <c r="E16" s="35"/>
      <c r="F16" s="8"/>
      <c r="G16" s="8"/>
      <c r="H16" s="8"/>
      <c r="I16" s="8"/>
      <c r="J16" s="88"/>
      <c r="K16"/>
      <c r="L16" s="26"/>
      <c r="P16" s="26"/>
      <c r="Q16" s="8"/>
      <c r="R16" s="8"/>
      <c r="S16" s="8"/>
      <c r="T16" s="8"/>
      <c r="U16" s="8"/>
    </row>
    <row r="17" spans="1:23" x14ac:dyDescent="0.2">
      <c r="A17" s="50" t="s">
        <v>45</v>
      </c>
      <c r="B17" s="51" t="s">
        <v>165</v>
      </c>
      <c r="C17" s="8"/>
      <c r="D17" s="52" t="s">
        <v>46</v>
      </c>
      <c r="E17" s="198" t="s">
        <v>166</v>
      </c>
      <c r="F17" s="199"/>
      <c r="G17" s="199"/>
      <c r="H17" s="200"/>
      <c r="I17" s="8"/>
      <c r="J17" s="89"/>
      <c r="K17"/>
      <c r="L17" s="26"/>
      <c r="P17" s="26"/>
      <c r="Q17" s="8"/>
      <c r="R17" s="8"/>
      <c r="S17" s="8"/>
      <c r="T17" s="8"/>
      <c r="U17" s="8"/>
    </row>
    <row r="18" spans="1:23" x14ac:dyDescent="0.2">
      <c r="A18" s="34" t="s">
        <v>47</v>
      </c>
      <c r="B18" s="53">
        <v>23</v>
      </c>
      <c r="C18" s="8"/>
      <c r="D18" s="54" t="s">
        <v>48</v>
      </c>
      <c r="E18" s="201"/>
      <c r="F18" s="202"/>
      <c r="G18" s="202"/>
      <c r="H18" s="203"/>
      <c r="I18" s="8"/>
      <c r="J18" s="85"/>
      <c r="K18" s="26"/>
      <c r="L18" s="26"/>
      <c r="P18" s="26"/>
      <c r="Q18" s="8"/>
      <c r="R18" s="8"/>
      <c r="S18" s="8"/>
      <c r="T18" s="8"/>
      <c r="U18" s="8"/>
    </row>
    <row r="19" spans="1:23" x14ac:dyDescent="0.2">
      <c r="A19" s="50" t="s">
        <v>49</v>
      </c>
      <c r="B19" s="39" t="s">
        <v>167</v>
      </c>
      <c r="C19" s="8"/>
      <c r="D19" s="54"/>
      <c r="E19" s="201"/>
      <c r="F19" s="202"/>
      <c r="G19" s="202"/>
      <c r="H19" s="203"/>
      <c r="I19" s="8"/>
      <c r="J19" s="85"/>
      <c r="K19" s="8"/>
      <c r="L19" s="26"/>
      <c r="M19" s="26"/>
      <c r="N19" s="26"/>
      <c r="R19" s="26"/>
      <c r="S19" s="8"/>
      <c r="T19" s="8"/>
      <c r="U19" s="8"/>
      <c r="V19" s="8"/>
      <c r="W19" s="8"/>
    </row>
    <row r="20" spans="1:23" ht="13.5" thickBot="1" x14ac:dyDescent="0.25">
      <c r="A20" s="90" t="s">
        <v>168</v>
      </c>
      <c r="B20" s="91"/>
      <c r="C20" s="8"/>
      <c r="D20" s="56"/>
      <c r="E20" s="204"/>
      <c r="F20" s="205"/>
      <c r="G20" s="205"/>
      <c r="H20" s="206"/>
      <c r="I20" s="8"/>
      <c r="J20" s="85"/>
      <c r="K20" s="8"/>
      <c r="L20" s="26"/>
      <c r="M20" s="26"/>
      <c r="N20" s="26"/>
      <c r="O20" s="26"/>
      <c r="P20" s="26"/>
      <c r="Q20" s="26"/>
      <c r="R20" s="26"/>
      <c r="S20" s="8"/>
      <c r="T20" s="8"/>
      <c r="U20" s="8"/>
      <c r="V20" s="8"/>
      <c r="W20" s="8"/>
    </row>
    <row r="21" spans="1:23" ht="14.25" x14ac:dyDescent="0.2">
      <c r="A21" s="108" t="s">
        <v>169</v>
      </c>
      <c r="B21" s="92" t="s">
        <v>170</v>
      </c>
      <c r="C21" s="93"/>
      <c r="D21" s="93"/>
      <c r="E21" s="93"/>
      <c r="F21" s="93"/>
      <c r="I21" s="8"/>
      <c r="J21" s="85"/>
      <c r="K21" s="8"/>
      <c r="L21" s="26"/>
      <c r="M21" s="26"/>
      <c r="N21" s="26"/>
      <c r="O21" s="26"/>
      <c r="P21" s="26"/>
      <c r="Q21" s="26"/>
      <c r="R21" s="26"/>
      <c r="S21" s="8"/>
      <c r="T21" s="8"/>
      <c r="U21" s="8"/>
      <c r="V21" s="8"/>
      <c r="W21" s="8"/>
    </row>
    <row r="22" spans="1:23" ht="14.25" x14ac:dyDescent="0.2">
      <c r="A22" s="108"/>
      <c r="B22" s="92" t="s">
        <v>171</v>
      </c>
      <c r="C22" s="93"/>
      <c r="D22" s="8"/>
      <c r="E22" s="8"/>
      <c r="F22" s="8"/>
      <c r="I22" s="8"/>
      <c r="J22" s="85"/>
      <c r="K22" s="8"/>
      <c r="L22" s="26"/>
      <c r="M22" s="26"/>
      <c r="N22" s="26"/>
      <c r="O22" s="26"/>
      <c r="P22" s="26"/>
      <c r="Q22" s="26"/>
      <c r="R22" s="26"/>
      <c r="S22" s="8"/>
      <c r="T22" s="8"/>
      <c r="U22" s="8"/>
      <c r="V22" s="8"/>
      <c r="W22" s="8"/>
    </row>
    <row r="23" spans="1:23" ht="15" x14ac:dyDescent="0.2">
      <c r="A23" s="55"/>
      <c r="B23"/>
      <c r="C23" s="8"/>
      <c r="D23" s="168" t="s">
        <v>172</v>
      </c>
      <c r="E23" s="168"/>
      <c r="F23" s="168"/>
      <c r="G23" s="169"/>
      <c r="H23" s="169"/>
      <c r="I23" s="170"/>
      <c r="J23" s="85"/>
      <c r="K23" s="8"/>
      <c r="L23" s="26"/>
      <c r="M23" s="26"/>
      <c r="N23" s="26"/>
      <c r="O23" s="26"/>
      <c r="P23" s="26"/>
      <c r="Q23" s="26"/>
      <c r="R23" s="26"/>
      <c r="S23" s="8"/>
      <c r="T23" s="8"/>
      <c r="U23" s="8"/>
      <c r="V23" s="8"/>
      <c r="W23" s="8"/>
    </row>
    <row r="24" spans="1:23" s="64" customFormat="1" ht="18.75" x14ac:dyDescent="0.3">
      <c r="A24" s="57" t="s">
        <v>173</v>
      </c>
      <c r="B24" s="207"/>
      <c r="C24" s="58"/>
      <c r="D24" s="59"/>
      <c r="E24" s="59"/>
      <c r="F24" s="59"/>
      <c r="G24" s="59"/>
      <c r="H24" s="60"/>
      <c r="I24" s="61"/>
      <c r="J24" s="62"/>
      <c r="K24" s="62"/>
      <c r="L24" s="63"/>
      <c r="M24" s="63"/>
      <c r="N24" s="63"/>
      <c r="O24" s="63"/>
      <c r="P24" s="63"/>
      <c r="Q24" s="63"/>
      <c r="R24" s="63"/>
    </row>
    <row r="25" spans="1:23" s="213" customFormat="1" ht="12.95" customHeight="1" x14ac:dyDescent="0.25">
      <c r="A25" s="208" t="s">
        <v>174</v>
      </c>
      <c r="B25" s="209" t="s">
        <v>0</v>
      </c>
      <c r="C25" s="209" t="s">
        <v>15</v>
      </c>
      <c r="D25" s="210" t="s">
        <v>11</v>
      </c>
      <c r="E25" s="210" t="s">
        <v>12</v>
      </c>
      <c r="F25" s="210" t="s">
        <v>13</v>
      </c>
      <c r="G25" s="209" t="s">
        <v>85</v>
      </c>
      <c r="H25" s="209" t="s">
        <v>86</v>
      </c>
      <c r="I25" s="211" t="s">
        <v>1</v>
      </c>
      <c r="J25" s="212" t="s">
        <v>175</v>
      </c>
    </row>
    <row r="26" spans="1:23" s="218" customFormat="1" ht="15" customHeight="1" x14ac:dyDescent="0.25">
      <c r="A26" s="207" t="s">
        <v>176</v>
      </c>
      <c r="B26" s="207" t="s">
        <v>177</v>
      </c>
      <c r="C26" s="214">
        <v>0.123</v>
      </c>
      <c r="D26" s="214">
        <v>40</v>
      </c>
      <c r="E26" s="214">
        <v>10</v>
      </c>
      <c r="F26" s="215">
        <v>0.01</v>
      </c>
      <c r="G26" s="214"/>
      <c r="H26" s="216" t="s">
        <v>178</v>
      </c>
      <c r="I26" s="217" t="s">
        <v>179</v>
      </c>
      <c r="J26" s="213" t="s">
        <v>180</v>
      </c>
    </row>
    <row r="27" spans="1:23" s="218" customFormat="1" ht="15" customHeight="1" x14ac:dyDescent="0.25">
      <c r="A27" s="207"/>
      <c r="B27" s="207"/>
      <c r="C27" s="214"/>
      <c r="D27" s="214"/>
      <c r="E27" s="214"/>
      <c r="F27" s="214"/>
      <c r="G27" s="214"/>
      <c r="H27" s="219"/>
      <c r="I27" s="217"/>
      <c r="J27" s="213"/>
    </row>
    <row r="28" spans="1:23" s="64" customFormat="1" ht="15" customHeight="1" x14ac:dyDescent="0.25">
      <c r="A28" s="65">
        <v>1</v>
      </c>
      <c r="B28" s="220" t="s">
        <v>181</v>
      </c>
      <c r="C28" s="66">
        <v>1</v>
      </c>
      <c r="D28" s="66"/>
      <c r="E28" s="66"/>
      <c r="F28" s="66"/>
      <c r="G28" s="66"/>
      <c r="H28" s="66"/>
      <c r="I28" s="221" t="s">
        <v>182</v>
      </c>
      <c r="J28" s="94" t="s">
        <v>183</v>
      </c>
    </row>
    <row r="29" spans="1:23" s="64" customFormat="1" ht="15" customHeight="1" x14ac:dyDescent="0.25">
      <c r="A29" s="65">
        <v>2</v>
      </c>
      <c r="B29" s="220" t="s">
        <v>184</v>
      </c>
      <c r="C29" s="66">
        <v>1</v>
      </c>
      <c r="D29" s="66"/>
      <c r="E29" s="66"/>
      <c r="F29" s="66"/>
      <c r="G29" s="66"/>
      <c r="H29" s="66"/>
      <c r="I29" s="222" t="s">
        <v>185</v>
      </c>
      <c r="J29" s="94" t="s">
        <v>186</v>
      </c>
    </row>
    <row r="30" spans="1:23" s="64" customFormat="1" ht="15" customHeight="1" x14ac:dyDescent="0.25">
      <c r="A30" s="65">
        <v>3</v>
      </c>
      <c r="B30" s="220" t="s">
        <v>187</v>
      </c>
      <c r="C30" s="66">
        <v>1</v>
      </c>
      <c r="D30" s="66"/>
      <c r="E30" s="66"/>
      <c r="F30" s="66"/>
      <c r="G30" s="66"/>
      <c r="H30" s="66"/>
      <c r="I30" s="222" t="s">
        <v>188</v>
      </c>
      <c r="J30" s="94" t="s">
        <v>189</v>
      </c>
    </row>
    <row r="31" spans="1:23" s="64" customFormat="1" ht="15" customHeight="1" x14ac:dyDescent="0.25">
      <c r="A31" s="65">
        <v>4</v>
      </c>
      <c r="B31" s="220" t="s">
        <v>190</v>
      </c>
      <c r="C31" s="66">
        <v>1</v>
      </c>
      <c r="D31" s="66"/>
      <c r="E31" s="66"/>
      <c r="F31" s="66"/>
      <c r="G31" s="66"/>
      <c r="H31" s="66"/>
      <c r="I31" s="222" t="s">
        <v>191</v>
      </c>
      <c r="J31" s="94" t="s">
        <v>192</v>
      </c>
    </row>
    <row r="32" spans="1:23" s="64" customFormat="1" ht="15" customHeight="1" x14ac:dyDescent="0.25">
      <c r="A32" s="65">
        <v>5</v>
      </c>
      <c r="B32" s="220" t="s">
        <v>193</v>
      </c>
      <c r="C32" s="66">
        <v>1</v>
      </c>
      <c r="D32" s="66"/>
      <c r="E32" s="66"/>
      <c r="F32" s="66"/>
      <c r="G32" s="66"/>
      <c r="H32" s="66"/>
      <c r="I32" s="222" t="s">
        <v>194</v>
      </c>
      <c r="J32" s="94" t="s">
        <v>195</v>
      </c>
    </row>
    <row r="33" spans="1:10" s="64" customFormat="1" ht="15" customHeight="1" x14ac:dyDescent="0.25">
      <c r="A33" s="65">
        <v>6</v>
      </c>
      <c r="B33" s="220" t="s">
        <v>196</v>
      </c>
      <c r="C33" s="66">
        <v>1</v>
      </c>
      <c r="D33" s="66"/>
      <c r="E33" s="66"/>
      <c r="F33" s="66"/>
      <c r="G33" s="66"/>
      <c r="H33" s="66"/>
      <c r="I33" s="222" t="s">
        <v>197</v>
      </c>
      <c r="J33" s="94" t="s">
        <v>198</v>
      </c>
    </row>
    <row r="34" spans="1:10" s="64" customFormat="1" ht="15" customHeight="1" x14ac:dyDescent="0.25">
      <c r="A34" s="65">
        <v>7</v>
      </c>
      <c r="B34" s="220" t="s">
        <v>199</v>
      </c>
      <c r="C34" s="66">
        <v>1</v>
      </c>
      <c r="D34" s="66"/>
      <c r="E34" s="66"/>
      <c r="F34" s="66"/>
      <c r="G34" s="66"/>
      <c r="H34" s="66"/>
      <c r="I34" s="222" t="s">
        <v>200</v>
      </c>
      <c r="J34" s="94" t="s">
        <v>201</v>
      </c>
    </row>
    <row r="35" spans="1:10" s="64" customFormat="1" ht="15" customHeight="1" x14ac:dyDescent="0.25">
      <c r="A35" s="65">
        <v>8</v>
      </c>
      <c r="B35" s="220" t="s">
        <v>202</v>
      </c>
      <c r="C35" s="66">
        <v>1</v>
      </c>
      <c r="D35" s="66"/>
      <c r="E35" s="66"/>
      <c r="F35" s="66"/>
      <c r="G35" s="66"/>
      <c r="H35" s="66"/>
      <c r="I35" s="222" t="s">
        <v>203</v>
      </c>
      <c r="J35" s="94" t="s">
        <v>204</v>
      </c>
    </row>
    <row r="36" spans="1:10" s="64" customFormat="1" ht="15" customHeight="1" x14ac:dyDescent="0.25">
      <c r="A36" s="65">
        <v>9</v>
      </c>
      <c r="B36" s="220" t="s">
        <v>205</v>
      </c>
      <c r="C36" s="66">
        <v>1</v>
      </c>
      <c r="D36" s="66"/>
      <c r="E36" s="66"/>
      <c r="F36" s="66"/>
      <c r="G36" s="66"/>
      <c r="H36" s="66"/>
      <c r="I36" s="222" t="s">
        <v>206</v>
      </c>
      <c r="J36" s="94" t="s">
        <v>207</v>
      </c>
    </row>
    <row r="37" spans="1:10" s="64" customFormat="1" ht="15" customHeight="1" x14ac:dyDescent="0.25">
      <c r="A37" s="65">
        <v>10</v>
      </c>
      <c r="B37" s="220" t="s">
        <v>208</v>
      </c>
      <c r="C37" s="66">
        <v>1</v>
      </c>
      <c r="D37" s="66"/>
      <c r="E37" s="66"/>
      <c r="F37" s="66"/>
      <c r="G37" s="66"/>
      <c r="H37" s="66"/>
      <c r="I37" s="222" t="s">
        <v>209</v>
      </c>
      <c r="J37" s="94" t="s">
        <v>210</v>
      </c>
    </row>
    <row r="38" spans="1:10" s="64" customFormat="1" ht="15" customHeight="1" x14ac:dyDescent="0.25">
      <c r="A38" s="65">
        <v>11</v>
      </c>
      <c r="B38" s="220" t="s">
        <v>211</v>
      </c>
      <c r="C38" s="66">
        <v>1</v>
      </c>
      <c r="D38" s="66"/>
      <c r="E38" s="66"/>
      <c r="F38" s="66"/>
      <c r="G38" s="66"/>
      <c r="H38" s="66"/>
      <c r="I38" s="222" t="s">
        <v>212</v>
      </c>
      <c r="J38" s="94" t="s">
        <v>213</v>
      </c>
    </row>
    <row r="39" spans="1:10" s="64" customFormat="1" ht="15" customHeight="1" x14ac:dyDescent="0.25">
      <c r="A39" s="65">
        <v>12</v>
      </c>
      <c r="B39" s="220" t="s">
        <v>214</v>
      </c>
      <c r="C39" s="66">
        <v>1</v>
      </c>
      <c r="D39" s="66"/>
      <c r="E39" s="66"/>
      <c r="F39" s="66"/>
      <c r="G39" s="66"/>
      <c r="H39" s="66"/>
      <c r="I39" s="222" t="s">
        <v>215</v>
      </c>
      <c r="J39" s="94" t="s">
        <v>216</v>
      </c>
    </row>
    <row r="40" spans="1:10" s="64" customFormat="1" ht="15" customHeight="1" x14ac:dyDescent="0.25">
      <c r="A40" s="65">
        <v>13</v>
      </c>
      <c r="B40" s="220" t="s">
        <v>217</v>
      </c>
      <c r="C40" s="66">
        <v>1</v>
      </c>
      <c r="D40" s="66"/>
      <c r="E40" s="66"/>
      <c r="F40" s="66"/>
      <c r="G40" s="66"/>
      <c r="H40" s="66"/>
      <c r="I40" s="222" t="s">
        <v>218</v>
      </c>
      <c r="J40" s="94" t="s">
        <v>219</v>
      </c>
    </row>
    <row r="41" spans="1:10" s="64" customFormat="1" ht="15" customHeight="1" x14ac:dyDescent="0.25">
      <c r="A41" s="65">
        <v>14</v>
      </c>
      <c r="B41" s="220" t="s">
        <v>220</v>
      </c>
      <c r="C41" s="66">
        <v>1</v>
      </c>
      <c r="D41" s="66"/>
      <c r="E41" s="66"/>
      <c r="F41" s="66"/>
      <c r="G41" s="66"/>
      <c r="H41" s="66"/>
      <c r="I41" s="222" t="s">
        <v>221</v>
      </c>
      <c r="J41" s="94" t="s">
        <v>222</v>
      </c>
    </row>
    <row r="42" spans="1:10" s="64" customFormat="1" ht="15" customHeight="1" x14ac:dyDescent="0.25">
      <c r="A42" s="65">
        <v>15</v>
      </c>
      <c r="B42" s="220" t="s">
        <v>223</v>
      </c>
      <c r="C42" s="66">
        <v>1</v>
      </c>
      <c r="D42" s="66"/>
      <c r="E42" s="66"/>
      <c r="F42" s="66"/>
      <c r="G42" s="66"/>
      <c r="H42" s="66"/>
      <c r="I42" s="222" t="s">
        <v>224</v>
      </c>
      <c r="J42" s="94" t="s">
        <v>225</v>
      </c>
    </row>
    <row r="43" spans="1:10" s="64" customFormat="1" ht="15" customHeight="1" x14ac:dyDescent="0.25">
      <c r="A43" s="65">
        <v>16</v>
      </c>
      <c r="B43" s="220" t="s">
        <v>226</v>
      </c>
      <c r="C43" s="66">
        <v>1</v>
      </c>
      <c r="D43" s="66"/>
      <c r="E43" s="66"/>
      <c r="F43" s="66"/>
      <c r="G43" s="66"/>
      <c r="H43" s="66"/>
      <c r="I43" s="222" t="s">
        <v>227</v>
      </c>
      <c r="J43" s="94" t="s">
        <v>228</v>
      </c>
    </row>
    <row r="44" spans="1:10" s="64" customFormat="1" ht="15" customHeight="1" x14ac:dyDescent="0.25">
      <c r="A44" s="65">
        <v>17</v>
      </c>
      <c r="B44" s="220" t="s">
        <v>229</v>
      </c>
      <c r="C44" s="66">
        <v>1</v>
      </c>
      <c r="D44" s="66"/>
      <c r="E44" s="66"/>
      <c r="F44" s="66"/>
      <c r="G44" s="66"/>
      <c r="H44" s="66"/>
      <c r="I44" s="222" t="s">
        <v>230</v>
      </c>
      <c r="J44" s="94" t="s">
        <v>231</v>
      </c>
    </row>
    <row r="45" spans="1:10" s="64" customFormat="1" ht="15" customHeight="1" x14ac:dyDescent="0.25">
      <c r="A45" s="65">
        <v>18</v>
      </c>
      <c r="B45" s="220" t="s">
        <v>232</v>
      </c>
      <c r="C45" s="66">
        <v>1</v>
      </c>
      <c r="D45" s="66"/>
      <c r="E45" s="66"/>
      <c r="F45" s="66"/>
      <c r="G45" s="66"/>
      <c r="H45" s="66"/>
      <c r="I45" s="222" t="s">
        <v>233</v>
      </c>
      <c r="J45" s="94" t="s">
        <v>234</v>
      </c>
    </row>
    <row r="46" spans="1:10" s="64" customFormat="1" ht="15" customHeight="1" x14ac:dyDescent="0.25">
      <c r="A46" s="65">
        <v>19</v>
      </c>
      <c r="B46" s="220" t="s">
        <v>235</v>
      </c>
      <c r="C46" s="66">
        <v>1</v>
      </c>
      <c r="D46" s="66"/>
      <c r="E46" s="66"/>
      <c r="F46" s="66"/>
      <c r="G46" s="66"/>
      <c r="H46" s="66"/>
      <c r="I46" s="222" t="s">
        <v>236</v>
      </c>
      <c r="J46" s="94" t="s">
        <v>237</v>
      </c>
    </row>
    <row r="47" spans="1:10" s="64" customFormat="1" ht="15" customHeight="1" x14ac:dyDescent="0.25">
      <c r="A47" s="65">
        <v>20</v>
      </c>
      <c r="B47" s="220" t="s">
        <v>238</v>
      </c>
      <c r="C47" s="66">
        <v>1</v>
      </c>
      <c r="D47" s="66"/>
      <c r="E47" s="66"/>
      <c r="F47" s="66"/>
      <c r="G47" s="66"/>
      <c r="H47" s="66"/>
      <c r="I47" s="222" t="s">
        <v>239</v>
      </c>
      <c r="J47" s="94" t="s">
        <v>240</v>
      </c>
    </row>
    <row r="48" spans="1:10" s="64" customFormat="1" ht="15" customHeight="1" x14ac:dyDescent="0.25">
      <c r="A48" s="65">
        <v>21</v>
      </c>
      <c r="B48" s="220" t="s">
        <v>241</v>
      </c>
      <c r="C48" s="66">
        <v>1</v>
      </c>
      <c r="D48" s="66"/>
      <c r="E48" s="66"/>
      <c r="F48" s="66"/>
      <c r="G48" s="66"/>
      <c r="H48" s="66"/>
      <c r="I48" s="222" t="s">
        <v>242</v>
      </c>
      <c r="J48" s="94" t="s">
        <v>243</v>
      </c>
    </row>
    <row r="49" spans="1:10" s="64" customFormat="1" ht="15" customHeight="1" x14ac:dyDescent="0.25">
      <c r="A49" s="65">
        <v>22</v>
      </c>
      <c r="B49" s="220" t="s">
        <v>244</v>
      </c>
      <c r="C49" s="66">
        <v>1</v>
      </c>
      <c r="D49" s="66"/>
      <c r="E49" s="66"/>
      <c r="F49" s="66"/>
      <c r="G49" s="66"/>
      <c r="H49" s="66"/>
      <c r="I49" s="222" t="s">
        <v>245</v>
      </c>
      <c r="J49" s="94" t="s">
        <v>246</v>
      </c>
    </row>
    <row r="50" spans="1:10" s="64" customFormat="1" ht="15" customHeight="1" x14ac:dyDescent="0.25">
      <c r="A50" s="65">
        <v>23</v>
      </c>
      <c r="B50" s="220" t="s">
        <v>247</v>
      </c>
      <c r="C50" s="66">
        <v>1</v>
      </c>
      <c r="D50" s="66"/>
      <c r="E50" s="66"/>
      <c r="F50" s="66"/>
      <c r="G50" s="66"/>
      <c r="H50" s="66"/>
      <c r="I50" s="222" t="s">
        <v>248</v>
      </c>
      <c r="J50" s="94" t="s">
        <v>249</v>
      </c>
    </row>
    <row r="51" spans="1:10" s="64" customFormat="1" ht="15" customHeight="1" x14ac:dyDescent="0.25">
      <c r="A51" s="65">
        <v>24</v>
      </c>
      <c r="B51" s="220" t="s">
        <v>250</v>
      </c>
      <c r="C51" s="66">
        <v>1</v>
      </c>
      <c r="D51" s="66"/>
      <c r="E51" s="66"/>
      <c r="F51" s="66"/>
      <c r="G51" s="66"/>
      <c r="H51" s="66"/>
      <c r="I51" s="222" t="s">
        <v>251</v>
      </c>
      <c r="J51" s="94" t="s">
        <v>252</v>
      </c>
    </row>
    <row r="52" spans="1:10" s="64" customFormat="1" ht="15" customHeight="1" x14ac:dyDescent="0.25">
      <c r="A52" s="65">
        <v>25</v>
      </c>
      <c r="B52" s="220" t="s">
        <v>253</v>
      </c>
      <c r="C52" s="66">
        <v>1</v>
      </c>
      <c r="D52" s="66"/>
      <c r="E52" s="66"/>
      <c r="F52" s="66"/>
      <c r="G52" s="66"/>
      <c r="H52" s="66"/>
      <c r="I52" s="222" t="s">
        <v>254</v>
      </c>
      <c r="J52" s="94" t="s">
        <v>255</v>
      </c>
    </row>
    <row r="53" spans="1:10" s="64" customFormat="1" ht="15" customHeight="1" x14ac:dyDescent="0.25">
      <c r="A53" s="65">
        <v>26</v>
      </c>
      <c r="B53" s="220" t="s">
        <v>256</v>
      </c>
      <c r="C53" s="66">
        <v>1</v>
      </c>
      <c r="D53" s="66"/>
      <c r="E53" s="66"/>
      <c r="F53" s="66"/>
      <c r="G53" s="66"/>
      <c r="H53" s="66"/>
      <c r="I53" s="222" t="s">
        <v>257</v>
      </c>
      <c r="J53" s="94" t="s">
        <v>258</v>
      </c>
    </row>
    <row r="54" spans="1:10" s="64" customFormat="1" ht="15" customHeight="1" x14ac:dyDescent="0.25">
      <c r="A54" s="65">
        <v>27</v>
      </c>
      <c r="B54" s="220" t="s">
        <v>259</v>
      </c>
      <c r="C54" s="66">
        <v>1</v>
      </c>
      <c r="D54" s="66"/>
      <c r="E54" s="66"/>
      <c r="F54" s="66"/>
      <c r="G54" s="66"/>
      <c r="H54" s="66"/>
      <c r="I54" s="222" t="s">
        <v>260</v>
      </c>
      <c r="J54" s="94" t="s">
        <v>261</v>
      </c>
    </row>
    <row r="55" spans="1:10" s="64" customFormat="1" ht="15" customHeight="1" x14ac:dyDescent="0.25">
      <c r="A55" s="65">
        <v>28</v>
      </c>
      <c r="B55" s="220" t="s">
        <v>262</v>
      </c>
      <c r="C55" s="66">
        <v>1</v>
      </c>
      <c r="D55" s="66"/>
      <c r="E55" s="66"/>
      <c r="F55" s="66"/>
      <c r="G55" s="66"/>
      <c r="H55" s="66"/>
      <c r="I55" s="222" t="s">
        <v>263</v>
      </c>
      <c r="J55" s="94" t="s">
        <v>264</v>
      </c>
    </row>
    <row r="56" spans="1:10" s="64" customFormat="1" ht="15" customHeight="1" x14ac:dyDescent="0.25">
      <c r="A56" s="65">
        <v>29</v>
      </c>
      <c r="B56" s="220" t="s">
        <v>265</v>
      </c>
      <c r="C56" s="66">
        <v>1</v>
      </c>
      <c r="D56" s="66"/>
      <c r="E56" s="66"/>
      <c r="F56" s="66"/>
      <c r="G56" s="66"/>
      <c r="H56" s="66"/>
      <c r="I56" s="222" t="s">
        <v>266</v>
      </c>
      <c r="J56" s="94" t="s">
        <v>267</v>
      </c>
    </row>
    <row r="57" spans="1:10" s="64" customFormat="1" ht="15" customHeight="1" x14ac:dyDescent="0.25">
      <c r="A57" s="65">
        <v>30</v>
      </c>
      <c r="B57" s="220" t="s">
        <v>268</v>
      </c>
      <c r="C57" s="66">
        <v>1</v>
      </c>
      <c r="D57" s="66"/>
      <c r="E57" s="66"/>
      <c r="F57" s="66"/>
      <c r="G57" s="66"/>
      <c r="H57" s="66"/>
      <c r="I57" s="222" t="s">
        <v>269</v>
      </c>
      <c r="J57" s="94" t="s">
        <v>270</v>
      </c>
    </row>
    <row r="58" spans="1:10" s="64" customFormat="1" ht="15" customHeight="1" x14ac:dyDescent="0.25">
      <c r="A58" s="65">
        <v>31</v>
      </c>
      <c r="B58" s="220" t="s">
        <v>271</v>
      </c>
      <c r="C58" s="66">
        <v>1</v>
      </c>
      <c r="D58" s="66"/>
      <c r="E58" s="66"/>
      <c r="F58" s="66"/>
      <c r="G58" s="66"/>
      <c r="H58" s="66"/>
      <c r="I58" s="222" t="s">
        <v>272</v>
      </c>
      <c r="J58" s="94" t="s">
        <v>273</v>
      </c>
    </row>
    <row r="59" spans="1:10" s="64" customFormat="1" ht="15" customHeight="1" x14ac:dyDescent="0.25">
      <c r="A59" s="65">
        <v>32</v>
      </c>
      <c r="B59" s="220" t="s">
        <v>274</v>
      </c>
      <c r="C59" s="66">
        <v>1</v>
      </c>
      <c r="D59" s="66"/>
      <c r="E59" s="66"/>
      <c r="F59" s="66"/>
      <c r="G59" s="66"/>
      <c r="H59" s="66"/>
      <c r="I59" s="222" t="s">
        <v>275</v>
      </c>
      <c r="J59" s="94" t="s">
        <v>276</v>
      </c>
    </row>
    <row r="60" spans="1:10" s="64" customFormat="1" ht="15" customHeight="1" x14ac:dyDescent="0.25">
      <c r="A60" s="65">
        <v>33</v>
      </c>
      <c r="B60" s="220" t="s">
        <v>277</v>
      </c>
      <c r="C60" s="66">
        <v>0.8</v>
      </c>
      <c r="D60" s="66"/>
      <c r="E60" s="66"/>
      <c r="F60" s="66"/>
      <c r="G60" s="66"/>
      <c r="H60" s="66"/>
      <c r="I60" s="222" t="s">
        <v>278</v>
      </c>
      <c r="J60" s="94" t="s">
        <v>279</v>
      </c>
    </row>
    <row r="61" spans="1:10" s="64" customFormat="1" ht="15" customHeight="1" x14ac:dyDescent="0.25">
      <c r="A61" s="65">
        <v>34</v>
      </c>
      <c r="B61" s="220" t="s">
        <v>280</v>
      </c>
      <c r="C61" s="66">
        <v>0.8</v>
      </c>
      <c r="D61" s="66"/>
      <c r="E61" s="66"/>
      <c r="F61" s="66"/>
      <c r="G61" s="66"/>
      <c r="H61" s="66"/>
      <c r="I61" s="222" t="s">
        <v>281</v>
      </c>
      <c r="J61" s="94" t="s">
        <v>282</v>
      </c>
    </row>
    <row r="62" spans="1:10" s="64" customFormat="1" ht="15" customHeight="1" x14ac:dyDescent="0.25">
      <c r="A62" s="65">
        <v>35</v>
      </c>
      <c r="B62" s="220" t="s">
        <v>283</v>
      </c>
      <c r="C62" s="66">
        <v>0.8</v>
      </c>
      <c r="D62" s="66"/>
      <c r="E62" s="66"/>
      <c r="F62" s="66"/>
      <c r="G62" s="66"/>
      <c r="H62" s="66"/>
      <c r="I62" s="222" t="s">
        <v>284</v>
      </c>
      <c r="J62" s="94" t="s">
        <v>285</v>
      </c>
    </row>
    <row r="63" spans="1:10" s="64" customFormat="1" ht="15" customHeight="1" x14ac:dyDescent="0.25">
      <c r="A63" s="65">
        <v>36</v>
      </c>
      <c r="B63" s="220" t="s">
        <v>286</v>
      </c>
      <c r="C63" s="66">
        <v>0.8</v>
      </c>
      <c r="D63" s="66"/>
      <c r="E63" s="66"/>
      <c r="F63" s="66"/>
      <c r="G63" s="66"/>
      <c r="H63" s="66"/>
      <c r="I63" s="222" t="s">
        <v>287</v>
      </c>
      <c r="J63" s="94" t="s">
        <v>288</v>
      </c>
    </row>
    <row r="64" spans="1:10" s="64" customFormat="1" ht="15" customHeight="1" x14ac:dyDescent="0.25">
      <c r="A64" s="65">
        <v>37</v>
      </c>
      <c r="B64" s="220" t="s">
        <v>289</v>
      </c>
      <c r="C64" s="66">
        <v>0.8</v>
      </c>
      <c r="D64" s="66"/>
      <c r="E64" s="66"/>
      <c r="F64" s="66"/>
      <c r="G64" s="66"/>
      <c r="H64" s="66"/>
      <c r="I64" s="222" t="s">
        <v>290</v>
      </c>
      <c r="J64" s="94" t="s">
        <v>291</v>
      </c>
    </row>
    <row r="65" spans="1:10" s="64" customFormat="1" ht="15" customHeight="1" x14ac:dyDescent="0.25">
      <c r="A65" s="65">
        <v>38</v>
      </c>
      <c r="B65" s="220" t="s">
        <v>292</v>
      </c>
      <c r="C65" s="66">
        <v>0.8</v>
      </c>
      <c r="D65" s="66"/>
      <c r="E65" s="66"/>
      <c r="F65" s="66"/>
      <c r="G65" s="66"/>
      <c r="H65" s="66"/>
      <c r="I65" s="222" t="s">
        <v>293</v>
      </c>
      <c r="J65" s="94" t="s">
        <v>294</v>
      </c>
    </row>
    <row r="66" spans="1:10" s="64" customFormat="1" ht="15" customHeight="1" x14ac:dyDescent="0.25">
      <c r="A66" s="65">
        <v>39</v>
      </c>
      <c r="B66" s="220" t="s">
        <v>295</v>
      </c>
      <c r="C66" s="66">
        <v>0.8</v>
      </c>
      <c r="D66" s="66"/>
      <c r="E66" s="66"/>
      <c r="F66" s="66"/>
      <c r="G66" s="66"/>
      <c r="H66" s="66"/>
      <c r="I66" s="222" t="s">
        <v>296</v>
      </c>
      <c r="J66" s="94" t="s">
        <v>297</v>
      </c>
    </row>
    <row r="67" spans="1:10" s="64" customFormat="1" ht="15" customHeight="1" x14ac:dyDescent="0.25">
      <c r="A67" s="65">
        <v>40</v>
      </c>
      <c r="B67" s="220" t="s">
        <v>298</v>
      </c>
      <c r="C67" s="66">
        <v>0.8</v>
      </c>
      <c r="D67" s="66"/>
      <c r="E67" s="66"/>
      <c r="F67" s="66"/>
      <c r="G67" s="66"/>
      <c r="H67" s="66"/>
      <c r="I67" s="222" t="s">
        <v>299</v>
      </c>
      <c r="J67" s="94" t="s">
        <v>300</v>
      </c>
    </row>
    <row r="68" spans="1:10" s="64" customFormat="1" ht="15" customHeight="1" x14ac:dyDescent="0.25">
      <c r="A68" s="65">
        <v>41</v>
      </c>
      <c r="B68" s="220" t="s">
        <v>301</v>
      </c>
      <c r="C68" s="66">
        <v>0.8</v>
      </c>
      <c r="D68" s="66"/>
      <c r="E68" s="66"/>
      <c r="F68" s="66"/>
      <c r="G68" s="66"/>
      <c r="H68" s="66"/>
      <c r="I68" s="222" t="s">
        <v>302</v>
      </c>
      <c r="J68" s="94" t="s">
        <v>303</v>
      </c>
    </row>
    <row r="69" spans="1:10" s="64" customFormat="1" ht="15" customHeight="1" x14ac:dyDescent="0.25">
      <c r="A69" s="65">
        <v>42</v>
      </c>
      <c r="B69" s="220" t="s">
        <v>304</v>
      </c>
      <c r="C69" s="66">
        <v>0.8</v>
      </c>
      <c r="D69" s="66"/>
      <c r="E69" s="66"/>
      <c r="F69" s="66"/>
      <c r="G69" s="66"/>
      <c r="H69" s="66"/>
      <c r="I69" s="222" t="s">
        <v>305</v>
      </c>
      <c r="J69" s="94" t="s">
        <v>306</v>
      </c>
    </row>
    <row r="70" spans="1:10" s="64" customFormat="1" ht="15" customHeight="1" x14ac:dyDescent="0.25">
      <c r="A70" s="65">
        <v>43</v>
      </c>
      <c r="B70" s="220" t="s">
        <v>307</v>
      </c>
      <c r="C70" s="66">
        <v>0.8</v>
      </c>
      <c r="D70" s="66"/>
      <c r="E70" s="66"/>
      <c r="F70" s="66"/>
      <c r="G70" s="66"/>
      <c r="H70" s="66"/>
      <c r="I70" s="222" t="s">
        <v>308</v>
      </c>
      <c r="J70" s="94" t="s">
        <v>309</v>
      </c>
    </row>
    <row r="71" spans="1:10" s="64" customFormat="1" ht="15" customHeight="1" x14ac:dyDescent="0.25">
      <c r="A71" s="65">
        <v>44</v>
      </c>
      <c r="B71" s="220" t="s">
        <v>310</v>
      </c>
      <c r="C71" s="66">
        <v>0.8</v>
      </c>
      <c r="D71" s="66"/>
      <c r="E71" s="66"/>
      <c r="F71" s="66"/>
      <c r="G71" s="66"/>
      <c r="H71" s="66"/>
      <c r="I71" s="222" t="s">
        <v>311</v>
      </c>
      <c r="J71" s="94" t="s">
        <v>312</v>
      </c>
    </row>
    <row r="72" spans="1:10" s="64" customFormat="1" ht="15" customHeight="1" x14ac:dyDescent="0.25">
      <c r="A72" s="65">
        <v>45</v>
      </c>
      <c r="B72" s="220" t="s">
        <v>313</v>
      </c>
      <c r="C72" s="66">
        <v>0.8</v>
      </c>
      <c r="D72" s="66"/>
      <c r="E72" s="66"/>
      <c r="F72" s="66"/>
      <c r="G72" s="66"/>
      <c r="H72" s="66"/>
      <c r="I72" s="222" t="s">
        <v>314</v>
      </c>
      <c r="J72" s="94" t="s">
        <v>315</v>
      </c>
    </row>
    <row r="73" spans="1:10" s="64" customFormat="1" ht="15" customHeight="1" x14ac:dyDescent="0.25">
      <c r="A73" s="65">
        <v>46</v>
      </c>
      <c r="B73" s="220" t="s">
        <v>316</v>
      </c>
      <c r="C73" s="66">
        <v>0.8</v>
      </c>
      <c r="D73" s="66"/>
      <c r="E73" s="66"/>
      <c r="F73" s="66"/>
      <c r="G73" s="66"/>
      <c r="H73" s="66"/>
      <c r="I73" s="222" t="s">
        <v>317</v>
      </c>
      <c r="J73" s="94" t="s">
        <v>318</v>
      </c>
    </row>
    <row r="74" spans="1:10" s="64" customFormat="1" ht="15" customHeight="1" x14ac:dyDescent="0.25">
      <c r="A74" s="65">
        <v>47</v>
      </c>
      <c r="B74" s="220" t="s">
        <v>319</v>
      </c>
      <c r="C74" s="66">
        <v>0.8</v>
      </c>
      <c r="D74" s="66"/>
      <c r="E74" s="66"/>
      <c r="F74" s="66"/>
      <c r="G74" s="66"/>
      <c r="H74" s="66"/>
      <c r="I74" s="222" t="s">
        <v>320</v>
      </c>
      <c r="J74" s="94" t="s">
        <v>321</v>
      </c>
    </row>
    <row r="75" spans="1:10" s="64" customFormat="1" ht="15" customHeight="1" x14ac:dyDescent="0.25">
      <c r="A75" s="65">
        <v>48</v>
      </c>
      <c r="B75" s="220" t="s">
        <v>322</v>
      </c>
      <c r="C75" s="66">
        <v>0.8</v>
      </c>
      <c r="D75" s="66"/>
      <c r="E75" s="66"/>
      <c r="F75" s="66"/>
      <c r="G75" s="66"/>
      <c r="H75" s="66"/>
      <c r="I75" s="222" t="s">
        <v>323</v>
      </c>
      <c r="J75" s="94" t="s">
        <v>324</v>
      </c>
    </row>
    <row r="76" spans="1:10" s="64" customFormat="1" ht="15" customHeight="1" x14ac:dyDescent="0.25">
      <c r="A76" s="65">
        <v>49</v>
      </c>
      <c r="B76" s="220" t="s">
        <v>325</v>
      </c>
      <c r="C76" s="66">
        <v>0.8</v>
      </c>
      <c r="D76" s="66"/>
      <c r="E76" s="66"/>
      <c r="F76" s="66"/>
      <c r="G76" s="66"/>
      <c r="H76" s="66"/>
      <c r="I76" s="222" t="s">
        <v>326</v>
      </c>
      <c r="J76" s="94" t="s">
        <v>327</v>
      </c>
    </row>
    <row r="77" spans="1:10" s="64" customFormat="1" ht="15" customHeight="1" x14ac:dyDescent="0.25">
      <c r="A77" s="65">
        <v>50</v>
      </c>
      <c r="B77" s="220" t="s">
        <v>328</v>
      </c>
      <c r="C77" s="66">
        <v>0.8</v>
      </c>
      <c r="D77" s="66"/>
      <c r="E77" s="66"/>
      <c r="F77" s="66"/>
      <c r="G77" s="66"/>
      <c r="H77" s="66"/>
      <c r="I77" s="222" t="s">
        <v>329</v>
      </c>
      <c r="J77" s="94" t="s">
        <v>330</v>
      </c>
    </row>
    <row r="78" spans="1:10" s="64" customFormat="1" ht="15" customHeight="1" x14ac:dyDescent="0.25">
      <c r="A78" s="65">
        <v>51</v>
      </c>
      <c r="B78" s="220" t="s">
        <v>331</v>
      </c>
      <c r="C78" s="66">
        <v>0.8</v>
      </c>
      <c r="D78" s="66"/>
      <c r="E78" s="66"/>
      <c r="F78" s="66"/>
      <c r="G78" s="66"/>
      <c r="H78" s="66"/>
      <c r="I78" s="222" t="s">
        <v>332</v>
      </c>
      <c r="J78" s="94" t="s">
        <v>333</v>
      </c>
    </row>
    <row r="79" spans="1:10" s="64" customFormat="1" ht="15" customHeight="1" x14ac:dyDescent="0.25">
      <c r="A79" s="65">
        <v>52</v>
      </c>
      <c r="B79" s="220" t="s">
        <v>334</v>
      </c>
      <c r="C79" s="66">
        <v>0.8</v>
      </c>
      <c r="D79" s="66"/>
      <c r="E79" s="66"/>
      <c r="F79" s="66"/>
      <c r="G79" s="66"/>
      <c r="H79" s="66"/>
      <c r="I79" s="222" t="s">
        <v>335</v>
      </c>
      <c r="J79" s="94" t="s">
        <v>336</v>
      </c>
    </row>
    <row r="80" spans="1:10" s="64" customFormat="1" ht="15" customHeight="1" x14ac:dyDescent="0.25">
      <c r="A80" s="65">
        <v>53</v>
      </c>
      <c r="B80" s="220" t="s">
        <v>337</v>
      </c>
      <c r="C80" s="66">
        <v>0.8</v>
      </c>
      <c r="D80" s="66"/>
      <c r="E80" s="66"/>
      <c r="F80" s="66"/>
      <c r="G80" s="66"/>
      <c r="H80" s="66"/>
      <c r="I80" s="222" t="s">
        <v>338</v>
      </c>
      <c r="J80" s="94" t="s">
        <v>339</v>
      </c>
    </row>
    <row r="81" spans="1:10" s="64" customFormat="1" ht="15" customHeight="1" x14ac:dyDescent="0.25">
      <c r="A81" s="65">
        <v>54</v>
      </c>
      <c r="B81" s="220" t="s">
        <v>340</v>
      </c>
      <c r="C81" s="66">
        <v>0.8</v>
      </c>
      <c r="D81" s="66"/>
      <c r="E81" s="66"/>
      <c r="F81" s="66"/>
      <c r="G81" s="66"/>
      <c r="H81" s="66"/>
      <c r="I81" s="222" t="s">
        <v>341</v>
      </c>
      <c r="J81" s="94" t="s">
        <v>342</v>
      </c>
    </row>
    <row r="82" spans="1:10" s="64" customFormat="1" ht="15" customHeight="1" x14ac:dyDescent="0.25">
      <c r="A82" s="65">
        <v>55</v>
      </c>
      <c r="B82" s="220" t="s">
        <v>343</v>
      </c>
      <c r="C82" s="66">
        <v>0.8</v>
      </c>
      <c r="D82" s="66"/>
      <c r="E82" s="66"/>
      <c r="F82" s="66"/>
      <c r="G82" s="66"/>
      <c r="H82" s="66"/>
      <c r="I82" s="222" t="s">
        <v>344</v>
      </c>
      <c r="J82" s="94" t="s">
        <v>345</v>
      </c>
    </row>
    <row r="83" spans="1:10" s="64" customFormat="1" ht="15" customHeight="1" x14ac:dyDescent="0.25">
      <c r="A83" s="65">
        <v>56</v>
      </c>
      <c r="B83" s="220" t="s">
        <v>346</v>
      </c>
      <c r="C83" s="66">
        <v>0.8</v>
      </c>
      <c r="D83" s="66"/>
      <c r="E83" s="66"/>
      <c r="F83" s="66"/>
      <c r="G83" s="66"/>
      <c r="H83" s="66"/>
      <c r="I83" s="222" t="s">
        <v>347</v>
      </c>
      <c r="J83" s="94" t="s">
        <v>348</v>
      </c>
    </row>
    <row r="84" spans="1:10" s="64" customFormat="1" ht="15" customHeight="1" x14ac:dyDescent="0.25">
      <c r="A84" s="65">
        <v>57</v>
      </c>
      <c r="B84" s="220" t="s">
        <v>349</v>
      </c>
      <c r="C84" s="66">
        <v>0.8</v>
      </c>
      <c r="D84" s="66"/>
      <c r="E84" s="66"/>
      <c r="F84" s="66"/>
      <c r="G84" s="66"/>
      <c r="H84" s="66"/>
      <c r="I84" s="222" t="s">
        <v>350</v>
      </c>
      <c r="J84" s="94" t="s">
        <v>351</v>
      </c>
    </row>
    <row r="85" spans="1:10" s="64" customFormat="1" ht="15" customHeight="1" x14ac:dyDescent="0.25">
      <c r="A85" s="65">
        <v>58</v>
      </c>
      <c r="B85" s="220" t="s">
        <v>352</v>
      </c>
      <c r="C85" s="66">
        <v>0.8</v>
      </c>
      <c r="D85" s="66"/>
      <c r="E85" s="66"/>
      <c r="F85" s="66"/>
      <c r="G85" s="66"/>
      <c r="H85" s="66"/>
      <c r="I85" s="222" t="s">
        <v>353</v>
      </c>
      <c r="J85" s="94" t="s">
        <v>354</v>
      </c>
    </row>
    <row r="86" spans="1:10" s="64" customFormat="1" ht="15" customHeight="1" x14ac:dyDescent="0.25">
      <c r="A86" s="65">
        <v>59</v>
      </c>
      <c r="B86" s="220" t="s">
        <v>355</v>
      </c>
      <c r="C86" s="66">
        <v>0.7</v>
      </c>
      <c r="D86" s="66"/>
      <c r="E86" s="66"/>
      <c r="F86" s="66"/>
      <c r="G86" s="66"/>
      <c r="H86" s="66"/>
      <c r="I86" s="222" t="s">
        <v>356</v>
      </c>
      <c r="J86" s="94" t="s">
        <v>357</v>
      </c>
    </row>
    <row r="87" spans="1:10" s="64" customFormat="1" ht="15" customHeight="1" x14ac:dyDescent="0.25">
      <c r="A87" s="65">
        <v>60</v>
      </c>
      <c r="B87" s="220" t="s">
        <v>358</v>
      </c>
      <c r="C87" s="66">
        <v>0.7</v>
      </c>
      <c r="D87" s="66"/>
      <c r="E87" s="66"/>
      <c r="F87" s="66"/>
      <c r="G87" s="66"/>
      <c r="H87" s="66"/>
      <c r="I87" s="222" t="s">
        <v>359</v>
      </c>
      <c r="J87" s="94" t="s">
        <v>360</v>
      </c>
    </row>
    <row r="88" spans="1:10" s="64" customFormat="1" ht="15" customHeight="1" x14ac:dyDescent="0.25">
      <c r="A88" s="65">
        <v>61</v>
      </c>
      <c r="B88" s="220" t="s">
        <v>361</v>
      </c>
      <c r="C88" s="66">
        <v>0.6</v>
      </c>
      <c r="D88" s="66"/>
      <c r="E88" s="66"/>
      <c r="F88" s="66"/>
      <c r="G88" s="66"/>
      <c r="H88" s="66"/>
      <c r="I88" s="222" t="s">
        <v>362</v>
      </c>
      <c r="J88" s="94" t="s">
        <v>363</v>
      </c>
    </row>
    <row r="89" spans="1:10" s="64" customFormat="1" ht="15" customHeight="1" x14ac:dyDescent="0.25">
      <c r="A89" s="65">
        <v>62</v>
      </c>
      <c r="B89" s="220" t="s">
        <v>364</v>
      </c>
      <c r="C89" s="66">
        <v>0.6</v>
      </c>
      <c r="D89" s="66"/>
      <c r="E89" s="66"/>
      <c r="F89" s="66"/>
      <c r="G89" s="66"/>
      <c r="H89" s="66"/>
      <c r="I89" s="222" t="s">
        <v>365</v>
      </c>
      <c r="J89" s="94" t="s">
        <v>366</v>
      </c>
    </row>
    <row r="90" spans="1:10" s="64" customFormat="1" ht="15" customHeight="1" x14ac:dyDescent="0.25">
      <c r="A90" s="65">
        <v>63</v>
      </c>
      <c r="B90" s="220" t="s">
        <v>367</v>
      </c>
      <c r="C90" s="66">
        <v>0.6</v>
      </c>
      <c r="D90" s="66"/>
      <c r="E90" s="66"/>
      <c r="F90" s="66"/>
      <c r="G90" s="66"/>
      <c r="H90" s="66"/>
      <c r="I90" s="222" t="s">
        <v>368</v>
      </c>
      <c r="J90" s="94" t="s">
        <v>369</v>
      </c>
    </row>
    <row r="91" spans="1:10" s="64" customFormat="1" ht="15" customHeight="1" x14ac:dyDescent="0.25">
      <c r="A91" s="65">
        <v>64</v>
      </c>
      <c r="B91" s="220" t="s">
        <v>370</v>
      </c>
      <c r="C91" s="66">
        <v>0.7</v>
      </c>
      <c r="D91" s="66"/>
      <c r="E91" s="66"/>
      <c r="F91" s="66"/>
      <c r="G91" s="66"/>
      <c r="H91" s="66"/>
      <c r="I91" s="222" t="s">
        <v>371</v>
      </c>
      <c r="J91" s="94" t="s">
        <v>372</v>
      </c>
    </row>
    <row r="92" spans="1:10" s="64" customFormat="1" ht="15" customHeight="1" x14ac:dyDescent="0.25">
      <c r="A92" s="65">
        <v>65</v>
      </c>
      <c r="B92" s="220" t="s">
        <v>373</v>
      </c>
      <c r="C92" s="66">
        <v>0.6</v>
      </c>
      <c r="D92" s="66"/>
      <c r="E92" s="66"/>
      <c r="F92" s="66"/>
      <c r="G92" s="66"/>
      <c r="H92" s="66"/>
      <c r="I92" s="222" t="s">
        <v>374</v>
      </c>
      <c r="J92" s="94" t="s">
        <v>375</v>
      </c>
    </row>
    <row r="93" spans="1:10" s="64" customFormat="1" ht="15" customHeight="1" x14ac:dyDescent="0.25">
      <c r="A93" s="65">
        <v>66</v>
      </c>
      <c r="B93" s="220" t="s">
        <v>376</v>
      </c>
      <c r="C93" s="66">
        <v>0.6</v>
      </c>
      <c r="D93" s="66"/>
      <c r="E93" s="66"/>
      <c r="F93" s="66"/>
      <c r="G93" s="66"/>
      <c r="H93" s="66"/>
      <c r="I93" s="222" t="s">
        <v>377</v>
      </c>
      <c r="J93" s="94" t="s">
        <v>378</v>
      </c>
    </row>
    <row r="94" spans="1:10" s="64" customFormat="1" ht="15" customHeight="1" x14ac:dyDescent="0.25">
      <c r="A94" s="65">
        <v>67</v>
      </c>
      <c r="B94" s="220" t="s">
        <v>379</v>
      </c>
      <c r="C94" s="66">
        <v>0.6</v>
      </c>
      <c r="D94" s="66"/>
      <c r="E94" s="66"/>
      <c r="F94" s="66"/>
      <c r="G94" s="66"/>
      <c r="H94" s="66"/>
      <c r="I94" s="222" t="s">
        <v>380</v>
      </c>
      <c r="J94" s="94" t="s">
        <v>381</v>
      </c>
    </row>
    <row r="95" spans="1:10" s="64" customFormat="1" ht="15" customHeight="1" x14ac:dyDescent="0.25">
      <c r="A95" s="65">
        <v>68</v>
      </c>
      <c r="B95" s="220" t="s">
        <v>382</v>
      </c>
      <c r="C95" s="66">
        <v>0.6</v>
      </c>
      <c r="D95" s="66"/>
      <c r="E95" s="66"/>
      <c r="F95" s="66"/>
      <c r="G95" s="66"/>
      <c r="H95" s="66"/>
      <c r="I95" s="222" t="s">
        <v>383</v>
      </c>
      <c r="J95" s="94" t="s">
        <v>384</v>
      </c>
    </row>
    <row r="96" spans="1:10" s="64" customFormat="1" ht="15" customHeight="1" x14ac:dyDescent="0.25">
      <c r="A96" s="65">
        <v>69</v>
      </c>
      <c r="B96" s="220" t="s">
        <v>385</v>
      </c>
      <c r="C96" s="66">
        <v>0.7</v>
      </c>
      <c r="D96" s="66"/>
      <c r="E96" s="66"/>
      <c r="F96" s="66"/>
      <c r="G96" s="66"/>
      <c r="H96" s="66"/>
      <c r="I96" s="222" t="s">
        <v>386</v>
      </c>
      <c r="J96" s="94" t="s">
        <v>387</v>
      </c>
    </row>
    <row r="97" spans="1:10" s="64" customFormat="1" ht="15" customHeight="1" x14ac:dyDescent="0.25">
      <c r="A97" s="65">
        <v>70</v>
      </c>
      <c r="B97" s="220" t="s">
        <v>388</v>
      </c>
      <c r="C97" s="66">
        <v>0.6</v>
      </c>
      <c r="D97" s="66"/>
      <c r="E97" s="66"/>
      <c r="F97" s="66"/>
      <c r="G97" s="66"/>
      <c r="H97" s="66"/>
      <c r="I97" s="222" t="s">
        <v>389</v>
      </c>
      <c r="J97" s="94" t="s">
        <v>390</v>
      </c>
    </row>
    <row r="98" spans="1:10" s="64" customFormat="1" ht="15" customHeight="1" x14ac:dyDescent="0.25">
      <c r="A98" s="65">
        <v>71</v>
      </c>
      <c r="B98" s="220" t="s">
        <v>391</v>
      </c>
      <c r="C98" s="66">
        <v>0.7</v>
      </c>
      <c r="D98" s="66"/>
      <c r="E98" s="66"/>
      <c r="F98" s="66"/>
      <c r="G98" s="66"/>
      <c r="H98" s="66"/>
      <c r="I98" s="222" t="s">
        <v>392</v>
      </c>
      <c r="J98" s="94" t="s">
        <v>393</v>
      </c>
    </row>
    <row r="99" spans="1:10" s="64" customFormat="1" ht="15" customHeight="1" x14ac:dyDescent="0.25">
      <c r="A99" s="65">
        <v>72</v>
      </c>
      <c r="B99" s="220" t="s">
        <v>394</v>
      </c>
      <c r="C99" s="66">
        <v>0.6</v>
      </c>
      <c r="D99" s="66"/>
      <c r="E99" s="66"/>
      <c r="F99" s="66"/>
      <c r="G99" s="66"/>
      <c r="H99" s="66"/>
      <c r="I99" s="222" t="s">
        <v>395</v>
      </c>
      <c r="J99" s="94" t="s">
        <v>396</v>
      </c>
    </row>
    <row r="100" spans="1:10" s="64" customFormat="1" ht="15" customHeight="1" x14ac:dyDescent="0.25">
      <c r="A100" s="65">
        <v>73</v>
      </c>
      <c r="B100" s="220" t="s">
        <v>397</v>
      </c>
      <c r="C100" s="66">
        <v>0.7</v>
      </c>
      <c r="D100" s="66"/>
      <c r="E100" s="66"/>
      <c r="F100" s="66"/>
      <c r="G100" s="66"/>
      <c r="H100" s="66"/>
      <c r="I100" s="222" t="s">
        <v>398</v>
      </c>
      <c r="J100" s="94" t="s">
        <v>399</v>
      </c>
    </row>
    <row r="101" spans="1:10" s="64" customFormat="1" ht="15" customHeight="1" x14ac:dyDescent="0.25">
      <c r="A101" s="65">
        <v>74</v>
      </c>
      <c r="B101" s="220" t="s">
        <v>400</v>
      </c>
      <c r="C101" s="66">
        <v>0.7</v>
      </c>
      <c r="D101" s="66"/>
      <c r="E101" s="66"/>
      <c r="F101" s="66"/>
      <c r="G101" s="66"/>
      <c r="H101" s="66"/>
      <c r="I101" s="222" t="s">
        <v>401</v>
      </c>
      <c r="J101" s="94" t="s">
        <v>402</v>
      </c>
    </row>
    <row r="102" spans="1:10" s="64" customFormat="1" ht="15" customHeight="1" x14ac:dyDescent="0.25">
      <c r="A102" s="65">
        <v>75</v>
      </c>
      <c r="B102" s="220" t="s">
        <v>403</v>
      </c>
      <c r="C102" s="66">
        <v>0.7</v>
      </c>
      <c r="D102" s="66"/>
      <c r="E102" s="66"/>
      <c r="F102" s="66"/>
      <c r="G102" s="66"/>
      <c r="H102" s="66"/>
      <c r="I102" s="222" t="s">
        <v>404</v>
      </c>
      <c r="J102" s="94" t="s">
        <v>405</v>
      </c>
    </row>
    <row r="103" spans="1:10" s="64" customFormat="1" ht="15" customHeight="1" x14ac:dyDescent="0.25">
      <c r="A103" s="65">
        <v>76</v>
      </c>
      <c r="B103" s="220" t="s">
        <v>406</v>
      </c>
      <c r="C103" s="66">
        <v>0.8</v>
      </c>
      <c r="D103" s="66"/>
      <c r="E103" s="66"/>
      <c r="F103" s="66"/>
      <c r="G103" s="66"/>
      <c r="H103" s="66"/>
      <c r="I103" s="222" t="s">
        <v>407</v>
      </c>
      <c r="J103" s="94" t="s">
        <v>408</v>
      </c>
    </row>
    <row r="104" spans="1:10" s="64" customFormat="1" ht="15" customHeight="1" x14ac:dyDescent="0.25">
      <c r="A104" s="65">
        <v>77</v>
      </c>
      <c r="B104" s="220" t="s">
        <v>409</v>
      </c>
      <c r="C104" s="66">
        <v>0.8</v>
      </c>
      <c r="D104" s="66"/>
      <c r="E104" s="66"/>
      <c r="F104" s="66"/>
      <c r="G104" s="66"/>
      <c r="H104" s="66"/>
      <c r="I104" s="222" t="s">
        <v>410</v>
      </c>
      <c r="J104" s="94" t="s">
        <v>411</v>
      </c>
    </row>
    <row r="105" spans="1:10" s="64" customFormat="1" ht="15" customHeight="1" x14ac:dyDescent="0.25">
      <c r="A105" s="65">
        <v>78</v>
      </c>
      <c r="B105" s="220" t="s">
        <v>412</v>
      </c>
      <c r="C105" s="66">
        <v>0.9</v>
      </c>
      <c r="D105" s="66"/>
      <c r="E105" s="66"/>
      <c r="F105" s="66"/>
      <c r="G105" s="66"/>
      <c r="H105" s="66"/>
      <c r="I105" s="222" t="s">
        <v>413</v>
      </c>
      <c r="J105" s="94" t="s">
        <v>414</v>
      </c>
    </row>
    <row r="106" spans="1:10" s="64" customFormat="1" ht="15" customHeight="1" x14ac:dyDescent="0.25">
      <c r="A106" s="65">
        <v>79</v>
      </c>
      <c r="B106" s="223" t="s">
        <v>415</v>
      </c>
      <c r="C106" s="66">
        <v>1</v>
      </c>
      <c r="D106" s="66"/>
      <c r="E106" s="66"/>
      <c r="F106" s="66"/>
      <c r="G106" s="66"/>
      <c r="H106" s="66"/>
      <c r="I106" s="222" t="s">
        <v>416</v>
      </c>
      <c r="J106" s="94" t="s">
        <v>417</v>
      </c>
    </row>
    <row r="107" spans="1:10" s="64" customFormat="1" ht="15" customHeight="1" x14ac:dyDescent="0.25">
      <c r="A107" s="65">
        <v>80</v>
      </c>
      <c r="B107" s="220" t="s">
        <v>418</v>
      </c>
      <c r="C107" s="66">
        <v>0.9</v>
      </c>
      <c r="D107" s="66"/>
      <c r="E107" s="66"/>
      <c r="F107" s="66"/>
      <c r="G107" s="66"/>
      <c r="H107" s="66"/>
      <c r="I107" s="222" t="s">
        <v>419</v>
      </c>
      <c r="J107" s="94" t="s">
        <v>420</v>
      </c>
    </row>
    <row r="108" spans="1:10" s="64" customFormat="1" ht="15" customHeight="1" x14ac:dyDescent="0.25">
      <c r="A108" s="65">
        <v>81</v>
      </c>
      <c r="B108" s="220" t="s">
        <v>421</v>
      </c>
      <c r="C108" s="66">
        <v>0.9</v>
      </c>
      <c r="D108" s="66"/>
      <c r="E108" s="66"/>
      <c r="F108" s="66"/>
      <c r="G108" s="66"/>
      <c r="H108" s="66"/>
      <c r="I108" s="222" t="s">
        <v>422</v>
      </c>
      <c r="J108" s="94" t="s">
        <v>423</v>
      </c>
    </row>
    <row r="109" spans="1:10" s="64" customFormat="1" ht="15" customHeight="1" x14ac:dyDescent="0.25">
      <c r="A109" s="65">
        <v>82</v>
      </c>
      <c r="B109" s="220" t="s">
        <v>424</v>
      </c>
      <c r="C109" s="66">
        <v>0.9</v>
      </c>
      <c r="D109" s="66"/>
      <c r="E109" s="66"/>
      <c r="F109" s="66"/>
      <c r="G109" s="66"/>
      <c r="H109" s="66"/>
      <c r="I109" s="222" t="s">
        <v>425</v>
      </c>
      <c r="J109" s="94" t="s">
        <v>426</v>
      </c>
    </row>
    <row r="110" spans="1:10" s="64" customFormat="1" ht="15" customHeight="1" x14ac:dyDescent="0.25">
      <c r="A110" s="65">
        <v>83</v>
      </c>
      <c r="B110" s="220" t="s">
        <v>427</v>
      </c>
      <c r="C110" s="66">
        <v>0.9</v>
      </c>
      <c r="D110" s="66"/>
      <c r="E110" s="66"/>
      <c r="F110" s="66"/>
      <c r="G110" s="66"/>
      <c r="H110" s="66"/>
      <c r="I110" s="222" t="s">
        <v>428</v>
      </c>
      <c r="J110" s="94" t="s">
        <v>429</v>
      </c>
    </row>
    <row r="111" spans="1:10" s="64" customFormat="1" ht="15" customHeight="1" x14ac:dyDescent="0.25">
      <c r="A111" s="65">
        <v>84</v>
      </c>
      <c r="B111" s="220" t="s">
        <v>430</v>
      </c>
      <c r="C111" s="66">
        <v>0.8</v>
      </c>
      <c r="D111" s="66"/>
      <c r="E111" s="66"/>
      <c r="F111" s="66"/>
      <c r="G111" s="66"/>
      <c r="H111" s="66"/>
      <c r="I111" s="222" t="s">
        <v>431</v>
      </c>
      <c r="J111" s="94" t="s">
        <v>432</v>
      </c>
    </row>
    <row r="112" spans="1:10" s="64" customFormat="1" ht="15" customHeight="1" x14ac:dyDescent="0.25">
      <c r="A112" s="65">
        <v>85</v>
      </c>
      <c r="B112" s="220" t="s">
        <v>433</v>
      </c>
      <c r="C112" s="66">
        <v>1</v>
      </c>
      <c r="D112" s="66"/>
      <c r="E112" s="66"/>
      <c r="F112" s="66"/>
      <c r="G112" s="66"/>
      <c r="H112" s="66"/>
      <c r="I112" s="222" t="s">
        <v>434</v>
      </c>
      <c r="J112" s="94" t="s">
        <v>435</v>
      </c>
    </row>
    <row r="113" spans="1:10" s="64" customFormat="1" ht="15" customHeight="1" x14ac:dyDescent="0.25">
      <c r="A113" s="65">
        <v>86</v>
      </c>
      <c r="B113" s="220" t="s">
        <v>436</v>
      </c>
      <c r="C113" s="66">
        <v>0.9</v>
      </c>
      <c r="D113" s="66"/>
      <c r="E113" s="66"/>
      <c r="F113" s="66"/>
      <c r="G113" s="66"/>
      <c r="H113" s="66"/>
      <c r="I113" s="222" t="s">
        <v>437</v>
      </c>
      <c r="J113" s="94" t="s">
        <v>438</v>
      </c>
    </row>
    <row r="114" spans="1:10" s="64" customFormat="1" ht="15" customHeight="1" x14ac:dyDescent="0.25">
      <c r="A114" s="65">
        <v>87</v>
      </c>
      <c r="B114" s="220" t="s">
        <v>439</v>
      </c>
      <c r="C114" s="66">
        <v>0.9</v>
      </c>
      <c r="D114" s="66"/>
      <c r="E114" s="66"/>
      <c r="F114" s="66"/>
      <c r="G114" s="66"/>
      <c r="H114" s="66"/>
      <c r="I114" s="222" t="s">
        <v>440</v>
      </c>
      <c r="J114" s="94" t="s">
        <v>441</v>
      </c>
    </row>
    <row r="115" spans="1:10" s="64" customFormat="1" ht="15" customHeight="1" x14ac:dyDescent="0.25">
      <c r="A115" s="65">
        <v>88</v>
      </c>
      <c r="B115" s="220" t="s">
        <v>442</v>
      </c>
      <c r="C115" s="66">
        <v>0.8</v>
      </c>
      <c r="D115" s="66"/>
      <c r="E115" s="66"/>
      <c r="F115" s="66"/>
      <c r="G115" s="66"/>
      <c r="H115" s="66"/>
      <c r="I115" s="222" t="s">
        <v>443</v>
      </c>
      <c r="J115" s="94" t="s">
        <v>444</v>
      </c>
    </row>
    <row r="116" spans="1:10" s="64" customFormat="1" ht="15" customHeight="1" x14ac:dyDescent="0.25">
      <c r="A116" s="65">
        <v>89</v>
      </c>
      <c r="B116" s="220" t="s">
        <v>445</v>
      </c>
      <c r="C116" s="66">
        <v>0.9</v>
      </c>
      <c r="D116" s="66"/>
      <c r="E116" s="66"/>
      <c r="F116" s="66"/>
      <c r="G116" s="66"/>
      <c r="H116" s="66"/>
      <c r="I116" s="222" t="s">
        <v>446</v>
      </c>
      <c r="J116" s="94" t="s">
        <v>447</v>
      </c>
    </row>
    <row r="117" spans="1:10" s="64" customFormat="1" ht="15" customHeight="1" x14ac:dyDescent="0.25">
      <c r="A117" s="65">
        <v>90</v>
      </c>
      <c r="B117" s="220" t="s">
        <v>448</v>
      </c>
      <c r="C117" s="66">
        <v>0.8</v>
      </c>
      <c r="D117" s="66"/>
      <c r="E117" s="66"/>
      <c r="F117" s="66"/>
      <c r="G117" s="66"/>
      <c r="H117" s="66"/>
      <c r="I117" s="222" t="s">
        <v>449</v>
      </c>
      <c r="J117" s="94" t="s">
        <v>450</v>
      </c>
    </row>
    <row r="118" spans="1:10" s="64" customFormat="1" ht="15" customHeight="1" x14ac:dyDescent="0.25">
      <c r="A118" s="65">
        <v>91</v>
      </c>
      <c r="B118" s="220" t="s">
        <v>451</v>
      </c>
      <c r="C118" s="66">
        <v>0.9</v>
      </c>
      <c r="D118" s="66"/>
      <c r="E118" s="66"/>
      <c r="F118" s="66"/>
      <c r="G118" s="66"/>
      <c r="H118" s="66"/>
      <c r="I118" s="222" t="s">
        <v>452</v>
      </c>
      <c r="J118" s="94" t="s">
        <v>453</v>
      </c>
    </row>
    <row r="119" spans="1:10" s="64" customFormat="1" ht="15" customHeight="1" x14ac:dyDescent="0.25">
      <c r="A119" s="65">
        <v>92</v>
      </c>
      <c r="B119" s="220" t="s">
        <v>454</v>
      </c>
      <c r="C119" s="66">
        <v>0.8</v>
      </c>
      <c r="D119" s="66"/>
      <c r="E119" s="66"/>
      <c r="F119" s="66"/>
      <c r="G119" s="66"/>
      <c r="H119" s="66"/>
      <c r="I119" s="222" t="s">
        <v>455</v>
      </c>
      <c r="J119" s="94" t="s">
        <v>456</v>
      </c>
    </row>
    <row r="120" spans="1:10" s="64" customFormat="1" ht="15" customHeight="1" x14ac:dyDescent="0.25">
      <c r="A120" s="65">
        <v>93</v>
      </c>
      <c r="B120" s="223" t="s">
        <v>457</v>
      </c>
      <c r="C120" s="66">
        <v>0.9</v>
      </c>
      <c r="D120" s="66"/>
      <c r="E120" s="66"/>
      <c r="F120" s="66"/>
      <c r="G120" s="66"/>
      <c r="H120" s="66"/>
      <c r="I120" s="222" t="s">
        <v>458</v>
      </c>
      <c r="J120" s="94" t="s">
        <v>459</v>
      </c>
    </row>
    <row r="121" spans="1:10" s="64" customFormat="1" ht="15" customHeight="1" x14ac:dyDescent="0.25">
      <c r="A121" s="65">
        <v>94</v>
      </c>
      <c r="B121" s="220" t="s">
        <v>460</v>
      </c>
      <c r="C121" s="66">
        <v>0.8</v>
      </c>
      <c r="D121" s="66"/>
      <c r="E121" s="66"/>
      <c r="F121" s="66"/>
      <c r="G121" s="66"/>
      <c r="H121" s="66"/>
      <c r="I121" s="222" t="s">
        <v>461</v>
      </c>
      <c r="J121" s="94" t="s">
        <v>462</v>
      </c>
    </row>
    <row r="122" spans="1:10" s="64" customFormat="1" ht="15" customHeight="1" x14ac:dyDescent="0.25">
      <c r="A122" s="65">
        <v>95</v>
      </c>
      <c r="B122" s="220" t="s">
        <v>463</v>
      </c>
      <c r="C122" s="66">
        <v>0.7</v>
      </c>
      <c r="D122" s="66"/>
      <c r="E122" s="66"/>
      <c r="F122" s="66"/>
      <c r="G122" s="66"/>
      <c r="H122" s="66"/>
      <c r="I122" s="222" t="s">
        <v>464</v>
      </c>
      <c r="J122" s="94" t="s">
        <v>465</v>
      </c>
    </row>
    <row r="123" spans="1:10" s="64" customFormat="1" ht="15" customHeight="1" x14ac:dyDescent="0.25">
      <c r="A123" s="65">
        <v>96</v>
      </c>
      <c r="B123" s="220" t="s">
        <v>466</v>
      </c>
      <c r="C123" s="66">
        <v>0.7</v>
      </c>
      <c r="D123" s="66"/>
      <c r="E123" s="66"/>
      <c r="F123" s="66"/>
      <c r="G123" s="66"/>
      <c r="H123" s="66"/>
      <c r="I123" s="222" t="s">
        <v>467</v>
      </c>
      <c r="J123" s="94" t="s">
        <v>468</v>
      </c>
    </row>
    <row r="124" spans="1:10" customFormat="1" ht="15" customHeight="1" x14ac:dyDescent="0.2">
      <c r="A124">
        <v>97</v>
      </c>
    </row>
    <row r="125" spans="1:10" customFormat="1" ht="15" customHeight="1" x14ac:dyDescent="0.2"/>
    <row r="126" spans="1:10" customFormat="1" ht="15" customHeight="1" x14ac:dyDescent="0.2"/>
    <row r="127" spans="1:10" customFormat="1" ht="15" customHeight="1" x14ac:dyDescent="0.2"/>
    <row r="128" spans="1:10" customFormat="1" ht="15" customHeight="1" x14ac:dyDescent="0.2"/>
    <row r="129" customFormat="1" ht="15" customHeight="1" x14ac:dyDescent="0.2"/>
    <row r="130" customFormat="1" ht="15" customHeight="1" x14ac:dyDescent="0.2"/>
    <row r="131" customFormat="1" ht="15" customHeight="1" x14ac:dyDescent="0.2"/>
    <row r="132" customFormat="1" ht="15" customHeight="1" x14ac:dyDescent="0.2"/>
    <row r="133" customFormat="1" ht="15" customHeight="1" x14ac:dyDescent="0.2"/>
    <row r="134" customFormat="1" ht="15" customHeight="1" x14ac:dyDescent="0.2"/>
    <row r="135" customFormat="1" ht="15" customHeight="1" x14ac:dyDescent="0.2"/>
    <row r="136" customFormat="1" ht="15" customHeight="1" x14ac:dyDescent="0.2"/>
    <row r="137" customFormat="1" ht="15" customHeight="1" x14ac:dyDescent="0.2"/>
    <row r="138" customFormat="1" ht="15" customHeight="1" x14ac:dyDescent="0.2"/>
    <row r="139" customFormat="1" ht="15" customHeight="1" x14ac:dyDescent="0.2"/>
    <row r="140" customFormat="1" ht="15" customHeight="1" x14ac:dyDescent="0.2"/>
    <row r="141" customFormat="1" ht="15" customHeight="1" x14ac:dyDescent="0.2"/>
    <row r="142" customFormat="1" ht="15" customHeight="1" x14ac:dyDescent="0.2"/>
    <row r="143" customFormat="1" ht="15" customHeight="1" x14ac:dyDescent="0.2"/>
    <row r="144" customFormat="1" ht="15" customHeight="1" x14ac:dyDescent="0.2"/>
    <row r="145" spans="1:1" customFormat="1" ht="15" customHeight="1" x14ac:dyDescent="0.2"/>
    <row r="146" spans="1:1" customFormat="1" ht="15" customHeight="1" x14ac:dyDescent="0.2"/>
    <row r="147" spans="1:1" customFormat="1" ht="15" customHeight="1" x14ac:dyDescent="0.2"/>
    <row r="148" spans="1:1" customFormat="1" ht="15" customHeight="1" x14ac:dyDescent="0.2"/>
    <row r="149" spans="1:1" customFormat="1" ht="15" customHeight="1" x14ac:dyDescent="0.2"/>
    <row r="150" spans="1:1" customFormat="1" ht="15" customHeight="1" x14ac:dyDescent="0.2"/>
    <row r="151" spans="1:1" customFormat="1" ht="15" customHeight="1" x14ac:dyDescent="0.2"/>
    <row r="152" spans="1:1" customFormat="1" ht="15" customHeight="1" x14ac:dyDescent="0.2"/>
    <row r="153" spans="1:1" customFormat="1" ht="15" customHeight="1" x14ac:dyDescent="0.2"/>
    <row r="154" spans="1:1" customFormat="1" ht="15" customHeight="1" x14ac:dyDescent="0.2"/>
    <row r="155" spans="1:1" customFormat="1" ht="15" customHeight="1" x14ac:dyDescent="0.2"/>
    <row r="156" spans="1:1" customFormat="1" ht="15" customHeight="1" x14ac:dyDescent="0.2"/>
    <row r="157" spans="1:1" customFormat="1" ht="15" customHeight="1" x14ac:dyDescent="0.2"/>
    <row r="158" spans="1:1" customFormat="1" ht="15" customHeight="1" x14ac:dyDescent="0.2"/>
    <row r="159" spans="1:1" customFormat="1" ht="15" customHeight="1" x14ac:dyDescent="0.2"/>
    <row r="160" spans="1:1" customFormat="1" ht="15" customHeight="1" x14ac:dyDescent="0.2">
      <c r="A160">
        <v>133</v>
      </c>
    </row>
    <row r="161" spans="1:1" customFormat="1" ht="15" customHeight="1" x14ac:dyDescent="0.2">
      <c r="A161">
        <v>134</v>
      </c>
    </row>
    <row r="162" spans="1:1" customFormat="1" ht="15" customHeight="1" x14ac:dyDescent="0.2">
      <c r="A162">
        <v>135</v>
      </c>
    </row>
    <row r="163" spans="1:1" customFormat="1" ht="15" customHeight="1" x14ac:dyDescent="0.2">
      <c r="A163">
        <v>136</v>
      </c>
    </row>
    <row r="164" spans="1:1" customFormat="1" ht="15" customHeight="1" x14ac:dyDescent="0.2">
      <c r="A164">
        <v>137</v>
      </c>
    </row>
    <row r="165" spans="1:1" customFormat="1" ht="15" customHeight="1" x14ac:dyDescent="0.2">
      <c r="A165">
        <v>138</v>
      </c>
    </row>
    <row r="166" spans="1:1" customFormat="1" ht="15" customHeight="1" x14ac:dyDescent="0.2">
      <c r="A166">
        <v>139</v>
      </c>
    </row>
    <row r="167" spans="1:1" customFormat="1" ht="15" customHeight="1" x14ac:dyDescent="0.2">
      <c r="A167">
        <v>140</v>
      </c>
    </row>
    <row r="168" spans="1:1" customFormat="1" ht="15" customHeight="1" x14ac:dyDescent="0.2">
      <c r="A168">
        <v>141</v>
      </c>
    </row>
    <row r="169" spans="1:1" customFormat="1" ht="15" customHeight="1" x14ac:dyDescent="0.2">
      <c r="A169">
        <v>142</v>
      </c>
    </row>
    <row r="170" spans="1:1" customFormat="1" ht="15" customHeight="1" x14ac:dyDescent="0.2">
      <c r="A170">
        <v>143</v>
      </c>
    </row>
    <row r="171" spans="1:1" customFormat="1" ht="15" customHeight="1" x14ac:dyDescent="0.2">
      <c r="A171">
        <v>144</v>
      </c>
    </row>
    <row r="172" spans="1:1" customFormat="1" ht="15" customHeight="1" x14ac:dyDescent="0.2">
      <c r="A172">
        <v>145</v>
      </c>
    </row>
    <row r="173" spans="1:1" customFormat="1" ht="15" customHeight="1" x14ac:dyDescent="0.2">
      <c r="A173">
        <v>146</v>
      </c>
    </row>
    <row r="174" spans="1:1" customFormat="1" ht="15" customHeight="1" x14ac:dyDescent="0.2">
      <c r="A174">
        <v>147</v>
      </c>
    </row>
    <row r="175" spans="1:1" customFormat="1" ht="15" customHeight="1" x14ac:dyDescent="0.2">
      <c r="A175">
        <v>148</v>
      </c>
    </row>
    <row r="176" spans="1:1" customFormat="1" ht="15" customHeight="1" x14ac:dyDescent="0.2">
      <c r="A176">
        <v>149</v>
      </c>
    </row>
    <row r="177" spans="1:18" customFormat="1" ht="15" customHeight="1" x14ac:dyDescent="0.2">
      <c r="A177">
        <v>150</v>
      </c>
    </row>
    <row r="178" spans="1:18" x14ac:dyDescent="0.2">
      <c r="A178" s="7" t="s">
        <v>469</v>
      </c>
      <c r="L178" s="7"/>
      <c r="M178" s="7"/>
      <c r="N178" s="7"/>
      <c r="O178" s="7"/>
      <c r="P178" s="7"/>
      <c r="Q178" s="7"/>
      <c r="R178" s="7"/>
    </row>
    <row r="179" spans="1:18" x14ac:dyDescent="0.2">
      <c r="A179" s="7" t="s">
        <v>470</v>
      </c>
      <c r="L179" s="7"/>
      <c r="M179" s="7"/>
      <c r="N179" s="7"/>
      <c r="O179" s="7"/>
      <c r="P179" s="7"/>
      <c r="Q179" s="7"/>
      <c r="R179" s="7"/>
    </row>
    <row r="180" spans="1:18" x14ac:dyDescent="0.2">
      <c r="A180" s="7" t="s">
        <v>471</v>
      </c>
      <c r="L180" s="7"/>
      <c r="M180" s="7"/>
      <c r="N180" s="7"/>
      <c r="O180" s="7"/>
      <c r="P180" s="7"/>
      <c r="Q180" s="7"/>
      <c r="R180" s="7"/>
    </row>
    <row r="181" spans="1:18" x14ac:dyDescent="0.2">
      <c r="L181" s="7"/>
      <c r="M181" s="7"/>
      <c r="N181" s="7"/>
      <c r="O181" s="7"/>
      <c r="P181" s="7"/>
      <c r="Q181" s="7"/>
      <c r="R181" s="7"/>
    </row>
    <row r="182" spans="1:18" x14ac:dyDescent="0.2">
      <c r="L182" s="7"/>
      <c r="M182" s="7"/>
      <c r="N182" s="7"/>
      <c r="O182" s="7"/>
      <c r="P182" s="7"/>
      <c r="Q182" s="7"/>
      <c r="R182" s="7"/>
    </row>
    <row r="183" spans="1:18" x14ac:dyDescent="0.2">
      <c r="L183" s="7"/>
      <c r="M183" s="7"/>
      <c r="N183" s="7"/>
      <c r="O183" s="7"/>
      <c r="P183" s="7"/>
      <c r="Q183" s="7"/>
      <c r="R183" s="7"/>
    </row>
    <row r="184" spans="1:18" x14ac:dyDescent="0.2">
      <c r="L184" s="7"/>
      <c r="M184" s="7"/>
      <c r="N184" s="7"/>
      <c r="O184" s="7"/>
      <c r="P184" s="7"/>
      <c r="Q184" s="7"/>
      <c r="R184" s="7"/>
    </row>
    <row r="185" spans="1:18" x14ac:dyDescent="0.2">
      <c r="L185" s="7"/>
      <c r="M185" s="7"/>
      <c r="N185" s="7"/>
      <c r="O185" s="7"/>
      <c r="P185" s="7"/>
      <c r="Q185" s="7"/>
      <c r="R185" s="7"/>
    </row>
    <row r="186" spans="1:18" x14ac:dyDescent="0.2">
      <c r="L186" s="7"/>
      <c r="M186" s="7"/>
      <c r="N186" s="7"/>
      <c r="O186" s="7"/>
      <c r="P186" s="7"/>
      <c r="Q186" s="7"/>
      <c r="R186" s="7"/>
    </row>
    <row r="187" spans="1:18" x14ac:dyDescent="0.2">
      <c r="L187" s="7"/>
      <c r="M187" s="7"/>
      <c r="N187" s="7"/>
      <c r="O187" s="7"/>
      <c r="P187" s="7"/>
      <c r="Q187" s="7"/>
      <c r="R187" s="7"/>
    </row>
    <row r="188" spans="1:18" x14ac:dyDescent="0.2">
      <c r="L188" s="7"/>
      <c r="M188" s="7"/>
      <c r="N188" s="7"/>
      <c r="O188" s="7"/>
      <c r="P188" s="7"/>
      <c r="Q188" s="7"/>
      <c r="R188" s="7"/>
    </row>
    <row r="189" spans="1:18" x14ac:dyDescent="0.2">
      <c r="L189" s="7"/>
      <c r="M189" s="7"/>
      <c r="N189" s="7"/>
      <c r="O189" s="7"/>
      <c r="P189" s="7"/>
      <c r="Q189" s="7"/>
      <c r="R189" s="7"/>
    </row>
    <row r="190" spans="1:18" x14ac:dyDescent="0.2">
      <c r="L190" s="7"/>
      <c r="M190" s="7"/>
      <c r="N190" s="7"/>
      <c r="O190" s="7"/>
      <c r="P190" s="7"/>
      <c r="Q190" s="7"/>
      <c r="R190" s="7"/>
    </row>
    <row r="191" spans="1:18" x14ac:dyDescent="0.2">
      <c r="L191" s="7"/>
      <c r="M191" s="7"/>
      <c r="N191" s="7"/>
      <c r="O191" s="7"/>
      <c r="P191" s="7"/>
      <c r="Q191" s="7"/>
      <c r="R191" s="7"/>
    </row>
    <row r="192" spans="1:18" x14ac:dyDescent="0.2">
      <c r="L192" s="7"/>
      <c r="M192" s="7"/>
      <c r="N192" s="7"/>
      <c r="O192" s="7"/>
      <c r="P192" s="7"/>
      <c r="Q192" s="7"/>
      <c r="R192" s="7"/>
    </row>
    <row r="193" s="7" customFormat="1" x14ac:dyDescent="0.2"/>
    <row r="194" s="7" customFormat="1" x14ac:dyDescent="0.2"/>
    <row r="195" s="7" customFormat="1" x14ac:dyDescent="0.2"/>
    <row r="196" s="7" customFormat="1" x14ac:dyDescent="0.2"/>
    <row r="197" s="7" customFormat="1" x14ac:dyDescent="0.2"/>
    <row r="198" s="7" customFormat="1" x14ac:dyDescent="0.2"/>
    <row r="199" s="7" customFormat="1" x14ac:dyDescent="0.2"/>
    <row r="200" s="7" customFormat="1" x14ac:dyDescent="0.2"/>
    <row r="201" s="7" customFormat="1" x14ac:dyDescent="0.2"/>
    <row r="202" s="7" customFormat="1" x14ac:dyDescent="0.2"/>
    <row r="203" s="7" customFormat="1" x14ac:dyDescent="0.2"/>
    <row r="204" s="7" customFormat="1" x14ac:dyDescent="0.2"/>
    <row r="205" s="7" customFormat="1" x14ac:dyDescent="0.2"/>
    <row r="206" s="7" customFormat="1" x14ac:dyDescent="0.2"/>
    <row r="207" s="7" customFormat="1" x14ac:dyDescent="0.2"/>
    <row r="208" s="7" customFormat="1" x14ac:dyDescent="0.2"/>
    <row r="209" s="7" customFormat="1" x14ac:dyDescent="0.2"/>
    <row r="210" s="7" customFormat="1" x14ac:dyDescent="0.2"/>
    <row r="211" s="7" customFormat="1" x14ac:dyDescent="0.2"/>
    <row r="212" s="7" customFormat="1" x14ac:dyDescent="0.2"/>
    <row r="213" s="7" customFormat="1" x14ac:dyDescent="0.2"/>
    <row r="214" s="7" customFormat="1" x14ac:dyDescent="0.2"/>
    <row r="215" s="7" customFormat="1" x14ac:dyDescent="0.2"/>
    <row r="216" s="7" customFormat="1" x14ac:dyDescent="0.2"/>
    <row r="217" s="7" customFormat="1" x14ac:dyDescent="0.2"/>
    <row r="218" s="7" customFormat="1" x14ac:dyDescent="0.2"/>
    <row r="219" s="7" customFormat="1" x14ac:dyDescent="0.2"/>
    <row r="220" s="7" customFormat="1" x14ac:dyDescent="0.2"/>
    <row r="221" s="7" customFormat="1" x14ac:dyDescent="0.2"/>
    <row r="222" s="7" customFormat="1" x14ac:dyDescent="0.2"/>
    <row r="223" s="7" customFormat="1" x14ac:dyDescent="0.2"/>
    <row r="224" s="7" customFormat="1" x14ac:dyDescent="0.2"/>
    <row r="225" s="7" customFormat="1" x14ac:dyDescent="0.2"/>
    <row r="226" s="7" customFormat="1" x14ac:dyDescent="0.2"/>
    <row r="227" s="7" customFormat="1" x14ac:dyDescent="0.2"/>
    <row r="228" s="7" customFormat="1" x14ac:dyDescent="0.2"/>
    <row r="229" s="7" customFormat="1" x14ac:dyDescent="0.2"/>
    <row r="230" s="7" customFormat="1" x14ac:dyDescent="0.2"/>
    <row r="231" s="7" customFormat="1" x14ac:dyDescent="0.2"/>
    <row r="232" s="7" customFormat="1" x14ac:dyDescent="0.2"/>
    <row r="233" s="7" customFormat="1" x14ac:dyDescent="0.2"/>
    <row r="234" s="7" customFormat="1" x14ac:dyDescent="0.2"/>
    <row r="235" s="7" customFormat="1" x14ac:dyDescent="0.2"/>
    <row r="236" s="7" customFormat="1" x14ac:dyDescent="0.2"/>
    <row r="237" s="7" customFormat="1" x14ac:dyDescent="0.2"/>
    <row r="238" s="7" customFormat="1" x14ac:dyDescent="0.2"/>
    <row r="239" s="7" customFormat="1" x14ac:dyDescent="0.2"/>
    <row r="240" s="7" customFormat="1" x14ac:dyDescent="0.2"/>
    <row r="241" s="7" customFormat="1" x14ac:dyDescent="0.2"/>
    <row r="242" s="7" customFormat="1" x14ac:dyDescent="0.2"/>
    <row r="243" s="7" customFormat="1" x14ac:dyDescent="0.2"/>
    <row r="244" s="7" customFormat="1" x14ac:dyDescent="0.2"/>
    <row r="245" s="7" customFormat="1" x14ac:dyDescent="0.2"/>
    <row r="246" s="7" customFormat="1" x14ac:dyDescent="0.2"/>
    <row r="247" s="7" customFormat="1" x14ac:dyDescent="0.2"/>
    <row r="248" s="7" customFormat="1" x14ac:dyDescent="0.2"/>
    <row r="249" s="7" customFormat="1" x14ac:dyDescent="0.2"/>
    <row r="250" s="7" customFormat="1" x14ac:dyDescent="0.2"/>
    <row r="251" s="7" customFormat="1" x14ac:dyDescent="0.2"/>
    <row r="252" s="7" customFormat="1" x14ac:dyDescent="0.2"/>
    <row r="253" s="7" customFormat="1" x14ac:dyDescent="0.2"/>
    <row r="254" s="7" customFormat="1" x14ac:dyDescent="0.2"/>
    <row r="255" s="7" customFormat="1" x14ac:dyDescent="0.2"/>
    <row r="256" s="7" customFormat="1" x14ac:dyDescent="0.2"/>
    <row r="257" s="7" customFormat="1" x14ac:dyDescent="0.2"/>
    <row r="258" s="7" customFormat="1" x14ac:dyDescent="0.2"/>
    <row r="259" s="7" customFormat="1" x14ac:dyDescent="0.2"/>
    <row r="260" s="7" customFormat="1" x14ac:dyDescent="0.2"/>
    <row r="261" s="7" customFormat="1" x14ac:dyDescent="0.2"/>
    <row r="262" s="7" customFormat="1" x14ac:dyDescent="0.2"/>
    <row r="263" s="7" customFormat="1" x14ac:dyDescent="0.2"/>
    <row r="264" s="7" customFormat="1" x14ac:dyDescent="0.2"/>
    <row r="265" s="7" customFormat="1" x14ac:dyDescent="0.2"/>
    <row r="266" s="7" customFormat="1" x14ac:dyDescent="0.2"/>
    <row r="267" s="7" customFormat="1" x14ac:dyDescent="0.2"/>
    <row r="268" s="7" customFormat="1" x14ac:dyDescent="0.2"/>
    <row r="269" s="7" customFormat="1" x14ac:dyDescent="0.2"/>
    <row r="270" s="7" customFormat="1" x14ac:dyDescent="0.2"/>
    <row r="271" s="7" customFormat="1" x14ac:dyDescent="0.2"/>
    <row r="272" s="7" customFormat="1" x14ac:dyDescent="0.2"/>
    <row r="273" s="7" customFormat="1" x14ac:dyDescent="0.2"/>
    <row r="274" s="7" customFormat="1" x14ac:dyDescent="0.2"/>
    <row r="275" s="7" customFormat="1" x14ac:dyDescent="0.2"/>
    <row r="276" s="7" customFormat="1" x14ac:dyDescent="0.2"/>
    <row r="277" s="7" customFormat="1" x14ac:dyDescent="0.2"/>
    <row r="278" s="7" customFormat="1" x14ac:dyDescent="0.2"/>
    <row r="279" s="7" customFormat="1" x14ac:dyDescent="0.2"/>
    <row r="280" s="7" customFormat="1" x14ac:dyDescent="0.2"/>
    <row r="281" s="7" customFormat="1" x14ac:dyDescent="0.2"/>
    <row r="282" s="7" customFormat="1" x14ac:dyDescent="0.2"/>
    <row r="283" s="7" customFormat="1" x14ac:dyDescent="0.2"/>
    <row r="284" s="7" customFormat="1" x14ac:dyDescent="0.2"/>
    <row r="285" s="7" customFormat="1" x14ac:dyDescent="0.2"/>
  </sheetData>
  <mergeCells count="2">
    <mergeCell ref="J1:L1"/>
    <mergeCell ref="E17:H20"/>
  </mergeCells>
  <phoneticPr fontId="0" type="noConversion"/>
  <conditionalFormatting sqref="B28:B117">
    <cfRule type="duplicateValues" dxfId="20" priority="1"/>
    <cfRule type="duplicateValues" dxfId="19" priority="2" stopIfTrue="1"/>
    <cfRule type="duplicateValues" dxfId="18" priority="3"/>
  </conditionalFormatting>
  <conditionalFormatting sqref="B118:B123">
    <cfRule type="duplicateValues" dxfId="17" priority="7"/>
    <cfRule type="duplicateValues" dxfId="16" priority="8" stopIfTrue="1"/>
    <cfRule type="duplicateValues" dxfId="15" priority="9"/>
  </conditionalFormatting>
  <conditionalFormatting sqref="B123">
    <cfRule type="duplicateValues" dxfId="14" priority="4"/>
    <cfRule type="duplicateValues" dxfId="13" priority="5" stopIfTrue="1"/>
    <cfRule type="duplicateValues" dxfId="12" priority="6"/>
  </conditionalFormatting>
  <conditionalFormatting sqref="B124">
    <cfRule type="duplicateValues" dxfId="11" priority="10"/>
    <cfRule type="duplicateValues" dxfId="10" priority="11" stopIfTrue="1"/>
    <cfRule type="duplicateValues" dxfId="9" priority="12"/>
  </conditionalFormatting>
  <conditionalFormatting sqref="B125">
    <cfRule type="duplicateValues" dxfId="8" priority="13"/>
    <cfRule type="duplicateValues" dxfId="7" priority="14" stopIfTrue="1"/>
    <cfRule type="duplicateValues" dxfId="6" priority="15"/>
  </conditionalFormatting>
  <conditionalFormatting sqref="B126">
    <cfRule type="duplicateValues" dxfId="5" priority="16"/>
    <cfRule type="duplicateValues" dxfId="4" priority="17" stopIfTrue="1"/>
    <cfRule type="duplicateValues" dxfId="3" priority="18"/>
  </conditionalFormatting>
  <conditionalFormatting sqref="B127:B177 B124:B125">
    <cfRule type="duplicateValues" dxfId="2" priority="19"/>
    <cfRule type="duplicateValues" dxfId="1" priority="20" stopIfTrue="1"/>
    <cfRule type="duplicateValues" dxfId="0" priority="21"/>
  </conditionalFormatting>
  <dataValidations count="19">
    <dataValidation type="textLength" operator="lessThanOrEqual" allowBlank="1" showInputMessage="1" showErrorMessage="1" errorTitle="Entry Error" error="The Address (Line 2) is limited to 50 characters." sqref="B6:B7" xr:uid="{BC06C9BC-AF43-4A1A-A847-76655647C3E3}">
      <formula1>50</formula1>
    </dataValidation>
    <dataValidation type="date" operator="greaterThan" allowBlank="1" showInputMessage="1" showErrorMessage="1" errorTitle="Entry Error" error="Enter a valid date after January 1, 2002." prompt="Submission Date is required." sqref="B15" xr:uid="{7DDC504B-21ED-44D7-A6FC-DBED96CF9035}">
      <formula1>37257</formula1>
    </dataValidation>
    <dataValidation type="textLength" operator="lessThanOrEqual" allowBlank="1" showInputMessage="1" showErrorMessage="1" errorTitle="Entry Error" error="The Project Title is limited to 250 characters." prompt="Project Title is limited to 250 characters." sqref="B16" xr:uid="{87A4AEDA-CA56-4BE4-9109-0AF97B75CF02}">
      <formula1>250</formula1>
    </dataValidation>
    <dataValidation operator="lessThanOrEqual" allowBlank="1" showInputMessage="1" showErrorMessage="1" sqref="F21:H23" xr:uid="{44F5BE7C-7040-4910-9922-60BA1875DC56}"/>
    <dataValidation operator="lessThanOrEqual" allowBlank="1" showInputMessage="1" showErrorMessage="1" prompt="Enter optional general comment, such as &quot;samples have tritium concentration between 20,000 and 50,000 T.U.&quot;" sqref="E21:E22 E17" xr:uid="{C15010D0-2B32-4F7F-914A-C4427FB60DA6}"/>
    <dataValidation allowBlank="1" showInputMessage="1" showErrorMessage="1" prompt="Enter optional general comment, such as &quot;samples have tritium concentration between 20,000 and 50,000 T.U.&quot;" sqref="D17:D20" xr:uid="{D30D52DB-2B3C-4563-9225-004923BBC251}"/>
    <dataValidation type="textLength" operator="lessThanOrEqual" allowBlank="1" showInputMessage="1" showErrorMessage="1" errorTitle="Entry Error" error="The Field ID is limited to 35 characters." sqref="B29:B177" xr:uid="{7AB2EC49-33BB-4E7E-962C-0D9D90E803AD}">
      <formula1>35</formula1>
    </dataValidation>
    <dataValidation type="textLength" operator="lessThanOrEqual" allowBlank="1" showInputMessage="1" showErrorMessage="1" errorTitle="Entry Error" error="The First Name is limited to 13 characters." sqref="B4:B5" xr:uid="{4C6518B0-CA3D-428C-8316-DB8B841EB3B6}">
      <formula1>13</formula1>
    </dataValidation>
    <dataValidation type="whole" allowBlank="1" showInputMessage="1" showErrorMessage="1" errorTitle="Entry Error" error="Enter a numeric media code from the &quot;Media&quot; worksheet." prompt="Required Field.  Enter a numeric value from &quot;Media&quot; worksheet." sqref="B18" xr:uid="{5E510FE6-2181-40ED-AC01-A963C1F54A3B}">
      <formula1>1</formula1>
      <formula2>2901</formula2>
    </dataValidation>
    <dataValidation type="textLength" operator="lessThanOrEqual" allowBlank="1" showInputMessage="1" showErrorMessage="1" errorTitle="Entry Error" error="The City is limited to 50 characters." sqref="B10" xr:uid="{37EB58BD-D0F8-4CB5-9E31-F9B2D56B5D2F}">
      <formula1>50</formula1>
    </dataValidation>
    <dataValidation type="textLength" operator="lessThanOrEqual" allowBlank="1" showInputMessage="1" showErrorMessage="1" errorTitle="Entry Error" error="The State/Province is limited to 50 characters." sqref="B9" xr:uid="{FE10E296-D732-4B6E-8A2F-4FA441BEFD84}">
      <formula1>50</formula1>
    </dataValidation>
    <dataValidation type="textLength" operator="lessThanOrEqual" allowBlank="1" showInputMessage="1" showErrorMessage="1" errorTitle="Entry Error" error="The Postal code is limited to 20 characters." sqref="B11" xr:uid="{E2115937-BAFA-4E8D-9491-BDBA9CC5FD36}">
      <formula1>20</formula1>
    </dataValidation>
    <dataValidation type="textLength" operator="lessThanOrEqual" allowBlank="1" showInputMessage="1" showErrorMessage="1" errorTitle="Entry Error" error="The Address (Line 3) is limited to 50 characters." sqref="B8" xr:uid="{EB607E72-68DC-4C8B-87DB-226ED972D9D0}">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6860952E-7BDC-463B-8BD3-D536E8898AF3}">
      <formula1>22</formula1>
    </dataValidation>
    <dataValidation type="textLength" operator="lessThanOrEqual" allowBlank="1" showInputMessage="1" showErrorMessage="1" errorTitle="Entry Error" error="The email address is limited to 50 characters." sqref="B13:B14 E15:E16" xr:uid="{F3BE0D23-3AAF-4086-89B3-0BDE5F07BB04}">
      <formula1>50</formula1>
    </dataValidation>
    <dataValidation allowBlank="1" showInputMessage="1" showErrorMessage="1" prompt="Comment about measurements needed, such as 2H and 18O, 2H only, or 18O only." sqref="B17 B20" xr:uid="{691A9407-FEE4-4415-8D2B-4F3DEB85A1B3}"/>
    <dataValidation allowBlank="1" showErrorMessage="1" prompt="Enter optional general comment, such as &quot;samples have tritium concentration between 20,000 and 50,000 T.U.&quot;" sqref="A21:A22 D21:D23" xr:uid="{D8D6AE4D-A404-42C5-969C-3CA9BB1A2411}"/>
    <dataValidation operator="lessThanOrEqual" allowBlank="1" showErrorMessage="1" prompt="Enter optional general comment, such as &quot;samples have tritium concentration between 20,000 and 50,000 T.U.&quot;" sqref="E23" xr:uid="{228F260A-BF99-4CA9-BFEC-C9117E889396}"/>
    <dataValidation type="textLength" operator="lessThanOrEqual" allowBlank="1" showInputMessage="1" showErrorMessage="1" errorTitle="Entry Error" error="The Field ID is limited to 35 characters." prompt="Enter unique Sample ID, limited to 35 characters." sqref="B28" xr:uid="{439A25D7-B02A-42E6-A8B2-A06871CF86EF}">
      <formula1>35</formula1>
    </dataValidation>
  </dataValidations>
  <hyperlinks>
    <hyperlink ref="B13" r:id="rId1" xr:uid="{6DCA5A16-91F9-475B-AF8C-279833729A9C}"/>
    <hyperlink ref="E14" r:id="rId2" xr:uid="{335B276B-D5D3-498C-8E1B-2DF7BB37DB94}"/>
  </hyperlinks>
  <pageMargins left="0.75" right="0.75" top="1" bottom="1" header="0.4921259845" footer="0.4921259845"/>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project results</vt:lpstr>
      <vt:lpstr>Methodology</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Anic Imfeld</cp:lastModifiedBy>
  <cp:lastPrinted>2024-01-31T15:21:38Z</cp:lastPrinted>
  <dcterms:created xsi:type="dcterms:W3CDTF">2002-11-19T19:36:34Z</dcterms:created>
  <dcterms:modified xsi:type="dcterms:W3CDTF">2024-01-31T15:21:46Z</dcterms:modified>
</cp:coreProperties>
</file>