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055F5985-D22C-409C-BA19-0D400C774B13}"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3"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23" i="3"/>
  <c r="A39" i="3"/>
  <c r="B39" i="3"/>
  <c r="E39" i="3"/>
  <c r="F39" i="3"/>
  <c r="G39" i="3"/>
  <c r="H39" i="3"/>
  <c r="K39" i="3"/>
  <c r="L39" i="3"/>
  <c r="A40" i="3"/>
  <c r="B40" i="3"/>
  <c r="E40" i="3"/>
  <c r="F40" i="3"/>
  <c r="G40" i="3"/>
  <c r="H40" i="3"/>
  <c r="K40" i="3"/>
  <c r="L40" i="3"/>
  <c r="A41" i="3"/>
  <c r="B41" i="3"/>
  <c r="E41" i="3"/>
  <c r="F41" i="3"/>
  <c r="G41" i="3"/>
  <c r="H41" i="3"/>
  <c r="K41" i="3"/>
  <c r="L41" i="3"/>
  <c r="A42" i="3"/>
  <c r="B42" i="3"/>
  <c r="E42" i="3"/>
  <c r="F42" i="3"/>
  <c r="G42" i="3"/>
  <c r="H42" i="3"/>
  <c r="K42" i="3"/>
  <c r="L42" i="3"/>
  <c r="A43" i="3"/>
  <c r="B43" i="3"/>
  <c r="E43" i="3"/>
  <c r="F43" i="3"/>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I40" i="3" l="1"/>
  <c r="I43" i="3"/>
  <c r="I53" i="3"/>
  <c r="I60" i="3"/>
  <c r="I54" i="3"/>
  <c r="I51" i="3"/>
  <c r="I48" i="3"/>
  <c r="I45" i="3"/>
  <c r="I42" i="3"/>
  <c r="I39" i="3"/>
  <c r="I56" i="3"/>
  <c r="I50" i="3"/>
  <c r="I44" i="3"/>
  <c r="I47" i="3"/>
  <c r="I41"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B3B1D2DF-09A4-4EF4-A4E0-6DDBB5C93F0C}">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ADE864DC-A088-4DC6-883E-B2348B15336F}">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<sst xmlns="http://schemas.openxmlformats.org/spreadsheetml/2006/main" count="571" uniqueCount="408">
  <si>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</si>
  <si>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</si>
  <si>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</si>
  <si>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</si>
  <si>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</si>
  <si>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</si>
  <si>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</si>
  <si>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</si>
  <si>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</si>
  <si>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</si>
  <si>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</si>
  <si>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</si>
  <si>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</si>
  <si>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</si>
  <si>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</si>
  <si>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</si>
  <si>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</si>
  <si>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</si>
  <si>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</si>
  <si>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</si>
  <si>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</si>
  <si>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</si>
  <si>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</si>
  <si>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</si>
  <si>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</si>
  <si>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</si>
  <si>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</si>
  <si>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</si>
  <si>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</si>
  <si>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</si>
  <si>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</si>
  <si>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</si>
  <si>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</si>
  <si>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</si>
  <si>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</si>
  <si>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</si>
  <si>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</si>
  <si>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</si>
  <si>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</si>
  <si>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</si>
  <si>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</si>
  <si>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</si>
  <si>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</si>
  <si>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</si>
  <si>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</si>
  <si>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</si>
  <si>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</si>
  <si>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</si>
  <si>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</si>
  <si>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</si>
  <si>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</si>
  <si>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</si>
  <si>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</si>
  <si>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</si>
  <si>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</si>
  <si>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</si>
  <si>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</si>
  <si>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</si>
  <si>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</si>
  <si>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</si>
  <si>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</si>
  <si>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</si>
  <si>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</si>
  <si>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</si>
  <si>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</si>
  <si>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</si>
  <si>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</si>
  <si>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</si>
  <si>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</si>
  <si>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</si>
  <si>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</si>
  <si>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</si>
  <si>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</si>
  <si>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</si>
  <si>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</si>
  <si>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</si>
  <si>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</si>
  <si>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</si>
  <si>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</si>
  <si>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</si>
  <si>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</si>
  <si>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</si>
  <si>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</si>
  <si>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</si>
  <si>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</si>
  <si>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</si>
  <si>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</si>
  <si>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</si>
  <si>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</si>
  <si>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</si>
  <si>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</si>
  <si>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</si>
  <si>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</si>
  <si>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</si>
  <si>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</si>
  <si>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</si>
  <si>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</si>
  <si>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</si>
  <si>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</si>
  <si>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</si>
  <si>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</si>
  <si>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</si>
  <si>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</si>
  <si>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</si>
  <si>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</si>
  <si>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</si>
  <si>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</si>
  <si>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</si>
  <si>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</si>
  <si>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</si>
  <si>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</si>
  <si>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</si>
  <si>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</si>
  <si>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</si>
  <si>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</si>
  <si>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</si>
  <si>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</si>
  <si>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</si>
  <si>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</si>
  <si>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</si>
  <si>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</si>
  <si>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</si>
  <si>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</si>
  <si>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</si>
  <si>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</si>
  <si>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</si>
  <si>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</si>
  <si>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</si>
  <si>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</si>
  <si>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</si>
  <si>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</si>
  <si>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</si>
  <si>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</si>
  <si>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</si>
  <si>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</si>
  <si>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</si>
  <si>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</si>
  <si>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</si>
  <si>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</si>
  <si>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</si>
  <si>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</si>
  <si>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</si>
  <si>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</si>
  <si>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</si>
  <si>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</si>
  <si>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</si>
  <si>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</si>
  <si>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</si>
  <si>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</si>
  <si>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</si>
  <si>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</si>
  <si>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</si>
  <si>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</si>
  <si>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</si>
  <si>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</si>
  <si>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</si>
  <si>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</si>
  <si>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</si>
  <si>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</si>
  <si>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</si>
  <si>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</si>
  <si>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</si>
  <si>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</si>
  <si>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</si>
  <si>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om-cn-7 - Algonquin Cyprinid Study </t>
  </si>
  <si>
    <t xml:space="preserve">13C and 15N </t>
  </si>
  <si>
    <t>All samples were weighed according to estimated %N content in each tissue type based on previous studies on similar organisms</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</si>
  <si>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</si>
  <si>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</si>
  <si>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</si>
  <si>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</si>
  <si>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</si>
  <si>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</si>
  <si>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</si>
  <si>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</si>
  <si>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</si>
  <si>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</si>
  <si>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</si>
  <si>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</si>
  <si>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My other info</t>
  </si>
  <si>
    <t>(Lab use only)</t>
  </si>
  <si>
    <t>FN-A23-YP-5-M</t>
  </si>
  <si>
    <t>A1</t>
  </si>
  <si>
    <t>B2324-434-001</t>
  </si>
  <si>
    <t>CR5-A23-YP-8-M</t>
  </si>
  <si>
    <t>A2</t>
  </si>
  <si>
    <t>B2324-434-002</t>
  </si>
  <si>
    <t>FN-A23-GS-7-M</t>
  </si>
  <si>
    <t>A3</t>
  </si>
  <si>
    <t>B2324-434-003</t>
  </si>
  <si>
    <t>FN-A23-YP-1-M</t>
  </si>
  <si>
    <t>A4</t>
  </si>
  <si>
    <t>B2324-434-004</t>
  </si>
  <si>
    <t>FN-A23-GS-7-L</t>
  </si>
  <si>
    <t>A5</t>
  </si>
  <si>
    <t>B2324-434-005</t>
  </si>
  <si>
    <t>FN-A23-YP-1-L</t>
  </si>
  <si>
    <t>A6</t>
  </si>
  <si>
    <t>B2324-434-006</t>
  </si>
  <si>
    <t>FN-A23-CC-6-M</t>
  </si>
  <si>
    <t>A7</t>
  </si>
  <si>
    <t>B2324-434-007</t>
  </si>
  <si>
    <t>FN-A23-CS-10-M</t>
  </si>
  <si>
    <t>A8</t>
  </si>
  <si>
    <t>B2324-434-008</t>
  </si>
  <si>
    <t>FN-A23-CC-1-M</t>
  </si>
  <si>
    <t>A9</t>
  </si>
  <si>
    <t>B2324-434-009</t>
  </si>
  <si>
    <t>FN-A23-CC-6-L</t>
  </si>
  <si>
    <t>A10</t>
  </si>
  <si>
    <t>B2324-434-010</t>
  </si>
  <si>
    <t>FN-A23-SMB-3-M</t>
  </si>
  <si>
    <t>A11</t>
  </si>
  <si>
    <t>B2324-434-011</t>
  </si>
  <si>
    <t>FN-A23-CC-1-L</t>
  </si>
  <si>
    <t>A12</t>
  </si>
  <si>
    <t>B2324-434-012</t>
  </si>
  <si>
    <t>FN-A23-SMB-3-L</t>
  </si>
  <si>
    <t>B1</t>
  </si>
  <si>
    <t>B2324-434-013</t>
  </si>
  <si>
    <t>FN-A23-CC-2-M</t>
  </si>
  <si>
    <t>B2</t>
  </si>
  <si>
    <t>B2324-434-014</t>
  </si>
  <si>
    <t>FN-A23-CC-2-L</t>
  </si>
  <si>
    <t>B3</t>
  </si>
  <si>
    <t>B2324-434-015</t>
  </si>
  <si>
    <t>FN-A23-GS-6-M</t>
  </si>
  <si>
    <t>B4</t>
  </si>
  <si>
    <t>B2324-434-016</t>
  </si>
  <si>
    <t>CR9-A23-SF-4</t>
  </si>
  <si>
    <t>B5</t>
  </si>
  <si>
    <t>B2324-434-017</t>
  </si>
  <si>
    <t>CR5-A23-MF-1</t>
  </si>
  <si>
    <t>B6</t>
  </si>
  <si>
    <t>B2324-434-018</t>
  </si>
  <si>
    <t>FN-A23-GS-1-M</t>
  </si>
  <si>
    <t>B7</t>
  </si>
  <si>
    <t>B2324-434-019</t>
  </si>
  <si>
    <t>FN-A23-SMB-2-M</t>
  </si>
  <si>
    <t>B8</t>
  </si>
  <si>
    <t>B2324-434-020</t>
  </si>
  <si>
    <t>FN-A23-CS-1-M</t>
  </si>
  <si>
    <t>B9</t>
  </si>
  <si>
    <t>B2324-434-021</t>
  </si>
  <si>
    <t>FN-A23-CC-5-M</t>
  </si>
  <si>
    <t>B10</t>
  </si>
  <si>
    <t>B2324-434-022</t>
  </si>
  <si>
    <t>FN-A23-SMB-4-M</t>
  </si>
  <si>
    <t>B11</t>
  </si>
  <si>
    <t>B2324-434-023</t>
  </si>
  <si>
    <t>FN-A23-YP-2-M</t>
  </si>
  <si>
    <t>B12</t>
  </si>
  <si>
    <t>B2324-434-024</t>
  </si>
  <si>
    <t>FN-A23-YP-6-M</t>
  </si>
  <si>
    <t>C1</t>
  </si>
  <si>
    <t>B2324-434-025</t>
  </si>
  <si>
    <t>FN-A23-YP-4-M</t>
  </si>
  <si>
    <t>C2</t>
  </si>
  <si>
    <t>B2324-434-026</t>
  </si>
  <si>
    <t>CR5-A23-SMB-7-M</t>
  </si>
  <si>
    <t>C3</t>
  </si>
  <si>
    <t>B2324-434-027</t>
  </si>
  <si>
    <t>CR5-A23-CC-9-M</t>
  </si>
  <si>
    <t>C4</t>
  </si>
  <si>
    <t>B2324-434-028</t>
  </si>
  <si>
    <t>FN-A23-SMB-2-L</t>
  </si>
  <si>
    <t>C5</t>
  </si>
  <si>
    <t>B2324-434-029</t>
  </si>
  <si>
    <t>FN-A23-GS-2-M</t>
  </si>
  <si>
    <t>C6</t>
  </si>
  <si>
    <t>B2324-434-030</t>
  </si>
  <si>
    <t>FN-A23-SMB-4-L</t>
  </si>
  <si>
    <t>C7</t>
  </si>
  <si>
    <t>B2324-434-031</t>
  </si>
  <si>
    <t>FN-A23-YP-2-L</t>
  </si>
  <si>
    <t>C8</t>
  </si>
  <si>
    <t>B2324-434-032</t>
  </si>
  <si>
    <t>FN-A23-YP-6-L</t>
  </si>
  <si>
    <t>C9</t>
  </si>
  <si>
    <t>B2324-434-033</t>
  </si>
  <si>
    <t>CR5-A23-CC-9-L</t>
  </si>
  <si>
    <t>C10</t>
  </si>
  <si>
    <t>B2324-434-034</t>
  </si>
  <si>
    <t>CR5-A23-SMB-7-L</t>
  </si>
  <si>
    <t>C11</t>
  </si>
  <si>
    <t>B2324-434-035</t>
  </si>
  <si>
    <t>FN-A23-YP-4-L</t>
  </si>
  <si>
    <t>C12</t>
  </si>
  <si>
    <t>B2324-434-036</t>
  </si>
  <si>
    <t>FN-A23-GS-1-L</t>
  </si>
  <si>
    <t>D1</t>
  </si>
  <si>
    <t>B2324-434-037</t>
  </si>
  <si>
    <t>FN-A23-CC-5-L</t>
  </si>
  <si>
    <t>D2</t>
  </si>
  <si>
    <t>B2324-434-038</t>
  </si>
  <si>
    <t>CR5-A23-MF-POOL</t>
  </si>
  <si>
    <t>D3</t>
  </si>
  <si>
    <t>B2324-434-039</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</si>
  <si>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</si>
  <si>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</si>
  <si>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</si>
  <si>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</si>
  <si>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</si>
  <si>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</si>
  <si>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</si>
  <si>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</si>
  <si>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</si>
  <si>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</si>
  <si>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</si>
  <si>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</si>
  <si>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</si>
  <si>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</si>
  <si>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</si>
  <si>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</si>
  <si>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</si>
  <si>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</si>
  <si>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</si>
  <si>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</si>
  <si>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</si>
  <si>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</si>
  <si>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</si>
  <si>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</si>
  <si>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</si>
  <si>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</si>
  <si>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</si>
  <si>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</si>
  <si>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</si>
  <si>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</si>
  <si>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</si>
  <si>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</si>
  <si>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</si>
  <si>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</si>
  <si>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</si>
  <si>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</si>
  <si>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</si>
  <si>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</si>
  <si>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</si>
  <si>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</si>
  <si>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</si>
  <si>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</si>
  <si>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</si>
  <si>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</si>
  <si>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</si>
  <si>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</si>
  <si>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</si>
  <si>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</si>
  <si>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</si>
  <si>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</si>
  <si>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</si>
  <si>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</si>
  <si>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</si>
  <si>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</si>
  <si>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</si>
  <si>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</si>
  <si>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</si>
  <si>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Continue numbering in column A if there</t>
  </si>
  <si>
    <t>are more than 150 samples.</t>
  </si>
  <si>
    <t>Each sample must have a number.</t>
  </si>
  <si>
    <t>C-175970</t>
  </si>
  <si>
    <t>0.8</t>
  </si>
  <si>
    <t>C-175971</t>
  </si>
  <si>
    <t>0.9</t>
  </si>
  <si>
    <t>C-175972</t>
  </si>
  <si>
    <t>C-175973</t>
  </si>
  <si>
    <t>C-175974</t>
  </si>
  <si>
    <t>C-175975</t>
  </si>
  <si>
    <t>C-175976</t>
  </si>
  <si>
    <t>C-175977</t>
  </si>
  <si>
    <t>C-175978</t>
  </si>
  <si>
    <t>C-175979</t>
  </si>
  <si>
    <t>C-175980</t>
  </si>
  <si>
    <t>C-175981</t>
  </si>
  <si>
    <t>C-175982</t>
  </si>
  <si>
    <t>C-175983</t>
  </si>
  <si>
    <t>C-175984</t>
  </si>
  <si>
    <t>C-175985</t>
  </si>
  <si>
    <t>C-175986</t>
  </si>
  <si>
    <t>1</t>
  </si>
  <si>
    <t>C-175987</t>
  </si>
  <si>
    <t>C-175988</t>
  </si>
  <si>
    <t>C-175989</t>
  </si>
  <si>
    <t>C-175990</t>
  </si>
  <si>
    <t>C-175991</t>
  </si>
  <si>
    <t>C-175992</t>
  </si>
  <si>
    <t>C-175993</t>
  </si>
  <si>
    <t>C-175994</t>
  </si>
  <si>
    <t>C-175995</t>
  </si>
  <si>
    <t>C-175996</t>
  </si>
  <si>
    <t>0.7</t>
  </si>
  <si>
    <t>C-175997</t>
  </si>
  <si>
    <t>C-175998</t>
  </si>
  <si>
    <t>C-175999</t>
  </si>
  <si>
    <t>C-176000</t>
  </si>
  <si>
    <t>C-176001</t>
  </si>
  <si>
    <t>C-176002</t>
  </si>
  <si>
    <t>C-176003</t>
  </si>
  <si>
    <t>C-176004</t>
  </si>
  <si>
    <t>C-176005</t>
  </si>
  <si>
    <t>C-176006</t>
  </si>
  <si>
    <t>C-176007</t>
  </si>
  <si>
    <t>C-176008</t>
  </si>
  <si>
    <t>n = 3, std dev = 0.04</t>
  </si>
  <si>
    <t>n = 3, std dev = 0.8</t>
  </si>
  <si>
    <t>n = 3, std dev = 0.08</t>
  </si>
  <si>
    <t>n = 3, std dev = 0.21</t>
  </si>
  <si>
    <t>Completed:  February 2nd, 2024</t>
  </si>
  <si>
    <t>Cost:  39 samples x 10$ = 390$</t>
  </si>
  <si>
    <t>Weighing done by:  pre-weighed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</si>
</sst>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23">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cellXfs>
  <cellStyles count="5">
    <cellStyle name="20% - Accent5" xfId="4" builtinId="46"/>
    <cellStyle name="Good" xfId="2" builtinId="26"/>
    <cellStyle name="Hyperlink" xfId="1" builtinId="8"/>
    <cellStyle name="Normal" xfId="0" builtinId="0"/>
    <cellStyle name="Note" xfId="3" builtinId="10"/>
  </cellStyles>
  <dxfs count="3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12006B47-535E-4941-AAEC-DAF89B01A978}"/>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DD38FFF1-432F-432E-A161-A4D3F0D719DB}"/>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93266D0B-6263-4060-B747-96005529690C}"/>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6BE56E06-008D-4A20-90F4-0CE1C6650C10}"/>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6" name="Picture 5">
          <a:extLst>
            <a:ext uri="{FF2B5EF4-FFF2-40B4-BE49-F238E27FC236}">
              <a16:creationId xmlns:a16="http://schemas.microsoft.com/office/drawing/2014/main" id="{02A3068D-FF19-4FC1-B969-63F6D8303F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7" name="TextBox 6">
          <a:extLst>
            <a:ext uri="{FF2B5EF4-FFF2-40B4-BE49-F238E27FC236}">
              <a16:creationId xmlns:a16="http://schemas.microsoft.com/office/drawing/2014/main" id="{C03C49F7-7BC5-43EE-93FD-C26CD8B7F7A4}"/>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66"/>
  <sheetViews>
    <sheetView tabSelected="1" zoomScaleNormal="100" workbookViewId="0">
      <selection activeCell="K12" sqref="K12"/>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405</v>
      </c>
      <c r="I4" s="74"/>
      <c r="J4" s="22"/>
      <c r="K4" s="142"/>
    </row>
    <row r="5" spans="1:12" s="18" customFormat="1" x14ac:dyDescent="0.2">
      <c r="A5" s="34" t="s">
        <v>34</v>
      </c>
      <c r="B5" s="138" t="str">
        <f>'Copy of Submission Form'!B5</f>
        <v>A</v>
      </c>
      <c r="D5" s="143" t="s">
        <v>79</v>
      </c>
      <c r="E5" s="144" t="str">
        <f>'Copy of Submission Form'!E5</f>
        <v>Tunney</v>
      </c>
      <c r="F5" s="145"/>
      <c r="H5" s="75" t="s">
        <v>406</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407</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45244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om-cn-7 -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All samples were weighed according to estimated %N content in each tissue type based on previous studies on similar organisms</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C-175970</v>
      </c>
      <c r="B23" s="23" t="str">
        <f>'project results'!B2</f>
        <v>FN-A23-YP-5-M</v>
      </c>
      <c r="D23" s="131" t="str">
        <f>'project results'!G2</f>
        <v>0.8</v>
      </c>
      <c r="E23" s="96">
        <f>'project results'!C2</f>
        <v>-30.33</v>
      </c>
      <c r="F23" s="96">
        <f>'project results'!D2</f>
        <v>31.9</v>
      </c>
      <c r="G23" s="96">
        <f>'project results'!E2</f>
        <v>6.37</v>
      </c>
      <c r="H23" s="96">
        <f>'project results'!F2</f>
        <v>9.59</v>
      </c>
      <c r="I23" s="132">
        <f>(F23/H23)*(14.007/12.011)</f>
        <v>3.8791630786134608</v>
      </c>
      <c r="J23" s="111"/>
      <c r="K23" s="130" t="str">
        <f>'Copy of Submission Form'!I28</f>
        <v>A1</v>
      </c>
      <c r="L23" s="72" t="str">
        <f>'Copy of Submission Form'!J28</f>
        <v>B2324-434-001</v>
      </c>
    </row>
    <row r="24" spans="1:12" s="18" customFormat="1" x14ac:dyDescent="0.2">
      <c r="A24" s="23" t="str">
        <f>'project results'!A3</f>
        <v>C-175971</v>
      </c>
      <c r="B24" s="23" t="str">
        <f>'project results'!B3</f>
        <v>CR5-A23-YP-8-M</v>
      </c>
      <c r="D24" s="131" t="str">
        <f>'project results'!G3</f>
        <v>0.9</v>
      </c>
      <c r="E24" s="96">
        <f>'project results'!C3</f>
        <v>-31.61</v>
      </c>
      <c r="F24" s="96">
        <f>'project results'!D3</f>
        <v>47.7</v>
      </c>
      <c r="G24" s="96">
        <f>'project results'!E3</f>
        <v>6.36</v>
      </c>
      <c r="H24" s="96">
        <f>'project results'!F3</f>
        <v>14.4</v>
      </c>
      <c r="I24" s="132">
        <f t="shared" ref="I24:I61" si="0">(F24/H24)*(14.007/12.011)</f>
        <v>3.8629745649821001</v>
      </c>
      <c r="J24" s="111"/>
      <c r="K24" s="130" t="str">
        <f>'Copy of Submission Form'!I29</f>
        <v>A2</v>
      </c>
      <c r="L24" s="72" t="str">
        <f>'Copy of Submission Form'!J29</f>
        <v>B2324-434-002</v>
      </c>
    </row>
    <row r="25" spans="1:12" s="18" customFormat="1" x14ac:dyDescent="0.2">
      <c r="A25" s="23" t="str">
        <f>'project results'!A4</f>
        <v>C-175972</v>
      </c>
      <c r="B25" s="23" t="str">
        <f>'project results'!B4</f>
        <v>FN-A23-GS-7-M</v>
      </c>
      <c r="D25" s="131" t="str">
        <f>'project results'!G4</f>
        <v>0.8</v>
      </c>
      <c r="E25" s="96">
        <f>'project results'!C4</f>
        <v>-30.65</v>
      </c>
      <c r="F25" s="96">
        <f>'project results'!D4</f>
        <v>36.5</v>
      </c>
      <c r="G25" s="96">
        <f>'project results'!E4</f>
        <v>7.79</v>
      </c>
      <c r="H25" s="96">
        <f>'project results'!F4</f>
        <v>11.11</v>
      </c>
      <c r="I25" s="132">
        <f t="shared" si="0"/>
        <v>3.8312877162331169</v>
      </c>
      <c r="J25" s="111"/>
      <c r="K25" s="130" t="str">
        <f>'Copy of Submission Form'!I30</f>
        <v>A3</v>
      </c>
      <c r="L25" s="72" t="str">
        <f>'Copy of Submission Form'!J30</f>
        <v>B2324-434-003</v>
      </c>
    </row>
    <row r="26" spans="1:12" s="18" customFormat="1" x14ac:dyDescent="0.2">
      <c r="A26" s="23" t="str">
        <f>'project results'!A5</f>
        <v>C-175973</v>
      </c>
      <c r="B26" s="23" t="str">
        <f>'project results'!B5</f>
        <v>FN-A23-YP-1-M</v>
      </c>
      <c r="D26" s="131" t="str">
        <f>'project results'!G5</f>
        <v>0.9</v>
      </c>
      <c r="E26" s="96">
        <f>'project results'!C5</f>
        <v>-33.08</v>
      </c>
      <c r="F26" s="96">
        <f>'project results'!D5</f>
        <v>42.3</v>
      </c>
      <c r="G26" s="96">
        <f>'project results'!E5</f>
        <v>6.42</v>
      </c>
      <c r="H26" s="96">
        <f>'project results'!F5</f>
        <v>12.99</v>
      </c>
      <c r="I26" s="132">
        <f t="shared" si="0"/>
        <v>3.7974947137564237</v>
      </c>
      <c r="J26" s="111"/>
      <c r="K26" s="130" t="str">
        <f>'Copy of Submission Form'!I31</f>
        <v>A4</v>
      </c>
      <c r="L26" s="72" t="str">
        <f>'Copy of Submission Form'!J31</f>
        <v>B2324-434-004</v>
      </c>
    </row>
    <row r="27" spans="1:12" s="18" customFormat="1" x14ac:dyDescent="0.2">
      <c r="A27" s="23" t="str">
        <f>'project results'!A6</f>
        <v>C-175974</v>
      </c>
      <c r="B27" s="23" t="str">
        <f>'project results'!B6</f>
        <v>FN-A23-GS-7-L</v>
      </c>
      <c r="D27" s="131" t="str">
        <f>'project results'!G6</f>
        <v>0.8</v>
      </c>
      <c r="E27" s="96">
        <f>'project results'!C6</f>
        <v>-32.590000000000003</v>
      </c>
      <c r="F27" s="96">
        <f>'project results'!D6</f>
        <v>40.799999999999997</v>
      </c>
      <c r="G27" s="96">
        <f>'project results'!E6</f>
        <v>6.82</v>
      </c>
      <c r="H27" s="96">
        <f>'project results'!F6</f>
        <v>8.84</v>
      </c>
      <c r="I27" s="132">
        <f t="shared" si="0"/>
        <v>5.3823738496122147</v>
      </c>
      <c r="J27" s="111"/>
      <c r="K27" s="130" t="str">
        <f>'Copy of Submission Form'!I32</f>
        <v>A5</v>
      </c>
      <c r="L27" s="72" t="str">
        <f>'Copy of Submission Form'!J32</f>
        <v>B2324-434-005</v>
      </c>
    </row>
    <row r="28" spans="1:12" s="18" customFormat="1" x14ac:dyDescent="0.2">
      <c r="A28" s="23" t="str">
        <f>'project results'!A7</f>
        <v>C-175975</v>
      </c>
      <c r="B28" s="23" t="str">
        <f>'project results'!B7</f>
        <v>FN-A23-YP-1-L</v>
      </c>
      <c r="D28" s="131" t="str">
        <f>'project results'!G7</f>
        <v>0.9</v>
      </c>
      <c r="E28" s="96">
        <f>'project results'!C7</f>
        <v>-34.04</v>
      </c>
      <c r="F28" s="96">
        <f>'project results'!D7</f>
        <v>46.2</v>
      </c>
      <c r="G28" s="96">
        <f>'project results'!E7</f>
        <v>5.0599999999999996</v>
      </c>
      <c r="H28" s="96">
        <f>'project results'!F7</f>
        <v>10.199999999999999</v>
      </c>
      <c r="I28" s="132">
        <f t="shared" si="0"/>
        <v>5.2821139445704191</v>
      </c>
      <c r="J28" s="111"/>
      <c r="K28" s="130" t="str">
        <f>'Copy of Submission Form'!I33</f>
        <v>A6</v>
      </c>
      <c r="L28" s="72" t="str">
        <f>'Copy of Submission Form'!J33</f>
        <v>B2324-434-006</v>
      </c>
    </row>
    <row r="29" spans="1:12" s="18" customFormat="1" x14ac:dyDescent="0.2">
      <c r="A29" s="23" t="str">
        <f>'project results'!A8</f>
        <v>C-175976</v>
      </c>
      <c r="B29" s="23" t="str">
        <f>'project results'!B8</f>
        <v>FN-A23-CC-6-M</v>
      </c>
      <c r="D29" s="131" t="str">
        <f>'project results'!G8</f>
        <v>0.8</v>
      </c>
      <c r="E29" s="96">
        <f>'project results'!C8</f>
        <v>-27.93</v>
      </c>
      <c r="F29" s="96">
        <f>'project results'!D8</f>
        <v>42.9</v>
      </c>
      <c r="G29" s="96">
        <f>'project results'!E8</f>
        <v>7.28</v>
      </c>
      <c r="H29" s="96">
        <f>'project results'!F8</f>
        <v>12.27</v>
      </c>
      <c r="I29" s="132">
        <f t="shared" si="0"/>
        <v>4.0773565551870856</v>
      </c>
      <c r="J29" s="111"/>
      <c r="K29" s="130" t="str">
        <f>'Copy of Submission Form'!I34</f>
        <v>A7</v>
      </c>
      <c r="L29" s="72" t="str">
        <f>'Copy of Submission Form'!J34</f>
        <v>B2324-434-007</v>
      </c>
    </row>
    <row r="30" spans="1:12" s="18" customFormat="1" x14ac:dyDescent="0.2">
      <c r="A30" s="23" t="str">
        <f>'project results'!A9</f>
        <v>C-175977</v>
      </c>
      <c r="B30" s="23" t="str">
        <f>'project results'!B9</f>
        <v>FN-A23-CS-10-M</v>
      </c>
      <c r="D30" s="131" t="str">
        <f>'project results'!G9</f>
        <v>0.9</v>
      </c>
      <c r="E30" s="96">
        <f>'project results'!C9</f>
        <v>-30.77</v>
      </c>
      <c r="F30" s="96">
        <f>'project results'!D9</f>
        <v>40.299999999999997</v>
      </c>
      <c r="G30" s="96">
        <f>'project results'!E9</f>
        <v>6.2</v>
      </c>
      <c r="H30" s="96">
        <f>'project results'!F9</f>
        <v>11.9</v>
      </c>
      <c r="I30" s="132">
        <f t="shared" si="0"/>
        <v>3.9493356579997743</v>
      </c>
      <c r="J30" s="111"/>
      <c r="K30" s="130" t="str">
        <f>'Copy of Submission Form'!I35</f>
        <v>A8</v>
      </c>
      <c r="L30" s="72" t="str">
        <f>'Copy of Submission Form'!J35</f>
        <v>B2324-434-008</v>
      </c>
    </row>
    <row r="31" spans="1:12" s="18" customFormat="1" x14ac:dyDescent="0.2">
      <c r="A31" s="23" t="str">
        <f>'project results'!A10</f>
        <v>C-175978</v>
      </c>
      <c r="B31" s="23" t="str">
        <f>'project results'!B10</f>
        <v>FN-A23-CC-1-M</v>
      </c>
      <c r="D31" s="131" t="str">
        <f>'project results'!G10</f>
        <v>0.8</v>
      </c>
      <c r="E31" s="96">
        <f>'project results'!C10</f>
        <v>-28.19</v>
      </c>
      <c r="F31" s="96">
        <f>'project results'!D10</f>
        <v>39.299999999999997</v>
      </c>
      <c r="G31" s="96">
        <f>'project results'!E10</f>
        <v>6.2</v>
      </c>
      <c r="H31" s="96">
        <f>'project results'!F10</f>
        <v>12.08</v>
      </c>
      <c r="I31" s="132">
        <f t="shared" si="0"/>
        <v>3.7939497789278152</v>
      </c>
      <c r="J31" s="111"/>
      <c r="K31" s="130" t="str">
        <f>'Copy of Submission Form'!I36</f>
        <v>A9</v>
      </c>
      <c r="L31" s="72" t="str">
        <f>'Copy of Submission Form'!J36</f>
        <v>B2324-434-009</v>
      </c>
    </row>
    <row r="32" spans="1:12" s="18" customFormat="1" x14ac:dyDescent="0.2">
      <c r="A32" s="23" t="str">
        <f>'project results'!A11</f>
        <v>C-175979</v>
      </c>
      <c r="B32" s="23" t="str">
        <f>'project results'!B11</f>
        <v>FN-A23-CC-6-L</v>
      </c>
      <c r="D32" s="131" t="str">
        <f>'project results'!G11</f>
        <v>0.9</v>
      </c>
      <c r="E32" s="96">
        <f>'project results'!C11</f>
        <v>-28.89</v>
      </c>
      <c r="F32" s="96">
        <f>'project results'!D11</f>
        <v>49.4</v>
      </c>
      <c r="G32" s="96">
        <f>'project results'!E11</f>
        <v>6.87</v>
      </c>
      <c r="H32" s="96">
        <f>'project results'!F11</f>
        <v>9.84</v>
      </c>
      <c r="I32" s="132">
        <f t="shared" si="0"/>
        <v>5.8546078696154549</v>
      </c>
      <c r="J32" s="111"/>
      <c r="K32" s="130" t="str">
        <f>'Copy of Submission Form'!I37</f>
        <v>A10</v>
      </c>
      <c r="L32" s="72" t="str">
        <f>'Copy of Submission Form'!J37</f>
        <v>B2324-434-010</v>
      </c>
    </row>
    <row r="33" spans="1:12" s="18" customFormat="1" x14ac:dyDescent="0.2">
      <c r="A33" s="23" t="str">
        <f>'project results'!A12</f>
        <v>C-175980</v>
      </c>
      <c r="B33" s="23" t="str">
        <f>'project results'!B12</f>
        <v>FN-A23-SMB-3-M</v>
      </c>
      <c r="D33" s="131" t="str">
        <f>'project results'!G12</f>
        <v>0.8</v>
      </c>
      <c r="E33" s="96">
        <f>'project results'!C12</f>
        <v>-24.45</v>
      </c>
      <c r="F33" s="96">
        <f>'project results'!D12</f>
        <v>80.099999999999994</v>
      </c>
      <c r="G33" s="96">
        <f>'project results'!E12</f>
        <v>5.0999999999999996</v>
      </c>
      <c r="H33" s="96">
        <f>'project results'!F12</f>
        <v>23.9</v>
      </c>
      <c r="I33" s="132">
        <f t="shared" si="0"/>
        <v>3.9084141489548108</v>
      </c>
      <c r="J33" s="111"/>
      <c r="K33" s="130" t="str">
        <f>'Copy of Submission Form'!I38</f>
        <v>A11</v>
      </c>
      <c r="L33" s="72" t="str">
        <f>'Copy of Submission Form'!J38</f>
        <v>B2324-434-011</v>
      </c>
    </row>
    <row r="34" spans="1:12" s="18" customFormat="1" x14ac:dyDescent="0.2">
      <c r="A34" s="23" t="str">
        <f>'project results'!A13</f>
        <v>C-175981</v>
      </c>
      <c r="B34" s="23" t="str">
        <f>'project results'!B13</f>
        <v>FN-A23-CC-1-L</v>
      </c>
      <c r="D34" s="131" t="str">
        <f>'project results'!G13</f>
        <v>0.8</v>
      </c>
      <c r="E34" s="96">
        <f>'project results'!C13</f>
        <v>-28.95</v>
      </c>
      <c r="F34" s="96">
        <f>'project results'!D13</f>
        <v>50.2</v>
      </c>
      <c r="G34" s="96">
        <f>'project results'!E13</f>
        <v>5.31</v>
      </c>
      <c r="H34" s="96">
        <f>'project results'!F13</f>
        <v>11.27</v>
      </c>
      <c r="I34" s="132">
        <f t="shared" si="0"/>
        <v>5.1945240672240933</v>
      </c>
      <c r="J34" s="111"/>
      <c r="K34" s="130" t="str">
        <f>'Copy of Submission Form'!I39</f>
        <v>A12</v>
      </c>
      <c r="L34" s="72" t="str">
        <f>'Copy of Submission Form'!J39</f>
        <v>B2324-434-012</v>
      </c>
    </row>
    <row r="35" spans="1:12" s="18" customFormat="1" x14ac:dyDescent="0.2">
      <c r="A35" s="23" t="str">
        <f>'project results'!A14</f>
        <v>C-175982</v>
      </c>
      <c r="B35" s="23" t="str">
        <f>'project results'!B14</f>
        <v>FN-A23-SMB-3-L</v>
      </c>
      <c r="D35" s="131" t="str">
        <f>'project results'!G14</f>
        <v>0.8</v>
      </c>
      <c r="E35" s="96">
        <f>'project results'!C14</f>
        <v>-27.85</v>
      </c>
      <c r="F35" s="96">
        <f>'project results'!D14</f>
        <v>57.8</v>
      </c>
      <c r="G35" s="96">
        <f>'project results'!E14</f>
        <v>5.49</v>
      </c>
      <c r="H35" s="96">
        <f>'project results'!F14</f>
        <v>12.76</v>
      </c>
      <c r="I35" s="132">
        <f t="shared" si="0"/>
        <v>5.2825440316073902</v>
      </c>
      <c r="J35" s="111"/>
      <c r="K35" s="130" t="str">
        <f>'Copy of Submission Form'!I40</f>
        <v>B1</v>
      </c>
      <c r="L35" s="72" t="str">
        <f>'Copy of Submission Form'!J40</f>
        <v>B2324-434-013</v>
      </c>
    </row>
    <row r="36" spans="1:12" s="18" customFormat="1" x14ac:dyDescent="0.2">
      <c r="A36" s="23" t="str">
        <f>'project results'!A15</f>
        <v>C-175983</v>
      </c>
      <c r="B36" s="23" t="str">
        <f>'project results'!B15</f>
        <v>FN-A23-CC-2-M</v>
      </c>
      <c r="D36" s="131" t="str">
        <f>'project results'!G15</f>
        <v>0.9</v>
      </c>
      <c r="E36" s="96">
        <f>'project results'!C15</f>
        <v>-27.57</v>
      </c>
      <c r="F36" s="96">
        <f>'project results'!D15</f>
        <v>42.5</v>
      </c>
      <c r="G36" s="96">
        <f>'project results'!E15</f>
        <v>7.42</v>
      </c>
      <c r="H36" s="96">
        <f>'project results'!F15</f>
        <v>12.87</v>
      </c>
      <c r="I36" s="132">
        <f t="shared" si="0"/>
        <v>3.85102506074948</v>
      </c>
      <c r="J36" s="111"/>
      <c r="K36" s="130" t="str">
        <f>'Copy of Submission Form'!I41</f>
        <v>B2</v>
      </c>
      <c r="L36" s="72" t="str">
        <f>'Copy of Submission Form'!J41</f>
        <v>B2324-434-014</v>
      </c>
    </row>
    <row r="37" spans="1:12" s="18" customFormat="1" x14ac:dyDescent="0.2">
      <c r="A37" s="23" t="str">
        <f>'project results'!A16</f>
        <v>C-175984</v>
      </c>
      <c r="B37" s="23" t="str">
        <f>'project results'!B16</f>
        <v>FN-A23-CC-2-L</v>
      </c>
      <c r="D37" s="131" t="str">
        <f>'project results'!G16</f>
        <v>0.9</v>
      </c>
      <c r="E37" s="96">
        <f>'project results'!C16</f>
        <v>-27.57</v>
      </c>
      <c r="F37" s="96">
        <f>'project results'!D16</f>
        <v>42.6</v>
      </c>
      <c r="G37" s="96">
        <f>'project results'!E16</f>
        <v>6.55</v>
      </c>
      <c r="H37" s="96">
        <f>'project results'!F16</f>
        <v>9.94</v>
      </c>
      <c r="I37" s="132">
        <f t="shared" si="0"/>
        <v>4.9979185746399146</v>
      </c>
      <c r="J37" s="111"/>
      <c r="K37" s="130" t="str">
        <f>'Copy of Submission Form'!I42</f>
        <v>B3</v>
      </c>
      <c r="L37" s="72" t="str">
        <f>'Copy of Submission Form'!J42</f>
        <v>B2324-434-015</v>
      </c>
    </row>
    <row r="38" spans="1:12" s="18" customFormat="1" x14ac:dyDescent="0.2">
      <c r="A38" s="23" t="str">
        <f>'project results'!A17</f>
        <v>C-175985</v>
      </c>
      <c r="B38" s="23" t="str">
        <f>'project results'!B17</f>
        <v>FN-A23-GS-6-M</v>
      </c>
      <c r="D38" s="131" t="str">
        <f>'project results'!G17</f>
        <v>0.9</v>
      </c>
      <c r="E38" s="96">
        <f>'project results'!C17</f>
        <v>-31.19</v>
      </c>
      <c r="F38" s="96">
        <f>'project results'!D17</f>
        <v>47.1</v>
      </c>
      <c r="G38" s="96">
        <f>'project results'!E17</f>
        <v>5.93</v>
      </c>
      <c r="H38" s="96">
        <f>'project results'!F17</f>
        <v>14.25</v>
      </c>
      <c r="I38" s="132">
        <f t="shared" si="0"/>
        <v>3.8545350972135193</v>
      </c>
      <c r="J38" s="111"/>
      <c r="K38" s="130" t="str">
        <f>'Copy of Submission Form'!I43</f>
        <v>B4</v>
      </c>
      <c r="L38" s="72" t="str">
        <f>'Copy of Submission Form'!J43</f>
        <v>B2324-434-016</v>
      </c>
    </row>
    <row r="39" spans="1:12" s="18" customFormat="1" x14ac:dyDescent="0.2">
      <c r="A39" s="23" t="str">
        <f>'project results'!A18</f>
        <v>C-175986</v>
      </c>
      <c r="B39" s="23" t="str">
        <f>'project results'!B18</f>
        <v>CR9-A23-SF-4</v>
      </c>
      <c r="D39" s="131" t="str">
        <f>'project results'!G18</f>
        <v>1</v>
      </c>
      <c r="E39" s="96">
        <f>'project results'!C18</f>
        <v>-32.36</v>
      </c>
      <c r="F39" s="96">
        <f>'project results'!D18</f>
        <v>49.1</v>
      </c>
      <c r="G39" s="96">
        <f>'project results'!E18</f>
        <v>4.26</v>
      </c>
      <c r="H39" s="96">
        <f>'project results'!F18</f>
        <v>11.14</v>
      </c>
      <c r="I39" s="132">
        <f t="shared" si="0"/>
        <v>5.1399898686527186</v>
      </c>
      <c r="J39" s="111"/>
      <c r="K39" s="130" t="str">
        <f>'Copy of Submission Form'!I44</f>
        <v>B5</v>
      </c>
      <c r="L39" s="72" t="str">
        <f>'Copy of Submission Form'!J44</f>
        <v>B2324-434-017</v>
      </c>
    </row>
    <row r="40" spans="1:12" s="18" customFormat="1" x14ac:dyDescent="0.2">
      <c r="A40" s="23" t="str">
        <f>'project results'!A19</f>
        <v>C-175987</v>
      </c>
      <c r="B40" s="23" t="str">
        <f>'project results'!B19</f>
        <v>CR5-A23-MF-1</v>
      </c>
      <c r="D40" s="131" t="str">
        <f>'project results'!G19</f>
        <v>1</v>
      </c>
      <c r="E40" s="96">
        <f>'project results'!C19</f>
        <v>-36.75</v>
      </c>
      <c r="F40" s="96">
        <f>'project results'!D19</f>
        <v>46.5</v>
      </c>
      <c r="G40" s="96">
        <f>'project results'!E19</f>
        <v>2.11</v>
      </c>
      <c r="H40" s="96">
        <f>'project results'!F19</f>
        <v>9.91</v>
      </c>
      <c r="I40" s="132">
        <f t="shared" si="0"/>
        <v>5.4719895595199866</v>
      </c>
      <c r="J40" s="111"/>
      <c r="K40" s="130" t="str">
        <f>'Copy of Submission Form'!I45</f>
        <v>B6</v>
      </c>
      <c r="L40" s="72" t="str">
        <f>'Copy of Submission Form'!J45</f>
        <v>B2324-434-018</v>
      </c>
    </row>
    <row r="41" spans="1:12" s="18" customFormat="1" x14ac:dyDescent="0.2">
      <c r="A41" s="23" t="str">
        <f>'project results'!A20</f>
        <v>C-175988</v>
      </c>
      <c r="B41" s="23" t="str">
        <f>'project results'!B20</f>
        <v>FN-A23-GS-1-M</v>
      </c>
      <c r="D41" s="131" t="str">
        <f>'project results'!G20</f>
        <v>0.8</v>
      </c>
      <c r="E41" s="96">
        <f>'project results'!C20</f>
        <v>-30.52</v>
      </c>
      <c r="F41" s="96">
        <f>'project results'!D20</f>
        <v>37.6</v>
      </c>
      <c r="G41" s="96">
        <f>'project results'!E20</f>
        <v>6.53</v>
      </c>
      <c r="H41" s="96">
        <f>'project results'!F20</f>
        <v>11.13</v>
      </c>
      <c r="I41" s="132">
        <f t="shared" si="0"/>
        <v>3.9396590860893239</v>
      </c>
      <c r="J41" s="111"/>
      <c r="K41" s="130" t="str">
        <f>'Copy of Submission Form'!I46</f>
        <v>B7</v>
      </c>
      <c r="L41" s="72" t="str">
        <f>'Copy of Submission Form'!J46</f>
        <v>B2324-434-019</v>
      </c>
    </row>
    <row r="42" spans="1:12" s="18" customFormat="1" x14ac:dyDescent="0.2">
      <c r="A42" s="23" t="str">
        <f>'project results'!A21</f>
        <v>C-175989</v>
      </c>
      <c r="B42" s="23" t="str">
        <f>'project results'!B21</f>
        <v>FN-A23-SMB-2-M</v>
      </c>
      <c r="D42" s="131" t="str">
        <f>'project results'!G21</f>
        <v>0.8</v>
      </c>
      <c r="E42" s="96">
        <f>'project results'!C21</f>
        <v>-28.12</v>
      </c>
      <c r="F42" s="96">
        <f>'project results'!D21</f>
        <v>45.1</v>
      </c>
      <c r="G42" s="96">
        <f>'project results'!E21</f>
        <v>7.06</v>
      </c>
      <c r="H42" s="96">
        <f>'project results'!F21</f>
        <v>13.56</v>
      </c>
      <c r="I42" s="132">
        <f t="shared" si="0"/>
        <v>3.8786698476249284</v>
      </c>
      <c r="J42" s="111"/>
      <c r="K42" s="130" t="str">
        <f>'Copy of Submission Form'!I47</f>
        <v>B8</v>
      </c>
      <c r="L42" s="72" t="str">
        <f>'Copy of Submission Form'!J47</f>
        <v>B2324-434-020</v>
      </c>
    </row>
    <row r="43" spans="1:12" s="18" customFormat="1" x14ac:dyDescent="0.2">
      <c r="A43" s="23" t="str">
        <f>'project results'!A22</f>
        <v>C-175990</v>
      </c>
      <c r="B43" s="23" t="str">
        <f>'project results'!B22</f>
        <v>FN-A23-CS-1-M</v>
      </c>
      <c r="D43" s="131" t="str">
        <f>'project results'!G22</f>
        <v>1</v>
      </c>
      <c r="E43" s="96">
        <f>'project results'!C22</f>
        <v>-30.27</v>
      </c>
      <c r="F43" s="96">
        <f>'project results'!D22</f>
        <v>46.8</v>
      </c>
      <c r="G43" s="96">
        <f>'project results'!E22</f>
        <v>7.03</v>
      </c>
      <c r="H43" s="96">
        <f>'project results'!F22</f>
        <v>13.72</v>
      </c>
      <c r="I43" s="132">
        <f t="shared" si="0"/>
        <v>3.9779351920603392</v>
      </c>
      <c r="J43" s="111"/>
      <c r="K43" s="130" t="str">
        <f>'Copy of Submission Form'!I48</f>
        <v>B9</v>
      </c>
      <c r="L43" s="72" t="str">
        <f>'Copy of Submission Form'!J48</f>
        <v>B2324-434-021</v>
      </c>
    </row>
    <row r="44" spans="1:12" s="18" customFormat="1" x14ac:dyDescent="0.2">
      <c r="A44" s="23" t="str">
        <f>'project results'!A23</f>
        <v>C-175991</v>
      </c>
      <c r="B44" s="23" t="str">
        <f>'project results'!B23</f>
        <v>FN-A23-CC-5-M</v>
      </c>
      <c r="D44" s="131" t="str">
        <f>'project results'!G23</f>
        <v>0.8</v>
      </c>
      <c r="E44" s="96">
        <f>'project results'!C23</f>
        <v>-27.39</v>
      </c>
      <c r="F44" s="96">
        <f>'project results'!D23</f>
        <v>50.4</v>
      </c>
      <c r="G44" s="96">
        <f>'project results'!E23</f>
        <v>6.46</v>
      </c>
      <c r="H44" s="96">
        <f>'project results'!F23</f>
        <v>14.9</v>
      </c>
      <c r="I44" s="132">
        <f t="shared" si="0"/>
        <v>3.9446659354204958</v>
      </c>
      <c r="J44" s="111"/>
      <c r="K44" s="130" t="str">
        <f>'Copy of Submission Form'!I49</f>
        <v>B10</v>
      </c>
      <c r="L44" s="72" t="str">
        <f>'Copy of Submission Form'!J49</f>
        <v>B2324-434-022</v>
      </c>
    </row>
    <row r="45" spans="1:12" s="18" customFormat="1" x14ac:dyDescent="0.2">
      <c r="A45" s="23" t="str">
        <f>'project results'!A24</f>
        <v>C-175992</v>
      </c>
      <c r="B45" s="23" t="str">
        <f>'project results'!B24</f>
        <v>FN-A23-SMB-4-M</v>
      </c>
      <c r="D45" s="131" t="str">
        <f>'project results'!G24</f>
        <v>0.8</v>
      </c>
      <c r="E45" s="96">
        <f>'project results'!C24</f>
        <v>-24.37</v>
      </c>
      <c r="F45" s="96">
        <f>'project results'!D24</f>
        <v>42.2</v>
      </c>
      <c r="G45" s="96">
        <f>'project results'!E24</f>
        <v>5.0999999999999996</v>
      </c>
      <c r="H45" s="96">
        <f>'project results'!F24</f>
        <v>12.58</v>
      </c>
      <c r="I45" s="132">
        <f t="shared" si="0"/>
        <v>3.9119903204786186</v>
      </c>
      <c r="J45" s="111"/>
      <c r="K45" s="130" t="str">
        <f>'Copy of Submission Form'!I50</f>
        <v>B11</v>
      </c>
      <c r="L45" s="72" t="str">
        <f>'Copy of Submission Form'!J50</f>
        <v>B2324-434-023</v>
      </c>
    </row>
    <row r="46" spans="1:12" s="18" customFormat="1" x14ac:dyDescent="0.2">
      <c r="A46" s="23" t="str">
        <f>'project results'!A25</f>
        <v>C-175993</v>
      </c>
      <c r="B46" s="23" t="str">
        <f>'project results'!B25</f>
        <v>FN-A23-YP-2-M</v>
      </c>
      <c r="D46" s="131" t="str">
        <f>'project results'!G25</f>
        <v>1</v>
      </c>
      <c r="E46" s="96">
        <f>'project results'!C25</f>
        <v>-29.7</v>
      </c>
      <c r="F46" s="96">
        <f>'project results'!D25</f>
        <v>41.2</v>
      </c>
      <c r="G46" s="96">
        <f>'project results'!E25</f>
        <v>6.78</v>
      </c>
      <c r="H46" s="96">
        <f>'project results'!F25</f>
        <v>12.48</v>
      </c>
      <c r="I46" s="132">
        <f t="shared" si="0"/>
        <v>3.8498924063198485</v>
      </c>
      <c r="J46" s="111"/>
      <c r="K46" s="130" t="str">
        <f>'Copy of Submission Form'!I51</f>
        <v>B12</v>
      </c>
      <c r="L46" s="72" t="str">
        <f>'Copy of Submission Form'!J51</f>
        <v>B2324-434-024</v>
      </c>
    </row>
    <row r="47" spans="1:12" s="18" customFormat="1" x14ac:dyDescent="0.2">
      <c r="A47" s="23" t="str">
        <f>'project results'!A26</f>
        <v>C-175994</v>
      </c>
      <c r="B47" s="23" t="str">
        <f>'project results'!B26</f>
        <v>FN-A23-YP-6-M</v>
      </c>
      <c r="D47" s="131" t="str">
        <f>'project results'!G26</f>
        <v>0.8</v>
      </c>
      <c r="E47" s="96">
        <f>'project results'!C26</f>
        <v>-29.25</v>
      </c>
      <c r="F47" s="96">
        <f>'project results'!D26</f>
        <v>51.9</v>
      </c>
      <c r="G47" s="96">
        <f>'project results'!E26</f>
        <v>5.92</v>
      </c>
      <c r="H47" s="96">
        <f>'project results'!F26</f>
        <v>15.8</v>
      </c>
      <c r="I47" s="132">
        <f t="shared" si="0"/>
        <v>3.8306831606891993</v>
      </c>
      <c r="J47" s="111"/>
      <c r="K47" s="130" t="str">
        <f>'Copy of Submission Form'!I52</f>
        <v>C1</v>
      </c>
      <c r="L47" s="72" t="str">
        <f>'Copy of Submission Form'!J52</f>
        <v>B2324-434-025</v>
      </c>
    </row>
    <row r="48" spans="1:12" s="18" customFormat="1" x14ac:dyDescent="0.2">
      <c r="A48" s="23" t="str">
        <f>'project results'!A27</f>
        <v>C-175995</v>
      </c>
      <c r="B48" s="23" t="str">
        <f>'project results'!B27</f>
        <v>FN-A23-YP-4-M</v>
      </c>
      <c r="D48" s="131" t="str">
        <f>'project results'!G27</f>
        <v>0.9</v>
      </c>
      <c r="E48" s="96">
        <f>'project results'!C27</f>
        <v>-29.94</v>
      </c>
      <c r="F48" s="96">
        <f>'project results'!D27</f>
        <v>54</v>
      </c>
      <c r="G48" s="96">
        <f>'project results'!E27</f>
        <v>6.67</v>
      </c>
      <c r="H48" s="96">
        <f>'project results'!F27</f>
        <v>16.3</v>
      </c>
      <c r="I48" s="132">
        <f t="shared" si="0"/>
        <v>3.8634217202737982</v>
      </c>
      <c r="J48" s="111"/>
      <c r="K48" s="130" t="str">
        <f>'Copy of Submission Form'!I53</f>
        <v>C2</v>
      </c>
      <c r="L48" s="72" t="str">
        <f>'Copy of Submission Form'!J53</f>
        <v>B2324-434-026</v>
      </c>
    </row>
    <row r="49" spans="1:12" s="18" customFormat="1" x14ac:dyDescent="0.2">
      <c r="A49" s="23" t="str">
        <f>'project results'!A28</f>
        <v>C-175996</v>
      </c>
      <c r="B49" s="23" t="str">
        <f>'project results'!B28</f>
        <v>CR5-A23-SMB-7-M</v>
      </c>
      <c r="D49" s="131" t="str">
        <f>'project results'!G28</f>
        <v>0.7</v>
      </c>
      <c r="E49" s="96">
        <f>'project results'!C28</f>
        <v>-25.1</v>
      </c>
      <c r="F49" s="96">
        <f>'project results'!D28</f>
        <v>61.8</v>
      </c>
      <c r="G49" s="96">
        <f>'project results'!E28</f>
        <v>6.15</v>
      </c>
      <c r="H49" s="96">
        <f>'project results'!F28</f>
        <v>18.3</v>
      </c>
      <c r="I49" s="132">
        <f t="shared" si="0"/>
        <v>3.9382505926944016</v>
      </c>
      <c r="J49" s="111"/>
      <c r="K49" s="130" t="str">
        <f>'Copy of Submission Form'!I54</f>
        <v>C3</v>
      </c>
      <c r="L49" s="72" t="str">
        <f>'Copy of Submission Form'!J54</f>
        <v>B2324-434-027</v>
      </c>
    </row>
    <row r="50" spans="1:12" s="18" customFormat="1" x14ac:dyDescent="0.2">
      <c r="A50" s="23" t="str">
        <f>'project results'!A29</f>
        <v>C-175997</v>
      </c>
      <c r="B50" s="23" t="str">
        <f>'project results'!B29</f>
        <v>CR5-A23-CC-9-M</v>
      </c>
      <c r="D50" s="131" t="str">
        <f>'project results'!G29</f>
        <v>0.9</v>
      </c>
      <c r="E50" s="96">
        <f>'project results'!C29</f>
        <v>-29.27</v>
      </c>
      <c r="F50" s="96">
        <f>'project results'!D29</f>
        <v>45</v>
      </c>
      <c r="G50" s="96">
        <f>'project results'!E29</f>
        <v>6.51</v>
      </c>
      <c r="H50" s="96">
        <f>'project results'!F29</f>
        <v>13.55</v>
      </c>
      <c r="I50" s="132">
        <f t="shared" si="0"/>
        <v>3.8729258327467964</v>
      </c>
      <c r="J50" s="111"/>
      <c r="K50" s="130" t="str">
        <f>'Copy of Submission Form'!I55</f>
        <v>C4</v>
      </c>
      <c r="L50" s="72" t="str">
        <f>'Copy of Submission Form'!J55</f>
        <v>B2324-434-028</v>
      </c>
    </row>
    <row r="51" spans="1:12" s="18" customFormat="1" x14ac:dyDescent="0.2">
      <c r="A51" s="23" t="str">
        <f>'project results'!A30</f>
        <v>C-175998</v>
      </c>
      <c r="B51" s="23" t="str">
        <f>'project results'!B30</f>
        <v>FN-A23-SMB-2-L</v>
      </c>
      <c r="D51" s="131" t="str">
        <f>'project results'!G30</f>
        <v>0.7</v>
      </c>
      <c r="E51" s="96">
        <f>'project results'!C30</f>
        <v>-28.4</v>
      </c>
      <c r="F51" s="96">
        <f>'project results'!D30</f>
        <v>52.5</v>
      </c>
      <c r="G51" s="96">
        <f>'project results'!E30</f>
        <v>5.86</v>
      </c>
      <c r="H51" s="96">
        <f>'project results'!F30</f>
        <v>8.99</v>
      </c>
      <c r="I51" s="132">
        <f t="shared" si="0"/>
        <v>6.8102894926962119</v>
      </c>
      <c r="J51" s="111"/>
      <c r="K51" s="130" t="str">
        <f>'Copy of Submission Form'!I56</f>
        <v>C5</v>
      </c>
      <c r="L51" s="72" t="str">
        <f>'Copy of Submission Form'!J56</f>
        <v>B2324-434-029</v>
      </c>
    </row>
    <row r="52" spans="1:12" s="18" customFormat="1" x14ac:dyDescent="0.2">
      <c r="A52" s="23" t="str">
        <f>'project results'!A31</f>
        <v>C-175999</v>
      </c>
      <c r="B52" s="23" t="str">
        <f>'project results'!B31</f>
        <v>FN-A23-GS-2-M</v>
      </c>
      <c r="D52" s="131" t="str">
        <f>'project results'!G31</f>
        <v>1</v>
      </c>
      <c r="E52" s="96">
        <f>'project results'!C31</f>
        <v>-30.34</v>
      </c>
      <c r="F52" s="96">
        <f>'project results'!D31</f>
        <v>45.1</v>
      </c>
      <c r="G52" s="96">
        <f>'project results'!E31</f>
        <v>6.27</v>
      </c>
      <c r="H52" s="96">
        <f>'project results'!F31</f>
        <v>13.04</v>
      </c>
      <c r="I52" s="132">
        <f t="shared" si="0"/>
        <v>4.033340731119174</v>
      </c>
      <c r="J52" s="111"/>
      <c r="K52" s="130" t="str">
        <f>'Copy of Submission Form'!I57</f>
        <v>C6</v>
      </c>
      <c r="L52" s="72" t="str">
        <f>'Copy of Submission Form'!J57</f>
        <v>B2324-434-030</v>
      </c>
    </row>
    <row r="53" spans="1:12" s="18" customFormat="1" x14ac:dyDescent="0.2">
      <c r="A53" s="23" t="str">
        <f>'project results'!A32</f>
        <v>C-176000</v>
      </c>
      <c r="B53" s="23" t="str">
        <f>'project results'!B32</f>
        <v>FN-A23-SMB-4-L</v>
      </c>
      <c r="D53" s="131" t="str">
        <f>'project results'!G32</f>
        <v>0.7</v>
      </c>
      <c r="E53" s="96">
        <f>'project results'!C32</f>
        <v>-26.38</v>
      </c>
      <c r="F53" s="96">
        <f>'project results'!D32</f>
        <v>49.8</v>
      </c>
      <c r="G53" s="96">
        <f>'project results'!E32</f>
        <v>4.7300000000000004</v>
      </c>
      <c r="H53" s="96">
        <f>'project results'!F32</f>
        <v>9.6199999999999992</v>
      </c>
      <c r="I53" s="132">
        <f t="shared" si="0"/>
        <v>6.0369868853758621</v>
      </c>
      <c r="J53" s="111"/>
      <c r="K53" s="130" t="str">
        <f>'Copy of Submission Form'!I58</f>
        <v>C7</v>
      </c>
      <c r="L53" s="72" t="str">
        <f>'Copy of Submission Form'!J58</f>
        <v>B2324-434-031</v>
      </c>
    </row>
    <row r="54" spans="1:12" s="18" customFormat="1" x14ac:dyDescent="0.2">
      <c r="A54" s="23" t="str">
        <f>'project results'!A33</f>
        <v>C-176001</v>
      </c>
      <c r="B54" s="23" t="str">
        <f>'project results'!B33</f>
        <v>FN-A23-YP-2-L</v>
      </c>
      <c r="D54" s="131" t="str">
        <f>'project results'!G33</f>
        <v>0.8</v>
      </c>
      <c r="E54" s="96">
        <f>'project results'!C33</f>
        <v>-30.67</v>
      </c>
      <c r="F54" s="96">
        <f>'project results'!D33</f>
        <v>46.9</v>
      </c>
      <c r="G54" s="96">
        <f>'project results'!E33</f>
        <v>5.83</v>
      </c>
      <c r="H54" s="96">
        <f>'project results'!F33</f>
        <v>10.14</v>
      </c>
      <c r="I54" s="132">
        <f t="shared" si="0"/>
        <v>5.3938746484361717</v>
      </c>
      <c r="J54" s="111"/>
      <c r="K54" s="130" t="str">
        <f>'Copy of Submission Form'!I59</f>
        <v>C8</v>
      </c>
      <c r="L54" s="72" t="str">
        <f>'Copy of Submission Form'!J59</f>
        <v>B2324-434-032</v>
      </c>
    </row>
    <row r="55" spans="1:12" s="18" customFormat="1" x14ac:dyDescent="0.2">
      <c r="A55" s="23" t="str">
        <f>'project results'!A34</f>
        <v>C-176002</v>
      </c>
      <c r="B55" s="23" t="str">
        <f>'project results'!B34</f>
        <v>FN-A23-YP-6-L</v>
      </c>
      <c r="D55" s="131" t="str">
        <f>'project results'!G34</f>
        <v>0.9</v>
      </c>
      <c r="E55" s="96">
        <f>'project results'!C34</f>
        <v>-29.69</v>
      </c>
      <c r="F55" s="96">
        <f>'project results'!D34</f>
        <v>42</v>
      </c>
      <c r="G55" s="96">
        <f>'project results'!E34</f>
        <v>5.4</v>
      </c>
      <c r="H55" s="96">
        <f>'project results'!F34</f>
        <v>8.33</v>
      </c>
      <c r="I55" s="132">
        <f t="shared" si="0"/>
        <v>5.8799042054587218</v>
      </c>
      <c r="J55" s="111"/>
      <c r="K55" s="130" t="str">
        <f>'Copy of Submission Form'!I60</f>
        <v>C9</v>
      </c>
      <c r="L55" s="72" t="str">
        <f>'Copy of Submission Form'!J60</f>
        <v>B2324-434-033</v>
      </c>
    </row>
    <row r="56" spans="1:12" s="18" customFormat="1" x14ac:dyDescent="0.2">
      <c r="A56" s="23" t="str">
        <f>'project results'!A35</f>
        <v>C-176003</v>
      </c>
      <c r="B56" s="23" t="str">
        <f>'project results'!B35</f>
        <v>CR5-A23-CC-9-L</v>
      </c>
      <c r="D56" s="131" t="str">
        <f>'project results'!G35</f>
        <v>0.9</v>
      </c>
      <c r="E56" s="96">
        <f>'project results'!C35</f>
        <v>-29.95</v>
      </c>
      <c r="F56" s="96">
        <f>'project results'!D35</f>
        <v>39</v>
      </c>
      <c r="G56" s="96">
        <f>'project results'!E35</f>
        <v>5.43</v>
      </c>
      <c r="H56" s="96">
        <f>'project results'!F35</f>
        <v>9.02</v>
      </c>
      <c r="I56" s="132">
        <f t="shared" si="0"/>
        <v>5.042246012109004</v>
      </c>
      <c r="J56" s="111"/>
      <c r="K56" s="130" t="str">
        <f>'Copy of Submission Form'!I61</f>
        <v>C10</v>
      </c>
      <c r="L56" s="72" t="str">
        <f>'Copy of Submission Form'!J61</f>
        <v>B2324-434-034</v>
      </c>
    </row>
    <row r="57" spans="1:12" s="18" customFormat="1" x14ac:dyDescent="0.2">
      <c r="A57" s="23" t="str">
        <f>'project results'!A36</f>
        <v>C-176004</v>
      </c>
      <c r="B57" s="23" t="str">
        <f>'project results'!B36</f>
        <v>CR5-A23-SMB-7-L</v>
      </c>
      <c r="D57" s="131" t="str">
        <f>'project results'!G36</f>
        <v>0.7</v>
      </c>
      <c r="E57" s="96">
        <f>'project results'!C36</f>
        <v>-28.55</v>
      </c>
      <c r="F57" s="96">
        <f>'project results'!D36</f>
        <v>42.8</v>
      </c>
      <c r="G57" s="96">
        <f>'project results'!E36</f>
        <v>6.63</v>
      </c>
      <c r="H57" s="96">
        <f>'project results'!F36</f>
        <v>9.2100000000000009</v>
      </c>
      <c r="I57" s="132">
        <f t="shared" si="0"/>
        <v>5.4193861924072309</v>
      </c>
      <c r="J57" s="111"/>
      <c r="K57" s="130" t="str">
        <f>'Copy of Submission Form'!I62</f>
        <v>C11</v>
      </c>
      <c r="L57" s="72" t="str">
        <f>'Copy of Submission Form'!J62</f>
        <v>B2324-434-035</v>
      </c>
    </row>
    <row r="58" spans="1:12" s="18" customFormat="1" x14ac:dyDescent="0.2">
      <c r="A58" s="23" t="str">
        <f>'project results'!A37</f>
        <v>C-176005</v>
      </c>
      <c r="B58" s="23" t="str">
        <f>'project results'!B37</f>
        <v>FN-A23-YP-4-L</v>
      </c>
      <c r="D58" s="131" t="str">
        <f>'project results'!G37</f>
        <v>1</v>
      </c>
      <c r="E58" s="96">
        <f>'project results'!C37</f>
        <v>-32.07</v>
      </c>
      <c r="F58" s="96">
        <f>'project results'!D37</f>
        <v>39.9</v>
      </c>
      <c r="G58" s="96">
        <f>'project results'!E37</f>
        <v>5.27</v>
      </c>
      <c r="H58" s="96">
        <f>'project results'!F37</f>
        <v>8.36</v>
      </c>
      <c r="I58" s="132">
        <f t="shared" si="0"/>
        <v>5.5658638672126308</v>
      </c>
      <c r="J58" s="111"/>
      <c r="K58" s="130" t="str">
        <f>'Copy of Submission Form'!I63</f>
        <v>C12</v>
      </c>
      <c r="L58" s="72" t="str">
        <f>'Copy of Submission Form'!J63</f>
        <v>B2324-434-036</v>
      </c>
    </row>
    <row r="59" spans="1:12" s="18" customFormat="1" x14ac:dyDescent="0.2">
      <c r="A59" s="23" t="str">
        <f>'project results'!A38</f>
        <v>C-176006</v>
      </c>
      <c r="B59" s="23" t="str">
        <f>'project results'!B38</f>
        <v>FN-A23-GS-1-L</v>
      </c>
      <c r="D59" s="131" t="str">
        <f>'project results'!G38</f>
        <v>1</v>
      </c>
      <c r="E59" s="96">
        <f>'project results'!C38</f>
        <v>-32.619999999999997</v>
      </c>
      <c r="F59" s="96">
        <f>'project results'!D38</f>
        <v>36.700000000000003</v>
      </c>
      <c r="G59" s="96">
        <f>'project results'!E38</f>
        <v>5.49</v>
      </c>
      <c r="H59" s="96">
        <f>'project results'!F38</f>
        <v>8.58</v>
      </c>
      <c r="I59" s="132">
        <f t="shared" si="0"/>
        <v>4.9882101081002101</v>
      </c>
      <c r="J59" s="111"/>
      <c r="K59" s="130" t="str">
        <f>'Copy of Submission Form'!I64</f>
        <v>D1</v>
      </c>
      <c r="L59" s="72" t="str">
        <f>'Copy of Submission Form'!J64</f>
        <v>B2324-434-037</v>
      </c>
    </row>
    <row r="60" spans="1:12" s="18" customFormat="1" x14ac:dyDescent="0.2">
      <c r="A60" s="23" t="str">
        <f>'project results'!A39</f>
        <v>C-176007</v>
      </c>
      <c r="B60" s="23" t="str">
        <f>'project results'!B39</f>
        <v>FN-A23-CC-5-L</v>
      </c>
      <c r="D60" s="131" t="str">
        <f>'project results'!G39</f>
        <v>0.8</v>
      </c>
      <c r="E60" s="96">
        <f>'project results'!C39</f>
        <v>-29.51</v>
      </c>
      <c r="F60" s="96">
        <f>'project results'!D39</f>
        <v>64.599999999999994</v>
      </c>
      <c r="G60" s="96">
        <f>'project results'!E39</f>
        <v>5.43</v>
      </c>
      <c r="H60" s="96">
        <f>'project results'!F39</f>
        <v>8.31</v>
      </c>
      <c r="I60" s="132">
        <f t="shared" si="0"/>
        <v>9.0656188505903277</v>
      </c>
      <c r="J60" s="111"/>
      <c r="K60" s="130" t="str">
        <f>'Copy of Submission Form'!I65</f>
        <v>D2</v>
      </c>
      <c r="L60" s="72" t="str">
        <f>'Copy of Submission Form'!J65</f>
        <v>B2324-434-038</v>
      </c>
    </row>
    <row r="61" spans="1:12" s="18" customFormat="1" x14ac:dyDescent="0.2">
      <c r="A61" s="23" t="str">
        <f>'project results'!A40</f>
        <v>C-176008</v>
      </c>
      <c r="B61" s="23" t="str">
        <f>'project results'!B40</f>
        <v>CR5-A23-MF-POOL</v>
      </c>
      <c r="D61" s="131" t="str">
        <f>'project results'!G40</f>
        <v>0.8</v>
      </c>
      <c r="E61" s="96">
        <f>'project results'!C40</f>
        <v>-37.19</v>
      </c>
      <c r="F61" s="96">
        <f>'project results'!D40</f>
        <v>54.6</v>
      </c>
      <c r="G61" s="96">
        <f>'project results'!E40</f>
        <v>1.96</v>
      </c>
      <c r="H61" s="96">
        <f>'project results'!F40</f>
        <v>10.51</v>
      </c>
      <c r="I61" s="132">
        <f t="shared" si="0"/>
        <v>6.0583713264426748</v>
      </c>
      <c r="J61" s="111"/>
      <c r="K61" s="130" t="str">
        <f>'Copy of Submission Form'!I66</f>
        <v>D3</v>
      </c>
      <c r="L61" s="72" t="str">
        <f>'Copy of Submission Form'!J66</f>
        <v>B2324-434-039</v>
      </c>
    </row>
    <row r="63" spans="1:12" ht="15.75" x14ac:dyDescent="0.3">
      <c r="B63" s="119" t="s">
        <v>14</v>
      </c>
      <c r="D63" s="72" t="s">
        <v>95</v>
      </c>
      <c r="E63" s="115">
        <v>-28.5</v>
      </c>
      <c r="F63" s="23" t="s">
        <v>401</v>
      </c>
      <c r="G63" s="116"/>
      <c r="H63" s="117" t="s">
        <v>81</v>
      </c>
      <c r="I63" s="117"/>
      <c r="J63" s="116"/>
    </row>
    <row r="64" spans="1:12" ht="15.75" x14ac:dyDescent="0.3">
      <c r="D64" s="72" t="s">
        <v>96</v>
      </c>
      <c r="E64" s="115">
        <v>-4.04</v>
      </c>
      <c r="F64" s="23" t="s">
        <v>403</v>
      </c>
      <c r="G64" s="118"/>
      <c r="H64" s="117" t="s">
        <v>82</v>
      </c>
      <c r="I64" s="117"/>
      <c r="J64" s="116"/>
    </row>
    <row r="65" spans="2:10" x14ac:dyDescent="0.2">
      <c r="B65" s="22" t="s">
        <v>100</v>
      </c>
      <c r="D65" s="19" t="s">
        <v>94</v>
      </c>
      <c r="E65" s="133">
        <v>41.6</v>
      </c>
      <c r="F65" s="23" t="s">
        <v>402</v>
      </c>
      <c r="G65" s="19"/>
      <c r="H65" s="117" t="s">
        <v>111</v>
      </c>
      <c r="I65" s="125"/>
      <c r="J65" s="126"/>
    </row>
    <row r="66" spans="2:10" x14ac:dyDescent="0.2">
      <c r="D66" s="19" t="s">
        <v>21</v>
      </c>
      <c r="E66" s="133">
        <v>9.44</v>
      </c>
      <c r="F66" s="23" t="s">
        <v>404</v>
      </c>
      <c r="G66" s="19"/>
      <c r="H66" s="117" t="s">
        <v>112</v>
      </c>
      <c r="I66" s="125"/>
      <c r="J66"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7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0"/>
  <sheetViews>
    <sheetView workbookViewId="0">
      <selection sqref="A1:XFD1048576"/>
    </sheetView>
  </sheetViews>
  <sheetFormatPr defaultRowHeight="14.25" x14ac:dyDescent="0.2"/>
  <cols>
    <col min="1" max="1" width="10.140625" style="109" bestFit="1" customWidth="1"/>
    <col min="2" max="2" width="10.7109375" style="109" bestFit="1" customWidth="1"/>
    <col min="3"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358</v>
      </c>
      <c r="B2" s="109" t="s">
        <v>181</v>
      </c>
      <c r="C2" s="109">
        <v>-30.33</v>
      </c>
      <c r="D2" s="109">
        <v>31.9</v>
      </c>
      <c r="E2" s="109">
        <v>6.37</v>
      </c>
      <c r="F2" s="109">
        <v>9.59</v>
      </c>
      <c r="G2" s="109" t="s">
        <v>359</v>
      </c>
      <c r="V2" s="109" t="s">
        <v>182</v>
      </c>
    </row>
    <row r="3" spans="1:22" x14ac:dyDescent="0.2">
      <c r="A3" s="109" t="s">
        <v>360</v>
      </c>
      <c r="B3" s="109" t="s">
        <v>184</v>
      </c>
      <c r="C3" s="109">
        <v>-31.61</v>
      </c>
      <c r="D3" s="109">
        <v>47.7</v>
      </c>
      <c r="E3" s="109">
        <v>6.36</v>
      </c>
      <c r="F3" s="109">
        <v>14.4</v>
      </c>
      <c r="G3" s="109" t="s">
        <v>361</v>
      </c>
      <c r="V3" s="109" t="s">
        <v>185</v>
      </c>
    </row>
    <row r="4" spans="1:22" x14ac:dyDescent="0.2">
      <c r="A4" s="109" t="s">
        <v>362</v>
      </c>
      <c r="B4" s="109" t="s">
        <v>187</v>
      </c>
      <c r="C4" s="109">
        <v>-30.65</v>
      </c>
      <c r="D4" s="109">
        <v>36.5</v>
      </c>
      <c r="E4" s="109">
        <v>7.79</v>
      </c>
      <c r="F4" s="109">
        <v>11.11</v>
      </c>
      <c r="G4" s="109" t="s">
        <v>359</v>
      </c>
      <c r="V4" s="109" t="s">
        <v>188</v>
      </c>
    </row>
    <row r="5" spans="1:22" x14ac:dyDescent="0.2">
      <c r="A5" s="109" t="s">
        <v>363</v>
      </c>
      <c r="B5" s="109" t="s">
        <v>190</v>
      </c>
      <c r="C5" s="109">
        <v>-33.08</v>
      </c>
      <c r="D5" s="109">
        <v>42.3</v>
      </c>
      <c r="E5" s="109">
        <v>6.42</v>
      </c>
      <c r="F5" s="109">
        <v>12.99</v>
      </c>
      <c r="G5" s="109" t="s">
        <v>361</v>
      </c>
      <c r="V5" s="109" t="s">
        <v>191</v>
      </c>
    </row>
    <row r="6" spans="1:22" x14ac:dyDescent="0.2">
      <c r="A6" s="109" t="s">
        <v>364</v>
      </c>
      <c r="B6" s="109" t="s">
        <v>193</v>
      </c>
      <c r="C6" s="109">
        <v>-32.590000000000003</v>
      </c>
      <c r="D6" s="109">
        <v>40.799999999999997</v>
      </c>
      <c r="E6" s="109">
        <v>6.82</v>
      </c>
      <c r="F6" s="109">
        <v>8.84</v>
      </c>
      <c r="G6" s="109" t="s">
        <v>359</v>
      </c>
      <c r="V6" s="109" t="s">
        <v>194</v>
      </c>
    </row>
    <row r="7" spans="1:22" x14ac:dyDescent="0.2">
      <c r="A7" s="109" t="s">
        <v>365</v>
      </c>
      <c r="B7" s="109" t="s">
        <v>196</v>
      </c>
      <c r="C7" s="109">
        <v>-34.04</v>
      </c>
      <c r="D7" s="109">
        <v>46.2</v>
      </c>
      <c r="E7" s="109">
        <v>5.0599999999999996</v>
      </c>
      <c r="F7" s="109">
        <v>10.199999999999999</v>
      </c>
      <c r="G7" s="109" t="s">
        <v>361</v>
      </c>
      <c r="V7" s="109" t="s">
        <v>197</v>
      </c>
    </row>
    <row r="8" spans="1:22" x14ac:dyDescent="0.2">
      <c r="A8" s="109" t="s">
        <v>366</v>
      </c>
      <c r="B8" s="109" t="s">
        <v>199</v>
      </c>
      <c r="C8" s="109">
        <v>-27.93</v>
      </c>
      <c r="D8" s="109">
        <v>42.9</v>
      </c>
      <c r="E8" s="109">
        <v>7.28</v>
      </c>
      <c r="F8" s="109">
        <v>12.27</v>
      </c>
      <c r="G8" s="109" t="s">
        <v>359</v>
      </c>
      <c r="V8" s="109" t="s">
        <v>200</v>
      </c>
    </row>
    <row r="9" spans="1:22" x14ac:dyDescent="0.2">
      <c r="A9" s="109" t="s">
        <v>367</v>
      </c>
      <c r="B9" s="109" t="s">
        <v>202</v>
      </c>
      <c r="C9" s="109">
        <v>-30.77</v>
      </c>
      <c r="D9" s="109">
        <v>40.299999999999997</v>
      </c>
      <c r="E9" s="109">
        <v>6.2</v>
      </c>
      <c r="F9" s="109">
        <v>11.9</v>
      </c>
      <c r="G9" s="109" t="s">
        <v>361</v>
      </c>
      <c r="V9" s="109" t="s">
        <v>203</v>
      </c>
    </row>
    <row r="10" spans="1:22" x14ac:dyDescent="0.2">
      <c r="A10" s="109" t="s">
        <v>368</v>
      </c>
      <c r="B10" s="109" t="s">
        <v>205</v>
      </c>
      <c r="C10" s="109">
        <v>-28.19</v>
      </c>
      <c r="D10" s="109">
        <v>39.299999999999997</v>
      </c>
      <c r="E10" s="109">
        <v>6.2</v>
      </c>
      <c r="F10" s="109">
        <v>12.08</v>
      </c>
      <c r="G10" s="109" t="s">
        <v>359</v>
      </c>
      <c r="V10" s="109" t="s">
        <v>206</v>
      </c>
    </row>
    <row r="11" spans="1:22" x14ac:dyDescent="0.2">
      <c r="A11" s="109" t="s">
        <v>369</v>
      </c>
      <c r="B11" s="109" t="s">
        <v>208</v>
      </c>
      <c r="C11" s="109">
        <v>-28.89</v>
      </c>
      <c r="D11" s="109">
        <v>49.4</v>
      </c>
      <c r="E11" s="109">
        <v>6.87</v>
      </c>
      <c r="F11" s="109">
        <v>9.84</v>
      </c>
      <c r="G11" s="109" t="s">
        <v>361</v>
      </c>
      <c r="V11" s="109" t="s">
        <v>209</v>
      </c>
    </row>
    <row r="12" spans="1:22" x14ac:dyDescent="0.2">
      <c r="A12" s="109" t="s">
        <v>370</v>
      </c>
      <c r="B12" s="109" t="s">
        <v>211</v>
      </c>
      <c r="C12" s="109">
        <v>-24.45</v>
      </c>
      <c r="D12" s="109">
        <v>80.099999999999994</v>
      </c>
      <c r="E12" s="109">
        <v>5.0999999999999996</v>
      </c>
      <c r="F12" s="109">
        <v>23.9</v>
      </c>
      <c r="G12" s="109" t="s">
        <v>359</v>
      </c>
      <c r="V12" s="109" t="s">
        <v>212</v>
      </c>
    </row>
    <row r="13" spans="1:22" x14ac:dyDescent="0.2">
      <c r="A13" s="109" t="s">
        <v>371</v>
      </c>
      <c r="B13" s="109" t="s">
        <v>214</v>
      </c>
      <c r="C13" s="109">
        <v>-28.95</v>
      </c>
      <c r="D13" s="109">
        <v>50.2</v>
      </c>
      <c r="E13" s="109">
        <v>5.31</v>
      </c>
      <c r="F13" s="109">
        <v>11.27</v>
      </c>
      <c r="G13" s="109" t="s">
        <v>359</v>
      </c>
      <c r="V13" s="109" t="s">
        <v>215</v>
      </c>
    </row>
    <row r="14" spans="1:22" x14ac:dyDescent="0.2">
      <c r="A14" s="109" t="s">
        <v>372</v>
      </c>
      <c r="B14" s="109" t="s">
        <v>217</v>
      </c>
      <c r="C14" s="109">
        <v>-27.85</v>
      </c>
      <c r="D14" s="109">
        <v>57.8</v>
      </c>
      <c r="E14" s="109">
        <v>5.49</v>
      </c>
      <c r="F14" s="109">
        <v>12.76</v>
      </c>
      <c r="G14" s="109" t="s">
        <v>359</v>
      </c>
      <c r="V14" s="109" t="s">
        <v>218</v>
      </c>
    </row>
    <row r="15" spans="1:22" x14ac:dyDescent="0.2">
      <c r="A15" s="109" t="s">
        <v>373</v>
      </c>
      <c r="B15" s="109" t="s">
        <v>220</v>
      </c>
      <c r="C15" s="109">
        <v>-27.57</v>
      </c>
      <c r="D15" s="109">
        <v>42.5</v>
      </c>
      <c r="E15" s="109">
        <v>7.42</v>
      </c>
      <c r="F15" s="109">
        <v>12.87</v>
      </c>
      <c r="G15" s="109" t="s">
        <v>361</v>
      </c>
      <c r="V15" s="109" t="s">
        <v>221</v>
      </c>
    </row>
    <row r="16" spans="1:22" x14ac:dyDescent="0.2">
      <c r="A16" s="109" t="s">
        <v>374</v>
      </c>
      <c r="B16" s="109" t="s">
        <v>223</v>
      </c>
      <c r="C16" s="109">
        <v>-27.57</v>
      </c>
      <c r="D16" s="109">
        <v>42.6</v>
      </c>
      <c r="E16" s="109">
        <v>6.55</v>
      </c>
      <c r="F16" s="109">
        <v>9.94</v>
      </c>
      <c r="G16" s="109" t="s">
        <v>361</v>
      </c>
      <c r="V16" s="109" t="s">
        <v>224</v>
      </c>
    </row>
    <row r="17" spans="1:22" x14ac:dyDescent="0.2">
      <c r="A17" s="109" t="s">
        <v>375</v>
      </c>
      <c r="B17" s="109" t="s">
        <v>226</v>
      </c>
      <c r="C17" s="109">
        <v>-31.19</v>
      </c>
      <c r="D17" s="109">
        <v>47.1</v>
      </c>
      <c r="E17" s="109">
        <v>5.93</v>
      </c>
      <c r="F17" s="109">
        <v>14.25</v>
      </c>
      <c r="G17" s="109" t="s">
        <v>361</v>
      </c>
      <c r="V17" s="109" t="s">
        <v>227</v>
      </c>
    </row>
    <row r="18" spans="1:22" x14ac:dyDescent="0.2">
      <c r="A18" s="109" t="s">
        <v>376</v>
      </c>
      <c r="B18" s="109" t="s">
        <v>229</v>
      </c>
      <c r="C18" s="109">
        <v>-32.36</v>
      </c>
      <c r="D18" s="109">
        <v>49.1</v>
      </c>
      <c r="E18" s="109">
        <v>4.26</v>
      </c>
      <c r="F18" s="109">
        <v>11.14</v>
      </c>
      <c r="G18" s="109" t="s">
        <v>377</v>
      </c>
      <c r="V18" s="109" t="s">
        <v>230</v>
      </c>
    </row>
    <row r="19" spans="1:22" x14ac:dyDescent="0.2">
      <c r="A19" s="109" t="s">
        <v>378</v>
      </c>
      <c r="B19" s="109" t="s">
        <v>232</v>
      </c>
      <c r="C19" s="109">
        <v>-36.75</v>
      </c>
      <c r="D19" s="109">
        <v>46.5</v>
      </c>
      <c r="E19" s="109">
        <v>2.11</v>
      </c>
      <c r="F19" s="109">
        <v>9.91</v>
      </c>
      <c r="G19" s="109" t="s">
        <v>377</v>
      </c>
      <c r="V19" s="109" t="s">
        <v>233</v>
      </c>
    </row>
    <row r="20" spans="1:22" x14ac:dyDescent="0.2">
      <c r="A20" s="109" t="s">
        <v>379</v>
      </c>
      <c r="B20" s="109" t="s">
        <v>235</v>
      </c>
      <c r="C20" s="109">
        <v>-30.52</v>
      </c>
      <c r="D20" s="109">
        <v>37.6</v>
      </c>
      <c r="E20" s="109">
        <v>6.53</v>
      </c>
      <c r="F20" s="109">
        <v>11.13</v>
      </c>
      <c r="G20" s="109" t="s">
        <v>359</v>
      </c>
      <c r="V20" s="109" t="s">
        <v>236</v>
      </c>
    </row>
    <row r="21" spans="1:22" x14ac:dyDescent="0.2">
      <c r="A21" s="109" t="s">
        <v>380</v>
      </c>
      <c r="B21" s="109" t="s">
        <v>238</v>
      </c>
      <c r="C21" s="109">
        <v>-28.12</v>
      </c>
      <c r="D21" s="109">
        <v>45.1</v>
      </c>
      <c r="E21" s="109">
        <v>7.06</v>
      </c>
      <c r="F21" s="109">
        <v>13.56</v>
      </c>
      <c r="G21" s="109" t="s">
        <v>359</v>
      </c>
      <c r="V21" s="109" t="s">
        <v>239</v>
      </c>
    </row>
    <row r="22" spans="1:22" x14ac:dyDescent="0.2">
      <c r="A22" s="109" t="s">
        <v>381</v>
      </c>
      <c r="B22" s="109" t="s">
        <v>241</v>
      </c>
      <c r="C22" s="109">
        <v>-30.27</v>
      </c>
      <c r="D22" s="109">
        <v>46.8</v>
      </c>
      <c r="E22" s="109">
        <v>7.03</v>
      </c>
      <c r="F22" s="109">
        <v>13.72</v>
      </c>
      <c r="G22" s="109" t="s">
        <v>377</v>
      </c>
      <c r="V22" s="109" t="s">
        <v>242</v>
      </c>
    </row>
    <row r="23" spans="1:22" x14ac:dyDescent="0.2">
      <c r="A23" s="109" t="s">
        <v>382</v>
      </c>
      <c r="B23" s="109" t="s">
        <v>244</v>
      </c>
      <c r="C23" s="109">
        <v>-27.39</v>
      </c>
      <c r="D23" s="109">
        <v>50.4</v>
      </c>
      <c r="E23" s="109">
        <v>6.46</v>
      </c>
      <c r="F23" s="109">
        <v>14.9</v>
      </c>
      <c r="G23" s="109" t="s">
        <v>359</v>
      </c>
      <c r="V23" s="109" t="s">
        <v>245</v>
      </c>
    </row>
    <row r="24" spans="1:22" x14ac:dyDescent="0.2">
      <c r="A24" s="109" t="s">
        <v>383</v>
      </c>
      <c r="B24" s="109" t="s">
        <v>247</v>
      </c>
      <c r="C24" s="109">
        <v>-24.37</v>
      </c>
      <c r="D24" s="109">
        <v>42.2</v>
      </c>
      <c r="E24" s="109">
        <v>5.0999999999999996</v>
      </c>
      <c r="F24" s="109">
        <v>12.58</v>
      </c>
      <c r="G24" s="109" t="s">
        <v>359</v>
      </c>
      <c r="V24" s="109" t="s">
        <v>248</v>
      </c>
    </row>
    <row r="25" spans="1:22" x14ac:dyDescent="0.2">
      <c r="A25" s="109" t="s">
        <v>384</v>
      </c>
      <c r="B25" s="109" t="s">
        <v>250</v>
      </c>
      <c r="C25" s="109">
        <v>-29.7</v>
      </c>
      <c r="D25" s="109">
        <v>41.2</v>
      </c>
      <c r="E25" s="109">
        <v>6.78</v>
      </c>
      <c r="F25" s="109">
        <v>12.48</v>
      </c>
      <c r="G25" s="109" t="s">
        <v>377</v>
      </c>
      <c r="V25" s="109" t="s">
        <v>251</v>
      </c>
    </row>
    <row r="26" spans="1:22" x14ac:dyDescent="0.2">
      <c r="A26" s="109" t="s">
        <v>385</v>
      </c>
      <c r="B26" s="109" t="s">
        <v>253</v>
      </c>
      <c r="C26" s="109">
        <v>-29.25</v>
      </c>
      <c r="D26" s="109">
        <v>51.9</v>
      </c>
      <c r="E26" s="109">
        <v>5.92</v>
      </c>
      <c r="F26" s="109">
        <v>15.8</v>
      </c>
      <c r="G26" s="109" t="s">
        <v>359</v>
      </c>
      <c r="V26" s="109" t="s">
        <v>254</v>
      </c>
    </row>
    <row r="27" spans="1:22" x14ac:dyDescent="0.2">
      <c r="A27" s="109" t="s">
        <v>386</v>
      </c>
      <c r="B27" s="109" t="s">
        <v>256</v>
      </c>
      <c r="C27" s="109">
        <v>-29.94</v>
      </c>
      <c r="D27" s="109">
        <v>54</v>
      </c>
      <c r="E27" s="109">
        <v>6.67</v>
      </c>
      <c r="F27" s="109">
        <v>16.3</v>
      </c>
      <c r="G27" s="109" t="s">
        <v>361</v>
      </c>
      <c r="V27" s="109" t="s">
        <v>257</v>
      </c>
    </row>
    <row r="28" spans="1:22" x14ac:dyDescent="0.2">
      <c r="A28" s="109" t="s">
        <v>387</v>
      </c>
      <c r="B28" s="109" t="s">
        <v>259</v>
      </c>
      <c r="C28" s="109">
        <v>-25.1</v>
      </c>
      <c r="D28" s="109">
        <v>61.8</v>
      </c>
      <c r="E28" s="109">
        <v>6.15</v>
      </c>
      <c r="F28" s="109">
        <v>18.3</v>
      </c>
      <c r="G28" s="109" t="s">
        <v>388</v>
      </c>
      <c r="V28" s="109" t="s">
        <v>260</v>
      </c>
    </row>
    <row r="29" spans="1:22" x14ac:dyDescent="0.2">
      <c r="A29" s="109" t="s">
        <v>389</v>
      </c>
      <c r="B29" s="109" t="s">
        <v>262</v>
      </c>
      <c r="C29" s="109">
        <v>-29.27</v>
      </c>
      <c r="D29" s="109">
        <v>45</v>
      </c>
      <c r="E29" s="109">
        <v>6.51</v>
      </c>
      <c r="F29" s="109">
        <v>13.55</v>
      </c>
      <c r="G29" s="109" t="s">
        <v>361</v>
      </c>
      <c r="V29" s="109" t="s">
        <v>263</v>
      </c>
    </row>
    <row r="30" spans="1:22" x14ac:dyDescent="0.2">
      <c r="A30" s="109" t="s">
        <v>390</v>
      </c>
      <c r="B30" s="109" t="s">
        <v>265</v>
      </c>
      <c r="C30" s="109">
        <v>-28.4</v>
      </c>
      <c r="D30" s="109">
        <v>52.5</v>
      </c>
      <c r="E30" s="109">
        <v>5.86</v>
      </c>
      <c r="F30" s="109">
        <v>8.99</v>
      </c>
      <c r="G30" s="109" t="s">
        <v>388</v>
      </c>
      <c r="V30" s="109" t="s">
        <v>266</v>
      </c>
    </row>
    <row r="31" spans="1:22" x14ac:dyDescent="0.2">
      <c r="A31" s="109" t="s">
        <v>391</v>
      </c>
      <c r="B31" s="109" t="s">
        <v>268</v>
      </c>
      <c r="C31" s="109">
        <v>-30.34</v>
      </c>
      <c r="D31" s="109">
        <v>45.1</v>
      </c>
      <c r="E31" s="109">
        <v>6.27</v>
      </c>
      <c r="F31" s="109">
        <v>13.04</v>
      </c>
      <c r="G31" s="109" t="s">
        <v>377</v>
      </c>
      <c r="V31" s="109" t="s">
        <v>269</v>
      </c>
    </row>
    <row r="32" spans="1:22" x14ac:dyDescent="0.2">
      <c r="A32" s="109" t="s">
        <v>392</v>
      </c>
      <c r="B32" s="109" t="s">
        <v>271</v>
      </c>
      <c r="C32" s="109">
        <v>-26.38</v>
      </c>
      <c r="D32" s="109">
        <v>49.8</v>
      </c>
      <c r="E32" s="109">
        <v>4.7300000000000004</v>
      </c>
      <c r="F32" s="109">
        <v>9.6199999999999992</v>
      </c>
      <c r="G32" s="109" t="s">
        <v>388</v>
      </c>
      <c r="V32" s="109" t="s">
        <v>272</v>
      </c>
    </row>
    <row r="33" spans="1:22" x14ac:dyDescent="0.2">
      <c r="A33" s="109" t="s">
        <v>393</v>
      </c>
      <c r="B33" s="109" t="s">
        <v>274</v>
      </c>
      <c r="C33" s="109">
        <v>-30.67</v>
      </c>
      <c r="D33" s="109">
        <v>46.9</v>
      </c>
      <c r="E33" s="109">
        <v>5.83</v>
      </c>
      <c r="F33" s="109">
        <v>10.14</v>
      </c>
      <c r="G33" s="109" t="s">
        <v>359</v>
      </c>
      <c r="V33" s="109" t="s">
        <v>275</v>
      </c>
    </row>
    <row r="34" spans="1:22" x14ac:dyDescent="0.2">
      <c r="A34" s="109" t="s">
        <v>394</v>
      </c>
      <c r="B34" s="109" t="s">
        <v>277</v>
      </c>
      <c r="C34" s="109">
        <v>-29.69</v>
      </c>
      <c r="D34" s="109">
        <v>42</v>
      </c>
      <c r="E34" s="109">
        <v>5.4</v>
      </c>
      <c r="F34" s="109">
        <v>8.33</v>
      </c>
      <c r="G34" s="109" t="s">
        <v>361</v>
      </c>
      <c r="V34" s="109" t="s">
        <v>278</v>
      </c>
    </row>
    <row r="35" spans="1:22" x14ac:dyDescent="0.2">
      <c r="A35" s="109" t="s">
        <v>395</v>
      </c>
      <c r="B35" s="109" t="s">
        <v>280</v>
      </c>
      <c r="C35" s="109">
        <v>-29.95</v>
      </c>
      <c r="D35" s="109">
        <v>39</v>
      </c>
      <c r="E35" s="109">
        <v>5.43</v>
      </c>
      <c r="F35" s="109">
        <v>9.02</v>
      </c>
      <c r="G35" s="109" t="s">
        <v>361</v>
      </c>
      <c r="V35" s="109" t="s">
        <v>281</v>
      </c>
    </row>
    <row r="36" spans="1:22" x14ac:dyDescent="0.2">
      <c r="A36" s="109" t="s">
        <v>396</v>
      </c>
      <c r="B36" s="109" t="s">
        <v>283</v>
      </c>
      <c r="C36" s="109">
        <v>-28.55</v>
      </c>
      <c r="D36" s="109">
        <v>42.8</v>
      </c>
      <c r="E36" s="109">
        <v>6.63</v>
      </c>
      <c r="F36" s="109">
        <v>9.2100000000000009</v>
      </c>
      <c r="G36" s="109" t="s">
        <v>388</v>
      </c>
      <c r="V36" s="109" t="s">
        <v>284</v>
      </c>
    </row>
    <row r="37" spans="1:22" x14ac:dyDescent="0.2">
      <c r="A37" s="109" t="s">
        <v>397</v>
      </c>
      <c r="B37" s="109" t="s">
        <v>286</v>
      </c>
      <c r="C37" s="109">
        <v>-32.07</v>
      </c>
      <c r="D37" s="109">
        <v>39.9</v>
      </c>
      <c r="E37" s="109">
        <v>5.27</v>
      </c>
      <c r="F37" s="109">
        <v>8.36</v>
      </c>
      <c r="G37" s="109" t="s">
        <v>377</v>
      </c>
      <c r="V37" s="109" t="s">
        <v>287</v>
      </c>
    </row>
    <row r="38" spans="1:22" x14ac:dyDescent="0.2">
      <c r="A38" s="109" t="s">
        <v>398</v>
      </c>
      <c r="B38" s="109" t="s">
        <v>289</v>
      </c>
      <c r="C38" s="109">
        <v>-32.619999999999997</v>
      </c>
      <c r="D38" s="109">
        <v>36.700000000000003</v>
      </c>
      <c r="E38" s="109">
        <v>5.49</v>
      </c>
      <c r="F38" s="109">
        <v>8.58</v>
      </c>
      <c r="G38" s="109" t="s">
        <v>377</v>
      </c>
      <c r="V38" s="109" t="s">
        <v>290</v>
      </c>
    </row>
    <row r="39" spans="1:22" x14ac:dyDescent="0.2">
      <c r="A39" s="109" t="s">
        <v>399</v>
      </c>
      <c r="B39" s="109" t="s">
        <v>292</v>
      </c>
      <c r="C39" s="109">
        <v>-29.51</v>
      </c>
      <c r="D39" s="109">
        <v>64.599999999999994</v>
      </c>
      <c r="E39" s="109">
        <v>5.43</v>
      </c>
      <c r="F39" s="109">
        <v>8.31</v>
      </c>
      <c r="G39" s="109" t="s">
        <v>359</v>
      </c>
      <c r="V39" s="109" t="s">
        <v>293</v>
      </c>
    </row>
    <row r="40" spans="1:22" x14ac:dyDescent="0.2">
      <c r="A40" s="109" t="s">
        <v>400</v>
      </c>
      <c r="B40" s="109" t="s">
        <v>295</v>
      </c>
      <c r="C40" s="109">
        <v>-37.19</v>
      </c>
      <c r="D40" s="109">
        <v>54.6</v>
      </c>
      <c r="E40" s="109">
        <v>1.96</v>
      </c>
      <c r="F40" s="109">
        <v>10.51</v>
      </c>
      <c r="G40" s="109" t="s">
        <v>359</v>
      </c>
      <c r="V40" s="109" t="s">
        <v>296</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171" t="s">
        <v>18</v>
      </c>
      <c r="B2" s="172"/>
      <c r="C2" s="172"/>
      <c r="D2" s="172"/>
      <c r="E2" s="172"/>
      <c r="F2" s="172"/>
      <c r="G2" s="172"/>
      <c r="H2" s="172"/>
      <c r="I2" s="172"/>
      <c r="J2" s="172"/>
      <c r="K2" s="172"/>
      <c r="L2" s="173"/>
    </row>
    <row r="3" spans="1:12" x14ac:dyDescent="0.2">
      <c r="A3" s="174"/>
      <c r="B3" s="175"/>
      <c r="C3" s="175"/>
      <c r="D3" s="175"/>
      <c r="E3" s="175"/>
      <c r="F3" s="175"/>
      <c r="G3" s="175"/>
      <c r="H3" s="175"/>
      <c r="I3" s="175"/>
      <c r="J3" s="175"/>
      <c r="K3" s="175"/>
      <c r="L3" s="176"/>
    </row>
    <row r="4" spans="1:12" x14ac:dyDescent="0.2">
      <c r="A4" s="177"/>
      <c r="B4" s="178"/>
      <c r="C4" s="178"/>
      <c r="D4" s="178"/>
      <c r="E4" s="178"/>
      <c r="F4" s="178"/>
      <c r="G4" s="178"/>
      <c r="H4" s="178"/>
      <c r="I4" s="178"/>
      <c r="J4" s="178"/>
      <c r="K4" s="178"/>
      <c r="L4" s="179"/>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186" t="s">
        <v>102</v>
      </c>
      <c r="B8" s="172"/>
      <c r="C8" s="172"/>
      <c r="D8" s="172"/>
      <c r="E8" s="172"/>
      <c r="F8" s="172"/>
      <c r="G8" s="172"/>
      <c r="H8" s="172"/>
      <c r="I8" s="172"/>
      <c r="J8" s="172"/>
      <c r="K8" s="172"/>
      <c r="L8" s="173"/>
    </row>
    <row r="9" spans="1:12" x14ac:dyDescent="0.2">
      <c r="A9" s="174"/>
      <c r="B9" s="175"/>
      <c r="C9" s="175"/>
      <c r="D9" s="175"/>
      <c r="E9" s="175"/>
      <c r="F9" s="175"/>
      <c r="G9" s="175"/>
      <c r="H9" s="175"/>
      <c r="I9" s="175"/>
      <c r="J9" s="175"/>
      <c r="K9" s="175"/>
      <c r="L9" s="176"/>
    </row>
    <row r="10" spans="1:12" x14ac:dyDescent="0.2">
      <c r="A10" s="174"/>
      <c r="B10" s="175"/>
      <c r="C10" s="175"/>
      <c r="D10" s="175"/>
      <c r="E10" s="175"/>
      <c r="F10" s="175"/>
      <c r="G10" s="175"/>
      <c r="H10" s="175"/>
      <c r="I10" s="175"/>
      <c r="J10" s="175"/>
      <c r="K10" s="175"/>
      <c r="L10" s="176"/>
    </row>
    <row r="11" spans="1:12" x14ac:dyDescent="0.2">
      <c r="A11" s="174"/>
      <c r="B11" s="175"/>
      <c r="C11" s="175"/>
      <c r="D11" s="175"/>
      <c r="E11" s="175"/>
      <c r="F11" s="175"/>
      <c r="G11" s="175"/>
      <c r="H11" s="175"/>
      <c r="I11" s="175"/>
      <c r="J11" s="175"/>
      <c r="K11" s="175"/>
      <c r="L11" s="176"/>
    </row>
    <row r="12" spans="1:12" x14ac:dyDescent="0.2">
      <c r="A12" s="174"/>
      <c r="B12" s="175"/>
      <c r="C12" s="175"/>
      <c r="D12" s="175"/>
      <c r="E12" s="175"/>
      <c r="F12" s="175"/>
      <c r="G12" s="175"/>
      <c r="H12" s="175"/>
      <c r="I12" s="175"/>
      <c r="J12" s="175"/>
      <c r="K12" s="175"/>
      <c r="L12" s="176"/>
    </row>
    <row r="13" spans="1:12" x14ac:dyDescent="0.2">
      <c r="A13" s="174"/>
      <c r="B13" s="175"/>
      <c r="C13" s="175"/>
      <c r="D13" s="175"/>
      <c r="E13" s="175"/>
      <c r="F13" s="175"/>
      <c r="G13" s="175"/>
      <c r="H13" s="175"/>
      <c r="I13" s="175"/>
      <c r="J13" s="175"/>
      <c r="K13" s="175"/>
      <c r="L13" s="176"/>
    </row>
    <row r="14" spans="1:12" x14ac:dyDescent="0.2">
      <c r="A14" s="174"/>
      <c r="B14" s="175"/>
      <c r="C14" s="175"/>
      <c r="D14" s="175"/>
      <c r="E14" s="175"/>
      <c r="F14" s="175"/>
      <c r="G14" s="175"/>
      <c r="H14" s="175"/>
      <c r="I14" s="175"/>
      <c r="J14" s="175"/>
      <c r="K14" s="175"/>
      <c r="L14" s="176"/>
    </row>
    <row r="15" spans="1:12" x14ac:dyDescent="0.2">
      <c r="A15" s="174"/>
      <c r="B15" s="175"/>
      <c r="C15" s="175"/>
      <c r="D15" s="175"/>
      <c r="E15" s="175"/>
      <c r="F15" s="175"/>
      <c r="G15" s="175"/>
      <c r="H15" s="175"/>
      <c r="I15" s="175"/>
      <c r="J15" s="175"/>
      <c r="K15" s="175"/>
      <c r="L15" s="176"/>
    </row>
    <row r="16" spans="1:12" x14ac:dyDescent="0.2">
      <c r="A16" s="177"/>
      <c r="B16" s="178"/>
      <c r="C16" s="178"/>
      <c r="D16" s="178"/>
      <c r="E16" s="178"/>
      <c r="F16" s="178"/>
      <c r="G16" s="178"/>
      <c r="H16" s="178"/>
      <c r="I16" s="178"/>
      <c r="J16" s="178"/>
      <c r="K16" s="178"/>
      <c r="L16" s="179"/>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180" t="s">
        <v>31</v>
      </c>
      <c r="B26" s="181"/>
      <c r="C26" s="181"/>
      <c r="D26" s="181"/>
      <c r="E26" s="181"/>
      <c r="F26" s="181"/>
      <c r="G26" s="181"/>
      <c r="H26" s="181"/>
      <c r="I26" s="9"/>
      <c r="J26" s="9"/>
      <c r="K26" s="9"/>
      <c r="L26" s="10"/>
    </row>
    <row r="27" spans="1:12" x14ac:dyDescent="0.2">
      <c r="A27" s="182" t="s">
        <v>84</v>
      </c>
      <c r="B27" s="183"/>
      <c r="C27" s="183"/>
      <c r="D27" s="183"/>
      <c r="E27" s="183"/>
      <c r="F27" s="183"/>
      <c r="G27" s="183"/>
      <c r="H27" s="183"/>
      <c r="L27" s="11"/>
    </row>
    <row r="28" spans="1:12" x14ac:dyDescent="0.2">
      <c r="A28" s="184" t="s">
        <v>19</v>
      </c>
      <c r="B28" s="185"/>
      <c r="C28" s="185"/>
      <c r="D28" s="185"/>
      <c r="E28" s="185"/>
      <c r="F28" s="185"/>
      <c r="G28" s="185"/>
      <c r="H28" s="185"/>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I21" sqref="I21"/>
    </sheetView>
  </sheetViews>
  <sheetFormatPr defaultColWidth="8.85546875" defaultRowHeight="12.75" x14ac:dyDescent="0.2"/>
  <cols>
    <col min="1" max="1" width="19.28515625" style="7" customWidth="1"/>
    <col min="2" max="2" width="28" style="7" customWidth="1"/>
    <col min="3" max="3" width="13.28515625" style="7" customWidth="1"/>
    <col min="4" max="4" width="20.42578125" style="7" bestFit="1" customWidth="1"/>
    <col min="5" max="5" width="20.85546875" style="7" customWidth="1"/>
    <col min="6" max="6" width="16" style="7" customWidth="1"/>
    <col min="7" max="7" width="23.28515625" style="7" customWidth="1"/>
    <col min="8" max="8" width="33.7109375" style="7" customWidth="1"/>
    <col min="9" max="9" width="31" style="7" customWidth="1"/>
    <col min="10" max="10" width="17.85546875" style="95" customWidth="1"/>
    <col min="11" max="11" width="10.7109375" style="7" customWidth="1"/>
    <col min="12" max="12" width="18.42578125" style="15" customWidth="1"/>
    <col min="13" max="13" width="11" style="15" customWidth="1"/>
    <col min="14" max="18" width="17.42578125" style="15" bestFit="1" customWidth="1"/>
    <col min="19" max="19" width="14.140625" style="7" customWidth="1"/>
    <col min="20" max="20" width="18.28515625" style="7" customWidth="1"/>
    <col min="21" max="21" width="16.7109375" style="7" bestFit="1" customWidth="1"/>
    <col min="22" max="22" width="15.28515625" style="7" customWidth="1"/>
    <col min="23" max="23" width="20" style="7" customWidth="1"/>
    <col min="24" max="16384" width="8.85546875" style="7"/>
  </cols>
  <sheetData>
    <row r="1" spans="1:23" ht="54" customHeight="1" thickBot="1" x14ac:dyDescent="0.35">
      <c r="A1" s="24"/>
      <c r="B1" s="25"/>
      <c r="C1" s="8"/>
      <c r="D1" s="8"/>
      <c r="E1" s="97"/>
      <c r="F1" s="98"/>
      <c r="G1" s="99"/>
      <c r="H1" s="99" t="s">
        <v>116</v>
      </c>
      <c r="I1" s="100"/>
      <c r="J1" s="187"/>
      <c r="K1" s="188"/>
      <c r="L1" s="188"/>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89"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90"/>
      <c r="L11" s="191"/>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92" t="s">
        <v>156</v>
      </c>
      <c r="K12" s="193"/>
      <c r="L12" s="194"/>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95" t="s">
        <v>159</v>
      </c>
      <c r="K13" s="196"/>
      <c r="L13" s="197"/>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45244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198" t="s">
        <v>166</v>
      </c>
      <c r="F17" s="199"/>
      <c r="G17" s="199"/>
      <c r="H17" s="200"/>
      <c r="I17" s="8"/>
      <c r="J17" s="89"/>
      <c r="K17"/>
      <c r="L17" s="26"/>
      <c r="P17" s="26"/>
      <c r="Q17" s="8"/>
      <c r="R17" s="8"/>
      <c r="S17" s="8"/>
      <c r="T17" s="8"/>
      <c r="U17" s="8"/>
    </row>
    <row r="18" spans="1:23" x14ac:dyDescent="0.2">
      <c r="A18" s="34" t="s">
        <v>47</v>
      </c>
      <c r="B18" s="53">
        <v>23</v>
      </c>
      <c r="C18" s="8"/>
      <c r="D18" s="54" t="s">
        <v>48</v>
      </c>
      <c r="E18" s="201"/>
      <c r="F18" s="202"/>
      <c r="G18" s="202"/>
      <c r="H18" s="203"/>
      <c r="I18" s="8"/>
      <c r="J18" s="85"/>
      <c r="K18" s="26"/>
      <c r="L18" s="26"/>
      <c r="P18" s="26"/>
      <c r="Q18" s="8"/>
      <c r="R18" s="8"/>
      <c r="S18" s="8"/>
      <c r="T18" s="8"/>
      <c r="U18" s="8"/>
    </row>
    <row r="19" spans="1:23" x14ac:dyDescent="0.2">
      <c r="A19" s="50" t="s">
        <v>49</v>
      </c>
      <c r="B19" s="39" t="s">
        <v>167</v>
      </c>
      <c r="C19" s="8"/>
      <c r="D19" s="54"/>
      <c r="E19" s="201"/>
      <c r="F19" s="202"/>
      <c r="G19" s="202"/>
      <c r="H19" s="203"/>
      <c r="I19" s="8"/>
      <c r="J19" s="85"/>
      <c r="K19" s="8"/>
      <c r="L19" s="26"/>
      <c r="M19" s="26"/>
      <c r="N19" s="26"/>
      <c r="R19" s="26"/>
      <c r="S19" s="8"/>
      <c r="T19" s="8"/>
      <c r="U19" s="8"/>
      <c r="V19" s="8"/>
      <c r="W19" s="8"/>
    </row>
    <row r="20" spans="1:23" ht="13.5" thickBot="1" x14ac:dyDescent="0.25">
      <c r="A20" s="90" t="s">
        <v>168</v>
      </c>
      <c r="B20" s="91"/>
      <c r="C20" s="8"/>
      <c r="D20" s="56"/>
      <c r="E20" s="204"/>
      <c r="F20" s="205"/>
      <c r="G20" s="205"/>
      <c r="H20" s="206"/>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207"/>
      <c r="C24" s="58"/>
      <c r="D24" s="59"/>
      <c r="E24" s="59"/>
      <c r="F24" s="59"/>
      <c r="G24" s="59"/>
      <c r="H24" s="60"/>
      <c r="I24" s="61"/>
      <c r="J24" s="62"/>
      <c r="K24" s="62"/>
      <c r="L24" s="63"/>
      <c r="M24" s="63"/>
      <c r="N24" s="63"/>
      <c r="O24" s="63"/>
      <c r="P24" s="63"/>
      <c r="Q24" s="63"/>
      <c r="R24" s="63"/>
    </row>
    <row r="25" spans="1:23" s="213" customFormat="1" ht="12.95" customHeight="1" x14ac:dyDescent="0.25">
      <c r="A25" s="208" t="s">
        <v>174</v>
      </c>
      <c r="B25" s="209" t="s">
        <v>0</v>
      </c>
      <c r="C25" s="209" t="s">
        <v>15</v>
      </c>
      <c r="D25" s="210" t="s">
        <v>11</v>
      </c>
      <c r="E25" s="210" t="s">
        <v>12</v>
      </c>
      <c r="F25" s="210" t="s">
        <v>13</v>
      </c>
      <c r="G25" s="209" t="s">
        <v>85</v>
      </c>
      <c r="H25" s="209" t="s">
        <v>86</v>
      </c>
      <c r="I25" s="211" t="s">
        <v>1</v>
      </c>
      <c r="J25" s="212" t="s">
        <v>175</v>
      </c>
    </row>
    <row r="26" spans="1:23" s="218" customFormat="1" ht="15" customHeight="1" x14ac:dyDescent="0.25">
      <c r="A26" s="207" t="s">
        <v>176</v>
      </c>
      <c r="B26" s="207" t="s">
        <v>177</v>
      </c>
      <c r="C26" s="214">
        <v>0.123</v>
      </c>
      <c r="D26" s="214">
        <v>40</v>
      </c>
      <c r="E26" s="214">
        <v>10</v>
      </c>
      <c r="F26" s="215">
        <v>0.01</v>
      </c>
      <c r="G26" s="214"/>
      <c r="H26" s="216" t="s">
        <v>178</v>
      </c>
      <c r="I26" s="217" t="s">
        <v>179</v>
      </c>
      <c r="J26" s="213" t="s">
        <v>180</v>
      </c>
    </row>
    <row r="27" spans="1:23" s="218" customFormat="1" ht="15" customHeight="1" x14ac:dyDescent="0.25">
      <c r="A27" s="207"/>
      <c r="B27" s="207"/>
      <c r="C27" s="214"/>
      <c r="D27" s="214"/>
      <c r="E27" s="214"/>
      <c r="F27" s="214"/>
      <c r="G27" s="214"/>
      <c r="H27" s="219"/>
      <c r="I27" s="217"/>
      <c r="J27" s="213"/>
    </row>
    <row r="28" spans="1:23" s="64" customFormat="1" ht="15" customHeight="1" x14ac:dyDescent="0.25">
      <c r="A28" s="65">
        <v>1</v>
      </c>
      <c r="B28" s="220" t="s">
        <v>181</v>
      </c>
      <c r="C28" s="66">
        <v>0.8</v>
      </c>
      <c r="D28" s="66"/>
      <c r="E28" s="66"/>
      <c r="F28" s="66"/>
      <c r="G28" s="66"/>
      <c r="H28" s="66"/>
      <c r="I28" s="221" t="s">
        <v>182</v>
      </c>
      <c r="J28" s="94" t="s">
        <v>183</v>
      </c>
    </row>
    <row r="29" spans="1:23" s="64" customFormat="1" ht="15" customHeight="1" x14ac:dyDescent="0.25">
      <c r="A29" s="65">
        <v>2</v>
      </c>
      <c r="B29" s="220" t="s">
        <v>184</v>
      </c>
      <c r="C29" s="66">
        <v>0.9</v>
      </c>
      <c r="D29" s="66"/>
      <c r="E29" s="66"/>
      <c r="F29" s="66"/>
      <c r="G29" s="66"/>
      <c r="H29" s="66"/>
      <c r="I29" s="222" t="s">
        <v>185</v>
      </c>
      <c r="J29" s="94" t="s">
        <v>186</v>
      </c>
    </row>
    <row r="30" spans="1:23" s="64" customFormat="1" ht="15" customHeight="1" x14ac:dyDescent="0.25">
      <c r="A30" s="65">
        <v>3</v>
      </c>
      <c r="B30" s="220" t="s">
        <v>187</v>
      </c>
      <c r="C30" s="66">
        <v>0.8</v>
      </c>
      <c r="D30" s="66"/>
      <c r="E30" s="66"/>
      <c r="F30" s="66"/>
      <c r="G30" s="66"/>
      <c r="H30" s="66"/>
      <c r="I30" s="222" t="s">
        <v>188</v>
      </c>
      <c r="J30" s="94" t="s">
        <v>189</v>
      </c>
    </row>
    <row r="31" spans="1:23" s="64" customFormat="1" ht="15" customHeight="1" x14ac:dyDescent="0.25">
      <c r="A31" s="65">
        <v>4</v>
      </c>
      <c r="B31" s="220" t="s">
        <v>190</v>
      </c>
      <c r="C31" s="66">
        <v>0.9</v>
      </c>
      <c r="D31" s="66"/>
      <c r="E31" s="66"/>
      <c r="F31" s="66"/>
      <c r="G31" s="66"/>
      <c r="H31" s="66"/>
      <c r="I31" s="222" t="s">
        <v>191</v>
      </c>
      <c r="J31" s="94" t="s">
        <v>192</v>
      </c>
    </row>
    <row r="32" spans="1:23" s="64" customFormat="1" ht="15" customHeight="1" x14ac:dyDescent="0.25">
      <c r="A32" s="65">
        <v>5</v>
      </c>
      <c r="B32" s="220" t="s">
        <v>193</v>
      </c>
      <c r="C32" s="66">
        <v>0.8</v>
      </c>
      <c r="D32" s="66"/>
      <c r="E32" s="66"/>
      <c r="F32" s="66"/>
      <c r="G32" s="66"/>
      <c r="H32" s="66"/>
      <c r="I32" s="222" t="s">
        <v>194</v>
      </c>
      <c r="J32" s="94" t="s">
        <v>195</v>
      </c>
    </row>
    <row r="33" spans="1:10" s="64" customFormat="1" ht="15" customHeight="1" x14ac:dyDescent="0.25">
      <c r="A33" s="65">
        <v>6</v>
      </c>
      <c r="B33" s="220" t="s">
        <v>196</v>
      </c>
      <c r="C33" s="66">
        <v>0.9</v>
      </c>
      <c r="D33" s="66"/>
      <c r="E33" s="66"/>
      <c r="F33" s="66"/>
      <c r="G33" s="66"/>
      <c r="H33" s="66"/>
      <c r="I33" s="222" t="s">
        <v>197</v>
      </c>
      <c r="J33" s="94" t="s">
        <v>198</v>
      </c>
    </row>
    <row r="34" spans="1:10" s="64" customFormat="1" ht="15" customHeight="1" x14ac:dyDescent="0.25">
      <c r="A34" s="65">
        <v>7</v>
      </c>
      <c r="B34" s="220" t="s">
        <v>199</v>
      </c>
      <c r="C34" s="66">
        <v>0.8</v>
      </c>
      <c r="D34" s="66"/>
      <c r="E34" s="66"/>
      <c r="F34" s="66"/>
      <c r="G34" s="66"/>
      <c r="H34" s="66"/>
      <c r="I34" s="222" t="s">
        <v>200</v>
      </c>
      <c r="J34" s="94" t="s">
        <v>201</v>
      </c>
    </row>
    <row r="35" spans="1:10" s="64" customFormat="1" ht="15" customHeight="1" x14ac:dyDescent="0.25">
      <c r="A35" s="65">
        <v>8</v>
      </c>
      <c r="B35" s="220" t="s">
        <v>202</v>
      </c>
      <c r="C35" s="66">
        <v>0.9</v>
      </c>
      <c r="D35" s="66"/>
      <c r="E35" s="66"/>
      <c r="F35" s="66"/>
      <c r="G35" s="66"/>
      <c r="H35" s="66"/>
      <c r="I35" s="222" t="s">
        <v>203</v>
      </c>
      <c r="J35" s="94" t="s">
        <v>204</v>
      </c>
    </row>
    <row r="36" spans="1:10" s="64" customFormat="1" ht="15" customHeight="1" x14ac:dyDescent="0.25">
      <c r="A36" s="65">
        <v>9</v>
      </c>
      <c r="B36" s="220" t="s">
        <v>205</v>
      </c>
      <c r="C36" s="66">
        <v>0.8</v>
      </c>
      <c r="D36" s="66"/>
      <c r="E36" s="66"/>
      <c r="F36" s="66"/>
      <c r="G36" s="66"/>
      <c r="H36" s="66"/>
      <c r="I36" s="222" t="s">
        <v>206</v>
      </c>
      <c r="J36" s="94" t="s">
        <v>207</v>
      </c>
    </row>
    <row r="37" spans="1:10" s="64" customFormat="1" ht="15" customHeight="1" x14ac:dyDescent="0.25">
      <c r="A37" s="65">
        <v>10</v>
      </c>
      <c r="B37" s="220" t="s">
        <v>208</v>
      </c>
      <c r="C37" s="66">
        <v>0.9</v>
      </c>
      <c r="D37" s="66"/>
      <c r="E37" s="66"/>
      <c r="F37" s="66"/>
      <c r="G37" s="66"/>
      <c r="H37" s="66"/>
      <c r="I37" s="222" t="s">
        <v>209</v>
      </c>
      <c r="J37" s="94" t="s">
        <v>210</v>
      </c>
    </row>
    <row r="38" spans="1:10" s="64" customFormat="1" ht="15" customHeight="1" x14ac:dyDescent="0.25">
      <c r="A38" s="65">
        <v>11</v>
      </c>
      <c r="B38" s="220" t="s">
        <v>211</v>
      </c>
      <c r="C38" s="66">
        <v>0.8</v>
      </c>
      <c r="D38" s="66"/>
      <c r="E38" s="66"/>
      <c r="F38" s="66"/>
      <c r="G38" s="66"/>
      <c r="H38" s="66"/>
      <c r="I38" s="222" t="s">
        <v>212</v>
      </c>
      <c r="J38" s="94" t="s">
        <v>213</v>
      </c>
    </row>
    <row r="39" spans="1:10" s="64" customFormat="1" ht="15" customHeight="1" x14ac:dyDescent="0.25">
      <c r="A39" s="65">
        <v>12</v>
      </c>
      <c r="B39" s="220" t="s">
        <v>214</v>
      </c>
      <c r="C39" s="66">
        <v>0.8</v>
      </c>
      <c r="D39" s="66"/>
      <c r="E39" s="66"/>
      <c r="F39" s="66"/>
      <c r="G39" s="66"/>
      <c r="H39" s="66"/>
      <c r="I39" s="222" t="s">
        <v>215</v>
      </c>
      <c r="J39" s="94" t="s">
        <v>216</v>
      </c>
    </row>
    <row r="40" spans="1:10" s="64" customFormat="1" ht="15" customHeight="1" x14ac:dyDescent="0.25">
      <c r="A40" s="65">
        <v>13</v>
      </c>
      <c r="B40" s="220" t="s">
        <v>217</v>
      </c>
      <c r="C40" s="66">
        <v>0.8</v>
      </c>
      <c r="D40" s="66"/>
      <c r="E40" s="66"/>
      <c r="F40" s="66"/>
      <c r="G40" s="66"/>
      <c r="H40" s="66"/>
      <c r="I40" s="222" t="s">
        <v>218</v>
      </c>
      <c r="J40" s="94" t="s">
        <v>219</v>
      </c>
    </row>
    <row r="41" spans="1:10" s="64" customFormat="1" ht="15" customHeight="1" x14ac:dyDescent="0.25">
      <c r="A41" s="65">
        <v>14</v>
      </c>
      <c r="B41" s="220" t="s">
        <v>220</v>
      </c>
      <c r="C41" s="66">
        <v>0.9</v>
      </c>
      <c r="D41" s="66"/>
      <c r="E41" s="66"/>
      <c r="F41" s="66"/>
      <c r="G41" s="66"/>
      <c r="H41" s="66"/>
      <c r="I41" s="222" t="s">
        <v>221</v>
      </c>
      <c r="J41" s="94" t="s">
        <v>222</v>
      </c>
    </row>
    <row r="42" spans="1:10" s="64" customFormat="1" ht="15" customHeight="1" x14ac:dyDescent="0.25">
      <c r="A42" s="65">
        <v>15</v>
      </c>
      <c r="B42" s="220" t="s">
        <v>223</v>
      </c>
      <c r="C42" s="66">
        <v>0.9</v>
      </c>
      <c r="D42" s="66"/>
      <c r="E42" s="66"/>
      <c r="F42" s="66"/>
      <c r="G42" s="66"/>
      <c r="H42" s="66"/>
      <c r="I42" s="222" t="s">
        <v>224</v>
      </c>
      <c r="J42" s="94" t="s">
        <v>225</v>
      </c>
    </row>
    <row r="43" spans="1:10" s="64" customFormat="1" ht="15" customHeight="1" x14ac:dyDescent="0.25">
      <c r="A43" s="65">
        <v>16</v>
      </c>
      <c r="B43" s="220" t="s">
        <v>226</v>
      </c>
      <c r="C43" s="66">
        <v>0.9</v>
      </c>
      <c r="D43" s="66"/>
      <c r="E43" s="66"/>
      <c r="F43" s="66"/>
      <c r="G43" s="66"/>
      <c r="H43" s="66"/>
      <c r="I43" s="222" t="s">
        <v>227</v>
      </c>
      <c r="J43" s="94" t="s">
        <v>228</v>
      </c>
    </row>
    <row r="44" spans="1:10" s="64" customFormat="1" ht="15" customHeight="1" x14ac:dyDescent="0.25">
      <c r="A44" s="65">
        <v>17</v>
      </c>
      <c r="B44" s="220" t="s">
        <v>229</v>
      </c>
      <c r="C44" s="66">
        <v>1</v>
      </c>
      <c r="D44" s="66"/>
      <c r="E44" s="66"/>
      <c r="F44" s="66"/>
      <c r="G44" s="66"/>
      <c r="H44" s="66"/>
      <c r="I44" s="222" t="s">
        <v>230</v>
      </c>
      <c r="J44" s="94" t="s">
        <v>231</v>
      </c>
    </row>
    <row r="45" spans="1:10" s="64" customFormat="1" ht="15" customHeight="1" x14ac:dyDescent="0.25">
      <c r="A45" s="65">
        <v>18</v>
      </c>
      <c r="B45" s="220" t="s">
        <v>232</v>
      </c>
      <c r="C45" s="66">
        <v>1</v>
      </c>
      <c r="D45" s="66"/>
      <c r="E45" s="66"/>
      <c r="F45" s="66"/>
      <c r="G45" s="66"/>
      <c r="H45" s="66"/>
      <c r="I45" s="222" t="s">
        <v>233</v>
      </c>
      <c r="J45" s="94" t="s">
        <v>234</v>
      </c>
    </row>
    <row r="46" spans="1:10" s="64" customFormat="1" ht="15" customHeight="1" x14ac:dyDescent="0.25">
      <c r="A46" s="65">
        <v>19</v>
      </c>
      <c r="B46" s="220" t="s">
        <v>235</v>
      </c>
      <c r="C46" s="66">
        <v>0.8</v>
      </c>
      <c r="D46" s="66"/>
      <c r="E46" s="66"/>
      <c r="F46" s="66"/>
      <c r="G46" s="66"/>
      <c r="H46" s="66"/>
      <c r="I46" s="222" t="s">
        <v>236</v>
      </c>
      <c r="J46" s="94" t="s">
        <v>237</v>
      </c>
    </row>
    <row r="47" spans="1:10" s="64" customFormat="1" ht="15" customHeight="1" x14ac:dyDescent="0.25">
      <c r="A47" s="65">
        <v>20</v>
      </c>
      <c r="B47" s="220" t="s">
        <v>238</v>
      </c>
      <c r="C47" s="66">
        <v>0.8</v>
      </c>
      <c r="D47" s="66"/>
      <c r="E47" s="66"/>
      <c r="F47" s="66"/>
      <c r="G47" s="66"/>
      <c r="H47" s="66"/>
      <c r="I47" s="222" t="s">
        <v>239</v>
      </c>
      <c r="J47" s="94" t="s">
        <v>240</v>
      </c>
    </row>
    <row r="48" spans="1:10" s="64" customFormat="1" ht="15" customHeight="1" x14ac:dyDescent="0.25">
      <c r="A48" s="65">
        <v>21</v>
      </c>
      <c r="B48" s="220" t="s">
        <v>241</v>
      </c>
      <c r="C48" s="66">
        <v>1</v>
      </c>
      <c r="D48" s="66"/>
      <c r="E48" s="66"/>
      <c r="F48" s="66"/>
      <c r="G48" s="66"/>
      <c r="H48" s="66"/>
      <c r="I48" s="222" t="s">
        <v>242</v>
      </c>
      <c r="J48" s="94" t="s">
        <v>243</v>
      </c>
    </row>
    <row r="49" spans="1:10" s="64" customFormat="1" ht="15" customHeight="1" x14ac:dyDescent="0.25">
      <c r="A49" s="65">
        <v>22</v>
      </c>
      <c r="B49" s="220" t="s">
        <v>244</v>
      </c>
      <c r="C49" s="66">
        <v>0.8</v>
      </c>
      <c r="D49" s="66"/>
      <c r="E49" s="66"/>
      <c r="F49" s="66"/>
      <c r="G49" s="66"/>
      <c r="H49" s="66"/>
      <c r="I49" s="222" t="s">
        <v>245</v>
      </c>
      <c r="J49" s="94" t="s">
        <v>246</v>
      </c>
    </row>
    <row r="50" spans="1:10" s="64" customFormat="1" ht="15" customHeight="1" x14ac:dyDescent="0.25">
      <c r="A50" s="65">
        <v>23</v>
      </c>
      <c r="B50" s="220" t="s">
        <v>247</v>
      </c>
      <c r="C50" s="66">
        <v>0.8</v>
      </c>
      <c r="D50" s="66"/>
      <c r="E50" s="66"/>
      <c r="F50" s="66"/>
      <c r="G50" s="66"/>
      <c r="H50" s="66"/>
      <c r="I50" s="222" t="s">
        <v>248</v>
      </c>
      <c r="J50" s="94" t="s">
        <v>249</v>
      </c>
    </row>
    <row r="51" spans="1:10" s="64" customFormat="1" ht="15" customHeight="1" x14ac:dyDescent="0.25">
      <c r="A51" s="65">
        <v>24</v>
      </c>
      <c r="B51" s="220" t="s">
        <v>250</v>
      </c>
      <c r="C51" s="66">
        <v>1</v>
      </c>
      <c r="D51" s="66"/>
      <c r="E51" s="66"/>
      <c r="F51" s="66"/>
      <c r="G51" s="66"/>
      <c r="H51" s="66"/>
      <c r="I51" s="222" t="s">
        <v>251</v>
      </c>
      <c r="J51" s="94" t="s">
        <v>252</v>
      </c>
    </row>
    <row r="52" spans="1:10" s="64" customFormat="1" ht="15" customHeight="1" x14ac:dyDescent="0.25">
      <c r="A52" s="65">
        <v>25</v>
      </c>
      <c r="B52" s="220" t="s">
        <v>253</v>
      </c>
      <c r="C52" s="66">
        <v>0.8</v>
      </c>
      <c r="D52" s="66"/>
      <c r="E52" s="66"/>
      <c r="F52" s="66"/>
      <c r="G52" s="66"/>
      <c r="H52" s="66"/>
      <c r="I52" s="222" t="s">
        <v>254</v>
      </c>
      <c r="J52" s="94" t="s">
        <v>255</v>
      </c>
    </row>
    <row r="53" spans="1:10" s="64" customFormat="1" ht="15" customHeight="1" x14ac:dyDescent="0.25">
      <c r="A53" s="65">
        <v>26</v>
      </c>
      <c r="B53" s="220" t="s">
        <v>256</v>
      </c>
      <c r="C53" s="66">
        <v>0.9</v>
      </c>
      <c r="D53" s="66"/>
      <c r="E53" s="66"/>
      <c r="F53" s="66"/>
      <c r="G53" s="66"/>
      <c r="H53" s="66"/>
      <c r="I53" s="222" t="s">
        <v>257</v>
      </c>
      <c r="J53" s="94" t="s">
        <v>258</v>
      </c>
    </row>
    <row r="54" spans="1:10" s="64" customFormat="1" ht="15" customHeight="1" x14ac:dyDescent="0.25">
      <c r="A54" s="65">
        <v>27</v>
      </c>
      <c r="B54" s="220" t="s">
        <v>259</v>
      </c>
      <c r="C54" s="66">
        <v>0.7</v>
      </c>
      <c r="D54" s="66"/>
      <c r="E54" s="66"/>
      <c r="F54" s="66"/>
      <c r="G54" s="66"/>
      <c r="H54" s="66"/>
      <c r="I54" s="222" t="s">
        <v>260</v>
      </c>
      <c r="J54" s="94" t="s">
        <v>261</v>
      </c>
    </row>
    <row r="55" spans="1:10" s="64" customFormat="1" ht="15" customHeight="1" x14ac:dyDescent="0.25">
      <c r="A55" s="65">
        <v>28</v>
      </c>
      <c r="B55" s="220" t="s">
        <v>262</v>
      </c>
      <c r="C55" s="66">
        <v>0.9</v>
      </c>
      <c r="D55" s="66"/>
      <c r="E55" s="66"/>
      <c r="F55" s="66"/>
      <c r="G55" s="66"/>
      <c r="H55" s="66"/>
      <c r="I55" s="222" t="s">
        <v>263</v>
      </c>
      <c r="J55" s="94" t="s">
        <v>264</v>
      </c>
    </row>
    <row r="56" spans="1:10" s="64" customFormat="1" ht="15" customHeight="1" x14ac:dyDescent="0.25">
      <c r="A56" s="65">
        <v>29</v>
      </c>
      <c r="B56" s="220" t="s">
        <v>265</v>
      </c>
      <c r="C56" s="66">
        <v>0.7</v>
      </c>
      <c r="D56" s="66"/>
      <c r="E56" s="66"/>
      <c r="F56" s="66"/>
      <c r="G56" s="66"/>
      <c r="H56" s="66"/>
      <c r="I56" s="222" t="s">
        <v>266</v>
      </c>
      <c r="J56" s="94" t="s">
        <v>267</v>
      </c>
    </row>
    <row r="57" spans="1:10" s="64" customFormat="1" ht="15" customHeight="1" x14ac:dyDescent="0.25">
      <c r="A57" s="65">
        <v>30</v>
      </c>
      <c r="B57" s="220" t="s">
        <v>268</v>
      </c>
      <c r="C57" s="66">
        <v>1</v>
      </c>
      <c r="D57" s="66"/>
      <c r="E57" s="66"/>
      <c r="F57" s="66"/>
      <c r="G57" s="66"/>
      <c r="H57" s="66"/>
      <c r="I57" s="222" t="s">
        <v>269</v>
      </c>
      <c r="J57" s="94" t="s">
        <v>270</v>
      </c>
    </row>
    <row r="58" spans="1:10" s="64" customFormat="1" ht="15" customHeight="1" x14ac:dyDescent="0.25">
      <c r="A58" s="65">
        <v>31</v>
      </c>
      <c r="B58" s="220" t="s">
        <v>271</v>
      </c>
      <c r="C58" s="66">
        <v>0.7</v>
      </c>
      <c r="D58" s="66"/>
      <c r="E58" s="66"/>
      <c r="F58" s="66"/>
      <c r="G58" s="66"/>
      <c r="H58" s="66"/>
      <c r="I58" s="222" t="s">
        <v>272</v>
      </c>
      <c r="J58" s="94" t="s">
        <v>273</v>
      </c>
    </row>
    <row r="59" spans="1:10" s="64" customFormat="1" ht="15" customHeight="1" x14ac:dyDescent="0.25">
      <c r="A59" s="65">
        <v>32</v>
      </c>
      <c r="B59" s="220" t="s">
        <v>274</v>
      </c>
      <c r="C59" s="66">
        <v>0.8</v>
      </c>
      <c r="D59" s="66"/>
      <c r="E59" s="66"/>
      <c r="F59" s="66"/>
      <c r="G59" s="66"/>
      <c r="H59" s="66"/>
      <c r="I59" s="222" t="s">
        <v>275</v>
      </c>
      <c r="J59" s="94" t="s">
        <v>276</v>
      </c>
    </row>
    <row r="60" spans="1:10" s="64" customFormat="1" ht="15" customHeight="1" x14ac:dyDescent="0.25">
      <c r="A60" s="65">
        <v>33</v>
      </c>
      <c r="B60" s="220" t="s">
        <v>277</v>
      </c>
      <c r="C60" s="66">
        <v>0.9</v>
      </c>
      <c r="D60" s="66"/>
      <c r="E60" s="66"/>
      <c r="F60" s="66"/>
      <c r="G60" s="66"/>
      <c r="H60" s="66"/>
      <c r="I60" s="222" t="s">
        <v>278</v>
      </c>
      <c r="J60" s="94" t="s">
        <v>279</v>
      </c>
    </row>
    <row r="61" spans="1:10" s="64" customFormat="1" ht="15" customHeight="1" x14ac:dyDescent="0.25">
      <c r="A61" s="65">
        <v>34</v>
      </c>
      <c r="B61" s="220" t="s">
        <v>280</v>
      </c>
      <c r="C61" s="66">
        <v>0.9</v>
      </c>
      <c r="D61" s="66"/>
      <c r="E61" s="66"/>
      <c r="F61" s="66"/>
      <c r="G61" s="66"/>
      <c r="H61" s="66"/>
      <c r="I61" s="222" t="s">
        <v>281</v>
      </c>
      <c r="J61" s="94" t="s">
        <v>282</v>
      </c>
    </row>
    <row r="62" spans="1:10" s="64" customFormat="1" ht="15" customHeight="1" x14ac:dyDescent="0.25">
      <c r="A62" s="65">
        <v>35</v>
      </c>
      <c r="B62" s="220" t="s">
        <v>283</v>
      </c>
      <c r="C62" s="66">
        <v>0.7</v>
      </c>
      <c r="D62" s="66"/>
      <c r="E62" s="66"/>
      <c r="F62" s="66"/>
      <c r="G62" s="66"/>
      <c r="H62" s="66"/>
      <c r="I62" s="222" t="s">
        <v>284</v>
      </c>
      <c r="J62" s="94" t="s">
        <v>285</v>
      </c>
    </row>
    <row r="63" spans="1:10" s="64" customFormat="1" ht="15" customHeight="1" x14ac:dyDescent="0.25">
      <c r="A63" s="65">
        <v>36</v>
      </c>
      <c r="B63" s="220" t="s">
        <v>286</v>
      </c>
      <c r="C63" s="66">
        <v>1</v>
      </c>
      <c r="D63" s="66"/>
      <c r="E63" s="66"/>
      <c r="F63" s="66"/>
      <c r="G63" s="66"/>
      <c r="H63" s="66"/>
      <c r="I63" s="222" t="s">
        <v>287</v>
      </c>
      <c r="J63" s="94" t="s">
        <v>288</v>
      </c>
    </row>
    <row r="64" spans="1:10" s="64" customFormat="1" ht="15" customHeight="1" x14ac:dyDescent="0.25">
      <c r="A64" s="65">
        <v>37</v>
      </c>
      <c r="B64" s="220" t="s">
        <v>289</v>
      </c>
      <c r="C64" s="66">
        <v>1</v>
      </c>
      <c r="D64" s="66"/>
      <c r="E64" s="66"/>
      <c r="F64" s="66"/>
      <c r="G64" s="66"/>
      <c r="H64" s="66"/>
      <c r="I64" s="222" t="s">
        <v>290</v>
      </c>
      <c r="J64" s="94" t="s">
        <v>291</v>
      </c>
    </row>
    <row r="65" spans="1:10" s="64" customFormat="1" ht="15" customHeight="1" x14ac:dyDescent="0.25">
      <c r="A65" s="65">
        <v>38</v>
      </c>
      <c r="B65" s="220" t="s">
        <v>292</v>
      </c>
      <c r="C65" s="66">
        <v>0.8</v>
      </c>
      <c r="D65" s="66"/>
      <c r="E65" s="66"/>
      <c r="F65" s="66"/>
      <c r="G65" s="66"/>
      <c r="H65" s="66"/>
      <c r="I65" s="222" t="s">
        <v>293</v>
      </c>
      <c r="J65" s="94" t="s">
        <v>294</v>
      </c>
    </row>
    <row r="66" spans="1:10" s="64" customFormat="1" ht="15" customHeight="1" x14ac:dyDescent="0.25">
      <c r="A66" s="65">
        <v>39</v>
      </c>
      <c r="B66" s="220" t="s">
        <v>295</v>
      </c>
      <c r="C66" s="66">
        <v>0.8</v>
      </c>
      <c r="D66" s="66"/>
      <c r="E66" s="66"/>
      <c r="F66" s="66"/>
      <c r="G66" s="66"/>
      <c r="H66" s="66"/>
      <c r="I66" s="222" t="s">
        <v>296</v>
      </c>
      <c r="J66" s="94" t="s">
        <v>297</v>
      </c>
    </row>
    <row r="67" spans="1:10" s="64" customFormat="1" ht="15" customHeight="1" x14ac:dyDescent="0.25">
      <c r="A67" s="65">
        <v>40</v>
      </c>
      <c r="B67" s="220"/>
      <c r="C67" s="66"/>
      <c r="D67" s="66"/>
      <c r="E67" s="66"/>
      <c r="F67" s="66"/>
      <c r="G67" s="66"/>
      <c r="H67" s="66"/>
      <c r="I67" s="222" t="s">
        <v>298</v>
      </c>
      <c r="J67" s="94"/>
    </row>
    <row r="68" spans="1:10" s="64" customFormat="1" ht="15" customHeight="1" x14ac:dyDescent="0.25">
      <c r="A68" s="65">
        <v>41</v>
      </c>
      <c r="B68" s="220"/>
      <c r="C68" s="66"/>
      <c r="D68" s="66"/>
      <c r="E68" s="66"/>
      <c r="F68" s="66"/>
      <c r="G68" s="66"/>
      <c r="H68" s="66"/>
      <c r="I68" s="222" t="s">
        <v>299</v>
      </c>
      <c r="J68" s="94"/>
    </row>
    <row r="69" spans="1:10" s="64" customFormat="1" ht="15" customHeight="1" x14ac:dyDescent="0.25">
      <c r="A69" s="65">
        <v>42</v>
      </c>
      <c r="B69" s="220"/>
      <c r="C69" s="66"/>
      <c r="D69" s="66"/>
      <c r="E69" s="66"/>
      <c r="F69" s="66"/>
      <c r="G69" s="66"/>
      <c r="H69" s="66"/>
      <c r="I69" s="222" t="s">
        <v>300</v>
      </c>
      <c r="J69" s="94"/>
    </row>
    <row r="70" spans="1:10" s="64" customFormat="1" ht="15" customHeight="1" x14ac:dyDescent="0.25">
      <c r="A70" s="65">
        <v>43</v>
      </c>
      <c r="B70" s="220"/>
      <c r="C70" s="66"/>
      <c r="D70" s="66"/>
      <c r="E70" s="66"/>
      <c r="F70" s="66"/>
      <c r="G70" s="66"/>
      <c r="H70" s="66"/>
      <c r="I70" s="222" t="s">
        <v>301</v>
      </c>
      <c r="J70" s="94"/>
    </row>
    <row r="71" spans="1:10" s="64" customFormat="1" ht="15" customHeight="1" x14ac:dyDescent="0.25">
      <c r="A71" s="65">
        <v>44</v>
      </c>
      <c r="B71" s="220"/>
      <c r="C71" s="66"/>
      <c r="D71" s="66"/>
      <c r="E71" s="66"/>
      <c r="F71" s="66"/>
      <c r="G71" s="66"/>
      <c r="H71" s="66"/>
      <c r="I71" s="222" t="s">
        <v>302</v>
      </c>
      <c r="J71" s="94"/>
    </row>
    <row r="72" spans="1:10" s="64" customFormat="1" ht="15" customHeight="1" x14ac:dyDescent="0.25">
      <c r="A72" s="65">
        <v>45</v>
      </c>
      <c r="B72" s="220"/>
      <c r="C72" s="66"/>
      <c r="D72" s="66"/>
      <c r="E72" s="66"/>
      <c r="F72" s="66"/>
      <c r="G72" s="66"/>
      <c r="H72" s="66"/>
      <c r="I72" s="222" t="s">
        <v>303</v>
      </c>
      <c r="J72" s="94"/>
    </row>
    <row r="73" spans="1:10" s="64" customFormat="1" ht="15" customHeight="1" x14ac:dyDescent="0.25">
      <c r="A73" s="65">
        <v>46</v>
      </c>
      <c r="B73" s="220"/>
      <c r="C73" s="66"/>
      <c r="D73" s="66"/>
      <c r="E73" s="66"/>
      <c r="F73" s="66"/>
      <c r="G73" s="66"/>
      <c r="H73" s="66"/>
      <c r="I73" s="222" t="s">
        <v>304</v>
      </c>
      <c r="J73" s="94"/>
    </row>
    <row r="74" spans="1:10" s="64" customFormat="1" ht="15" customHeight="1" x14ac:dyDescent="0.25">
      <c r="A74" s="65">
        <v>47</v>
      </c>
      <c r="B74" s="220"/>
      <c r="C74" s="66"/>
      <c r="D74" s="66"/>
      <c r="E74" s="66"/>
      <c r="F74" s="66"/>
      <c r="G74" s="66"/>
      <c r="H74" s="66"/>
      <c r="I74" s="222" t="s">
        <v>305</v>
      </c>
      <c r="J74" s="94"/>
    </row>
    <row r="75" spans="1:10" s="64" customFormat="1" ht="15" customHeight="1" x14ac:dyDescent="0.25">
      <c r="A75" s="65">
        <v>48</v>
      </c>
      <c r="B75" s="220"/>
      <c r="C75" s="66"/>
      <c r="D75" s="66"/>
      <c r="E75" s="66"/>
      <c r="F75" s="66"/>
      <c r="G75" s="66"/>
      <c r="H75" s="66"/>
      <c r="I75" s="222" t="s">
        <v>306</v>
      </c>
      <c r="J75" s="94"/>
    </row>
    <row r="76" spans="1:10" s="64" customFormat="1" ht="15" customHeight="1" x14ac:dyDescent="0.25">
      <c r="A76" s="65">
        <v>49</v>
      </c>
      <c r="B76" s="220"/>
      <c r="C76" s="66"/>
      <c r="D76" s="66"/>
      <c r="E76" s="66"/>
      <c r="F76" s="66"/>
      <c r="G76" s="66"/>
      <c r="H76" s="66"/>
      <c r="I76" s="222" t="s">
        <v>307</v>
      </c>
      <c r="J76" s="94"/>
    </row>
    <row r="77" spans="1:10" s="64" customFormat="1" ht="15" customHeight="1" x14ac:dyDescent="0.25">
      <c r="A77" s="65">
        <v>50</v>
      </c>
      <c r="B77" s="220"/>
      <c r="C77" s="66"/>
      <c r="D77" s="66"/>
      <c r="E77" s="66"/>
      <c r="F77" s="66"/>
      <c r="G77" s="66"/>
      <c r="H77" s="66"/>
      <c r="I77" s="222" t="s">
        <v>308</v>
      </c>
      <c r="J77" s="94"/>
    </row>
    <row r="78" spans="1:10" s="64" customFormat="1" ht="15" customHeight="1" x14ac:dyDescent="0.25">
      <c r="A78" s="65">
        <v>51</v>
      </c>
      <c r="B78" s="220"/>
      <c r="C78" s="66"/>
      <c r="D78" s="66"/>
      <c r="E78" s="66"/>
      <c r="F78" s="66"/>
      <c r="G78" s="66"/>
      <c r="H78" s="66"/>
      <c r="I78" s="222" t="s">
        <v>309</v>
      </c>
      <c r="J78" s="94"/>
    </row>
    <row r="79" spans="1:10" s="64" customFormat="1" ht="15" customHeight="1" x14ac:dyDescent="0.25">
      <c r="A79" s="65">
        <v>52</v>
      </c>
      <c r="B79" s="220"/>
      <c r="C79" s="66"/>
      <c r="D79" s="66"/>
      <c r="E79" s="66"/>
      <c r="F79" s="66"/>
      <c r="G79" s="66"/>
      <c r="H79" s="66"/>
      <c r="I79" s="222" t="s">
        <v>310</v>
      </c>
      <c r="J79" s="94"/>
    </row>
    <row r="80" spans="1:10" s="64" customFormat="1" ht="15" customHeight="1" x14ac:dyDescent="0.25">
      <c r="A80" s="65">
        <v>53</v>
      </c>
      <c r="B80" s="220"/>
      <c r="C80" s="66"/>
      <c r="D80" s="66"/>
      <c r="E80" s="66"/>
      <c r="F80" s="66"/>
      <c r="G80" s="66"/>
      <c r="H80" s="66"/>
      <c r="I80" s="222" t="s">
        <v>311</v>
      </c>
      <c r="J80" s="94"/>
    </row>
    <row r="81" spans="1:10" s="64" customFormat="1" ht="15" customHeight="1" x14ac:dyDescent="0.25">
      <c r="A81" s="65">
        <v>54</v>
      </c>
      <c r="B81" s="220"/>
      <c r="C81" s="66"/>
      <c r="D81" s="66"/>
      <c r="E81" s="66"/>
      <c r="F81" s="66"/>
      <c r="G81" s="66"/>
      <c r="H81" s="66"/>
      <c r="I81" s="222" t="s">
        <v>312</v>
      </c>
      <c r="J81" s="94"/>
    </row>
    <row r="82" spans="1:10" s="64" customFormat="1" ht="15" customHeight="1" x14ac:dyDescent="0.25">
      <c r="A82" s="65">
        <v>55</v>
      </c>
      <c r="B82" s="220"/>
      <c r="C82" s="66"/>
      <c r="D82" s="66"/>
      <c r="E82" s="66"/>
      <c r="F82" s="66"/>
      <c r="G82" s="66"/>
      <c r="H82" s="66"/>
      <c r="I82" s="222" t="s">
        <v>313</v>
      </c>
      <c r="J82" s="94"/>
    </row>
    <row r="83" spans="1:10" s="64" customFormat="1" ht="15" customHeight="1" x14ac:dyDescent="0.25">
      <c r="A83" s="65">
        <v>56</v>
      </c>
      <c r="B83" s="220"/>
      <c r="C83" s="66"/>
      <c r="D83" s="66"/>
      <c r="E83" s="66"/>
      <c r="F83" s="66"/>
      <c r="G83" s="66"/>
      <c r="H83" s="66"/>
      <c r="I83" s="222" t="s">
        <v>314</v>
      </c>
      <c r="J83" s="94"/>
    </row>
    <row r="84" spans="1:10" s="64" customFormat="1" ht="15" customHeight="1" x14ac:dyDescent="0.25">
      <c r="A84" s="65">
        <v>57</v>
      </c>
      <c r="B84" s="220"/>
      <c r="C84" s="66"/>
      <c r="D84" s="66"/>
      <c r="E84" s="66"/>
      <c r="F84" s="66"/>
      <c r="G84" s="66"/>
      <c r="H84" s="66"/>
      <c r="I84" s="222" t="s">
        <v>315</v>
      </c>
      <c r="J84" s="94"/>
    </row>
    <row r="85" spans="1:10" s="64" customFormat="1" ht="15" customHeight="1" x14ac:dyDescent="0.25">
      <c r="A85" s="65">
        <v>58</v>
      </c>
      <c r="B85" s="220"/>
      <c r="C85" s="66"/>
      <c r="D85" s="66"/>
      <c r="E85" s="66"/>
      <c r="F85" s="66"/>
      <c r="G85" s="66"/>
      <c r="H85" s="66"/>
      <c r="I85" s="222" t="s">
        <v>316</v>
      </c>
      <c r="J85" s="94"/>
    </row>
    <row r="86" spans="1:10" s="64" customFormat="1" ht="15" customHeight="1" x14ac:dyDescent="0.25">
      <c r="A86" s="65">
        <v>59</v>
      </c>
      <c r="B86" s="220"/>
      <c r="C86" s="66"/>
      <c r="D86" s="66"/>
      <c r="E86" s="66"/>
      <c r="F86" s="66"/>
      <c r="G86" s="66"/>
      <c r="H86" s="66"/>
      <c r="I86" s="222" t="s">
        <v>317</v>
      </c>
      <c r="J86" s="94"/>
    </row>
    <row r="87" spans="1:10" s="64" customFormat="1" ht="15" customHeight="1" x14ac:dyDescent="0.25">
      <c r="A87" s="65">
        <v>60</v>
      </c>
      <c r="B87" s="220"/>
      <c r="C87" s="66"/>
      <c r="D87" s="66"/>
      <c r="E87" s="66"/>
      <c r="F87" s="66"/>
      <c r="G87" s="66"/>
      <c r="H87" s="66"/>
      <c r="I87" s="222" t="s">
        <v>318</v>
      </c>
      <c r="J87" s="94"/>
    </row>
    <row r="88" spans="1:10" s="64" customFormat="1" ht="15" customHeight="1" x14ac:dyDescent="0.25">
      <c r="A88" s="65">
        <v>61</v>
      </c>
      <c r="B88" s="220"/>
      <c r="C88" s="66"/>
      <c r="D88" s="66"/>
      <c r="E88" s="66"/>
      <c r="F88" s="66"/>
      <c r="G88" s="66"/>
      <c r="H88" s="66"/>
      <c r="I88" s="222" t="s">
        <v>319</v>
      </c>
      <c r="J88" s="94"/>
    </row>
    <row r="89" spans="1:10" s="64" customFormat="1" ht="15" customHeight="1" x14ac:dyDescent="0.25">
      <c r="A89" s="65">
        <v>62</v>
      </c>
      <c r="B89" s="220"/>
      <c r="C89" s="66"/>
      <c r="D89" s="66"/>
      <c r="E89" s="66"/>
      <c r="F89" s="66"/>
      <c r="G89" s="66"/>
      <c r="H89" s="66"/>
      <c r="I89" s="222" t="s">
        <v>320</v>
      </c>
      <c r="J89" s="94"/>
    </row>
    <row r="90" spans="1:10" s="64" customFormat="1" ht="15" customHeight="1" x14ac:dyDescent="0.25">
      <c r="A90" s="65">
        <v>63</v>
      </c>
      <c r="B90" s="220"/>
      <c r="C90" s="66"/>
      <c r="D90" s="66"/>
      <c r="E90" s="66"/>
      <c r="F90" s="66"/>
      <c r="G90" s="66"/>
      <c r="H90" s="66"/>
      <c r="I90" s="222" t="s">
        <v>321</v>
      </c>
      <c r="J90" s="94"/>
    </row>
    <row r="91" spans="1:10" s="64" customFormat="1" ht="15" customHeight="1" x14ac:dyDescent="0.25">
      <c r="A91" s="65">
        <v>64</v>
      </c>
      <c r="B91" s="220"/>
      <c r="C91" s="66"/>
      <c r="D91" s="66"/>
      <c r="E91" s="66"/>
      <c r="F91" s="66"/>
      <c r="G91" s="66"/>
      <c r="H91" s="66"/>
      <c r="I91" s="222" t="s">
        <v>322</v>
      </c>
      <c r="J91" s="94"/>
    </row>
    <row r="92" spans="1:10" s="64" customFormat="1" ht="15" customHeight="1" x14ac:dyDescent="0.25">
      <c r="A92" s="65">
        <v>65</v>
      </c>
      <c r="B92" s="220"/>
      <c r="C92" s="66"/>
      <c r="D92" s="66"/>
      <c r="E92" s="66"/>
      <c r="F92" s="66"/>
      <c r="G92" s="66"/>
      <c r="H92" s="66"/>
      <c r="I92" s="222" t="s">
        <v>323</v>
      </c>
      <c r="J92" s="94"/>
    </row>
    <row r="93" spans="1:10" s="64" customFormat="1" ht="15" customHeight="1" x14ac:dyDescent="0.25">
      <c r="A93" s="65">
        <v>66</v>
      </c>
      <c r="B93" s="220"/>
      <c r="C93" s="66"/>
      <c r="D93" s="66"/>
      <c r="E93" s="66"/>
      <c r="F93" s="66"/>
      <c r="G93" s="66"/>
      <c r="H93" s="66"/>
      <c r="I93" s="222" t="s">
        <v>324</v>
      </c>
      <c r="J93" s="94"/>
    </row>
    <row r="94" spans="1:10" s="64" customFormat="1" ht="15" customHeight="1" x14ac:dyDescent="0.25">
      <c r="A94" s="65">
        <v>67</v>
      </c>
      <c r="B94" s="220"/>
      <c r="C94" s="66"/>
      <c r="D94" s="66"/>
      <c r="E94" s="66"/>
      <c r="F94" s="66"/>
      <c r="G94" s="66"/>
      <c r="H94" s="66"/>
      <c r="I94" s="222" t="s">
        <v>325</v>
      </c>
      <c r="J94" s="94"/>
    </row>
    <row r="95" spans="1:10" s="64" customFormat="1" ht="15" customHeight="1" x14ac:dyDescent="0.25">
      <c r="A95" s="65">
        <v>68</v>
      </c>
      <c r="B95" s="220"/>
      <c r="C95" s="66"/>
      <c r="D95" s="66"/>
      <c r="E95" s="66"/>
      <c r="F95" s="66"/>
      <c r="G95" s="66"/>
      <c r="H95" s="66"/>
      <c r="I95" s="222" t="s">
        <v>326</v>
      </c>
      <c r="J95" s="94"/>
    </row>
    <row r="96" spans="1:10" s="64" customFormat="1" ht="15" customHeight="1" x14ac:dyDescent="0.25">
      <c r="A96" s="65">
        <v>69</v>
      </c>
      <c r="B96" s="220"/>
      <c r="C96" s="66"/>
      <c r="D96" s="66"/>
      <c r="E96" s="66"/>
      <c r="F96" s="66"/>
      <c r="G96" s="66"/>
      <c r="H96" s="66"/>
      <c r="I96" s="222" t="s">
        <v>327</v>
      </c>
      <c r="J96" s="94"/>
    </row>
    <row r="97" spans="1:10" s="64" customFormat="1" ht="15" customHeight="1" x14ac:dyDescent="0.25">
      <c r="A97" s="65">
        <v>70</v>
      </c>
      <c r="B97" s="220"/>
      <c r="C97" s="66"/>
      <c r="D97" s="66"/>
      <c r="E97" s="66"/>
      <c r="F97" s="66"/>
      <c r="G97" s="66"/>
      <c r="H97" s="66"/>
      <c r="I97" s="222" t="s">
        <v>328</v>
      </c>
      <c r="J97" s="94"/>
    </row>
    <row r="98" spans="1:10" s="64" customFormat="1" ht="15" customHeight="1" x14ac:dyDescent="0.25">
      <c r="A98" s="65">
        <v>71</v>
      </c>
      <c r="B98" s="220"/>
      <c r="C98" s="66"/>
      <c r="D98" s="66"/>
      <c r="E98" s="66"/>
      <c r="F98" s="66"/>
      <c r="G98" s="66"/>
      <c r="H98" s="66"/>
      <c r="I98" s="222" t="s">
        <v>329</v>
      </c>
      <c r="J98" s="94"/>
    </row>
    <row r="99" spans="1:10" s="64" customFormat="1" ht="15" customHeight="1" x14ac:dyDescent="0.25">
      <c r="A99" s="65">
        <v>72</v>
      </c>
      <c r="B99" s="220"/>
      <c r="C99" s="66"/>
      <c r="D99" s="66"/>
      <c r="E99" s="66"/>
      <c r="F99" s="66"/>
      <c r="G99" s="66"/>
      <c r="H99" s="66"/>
      <c r="I99" s="222" t="s">
        <v>330</v>
      </c>
      <c r="J99" s="94"/>
    </row>
    <row r="100" spans="1:10" s="64" customFormat="1" ht="15" customHeight="1" x14ac:dyDescent="0.25">
      <c r="A100" s="65">
        <v>73</v>
      </c>
      <c r="B100" s="220"/>
      <c r="C100" s="66"/>
      <c r="D100" s="66"/>
      <c r="E100" s="66"/>
      <c r="F100" s="66"/>
      <c r="G100" s="66"/>
      <c r="H100" s="66"/>
      <c r="I100" s="222" t="s">
        <v>331</v>
      </c>
      <c r="J100" s="94"/>
    </row>
    <row r="101" spans="1:10" s="64" customFormat="1" ht="15" customHeight="1" x14ac:dyDescent="0.25">
      <c r="A101" s="65">
        <v>74</v>
      </c>
      <c r="B101" s="220"/>
      <c r="C101" s="66"/>
      <c r="D101" s="66"/>
      <c r="E101" s="66"/>
      <c r="F101" s="66"/>
      <c r="G101" s="66"/>
      <c r="H101" s="66"/>
      <c r="I101" s="222" t="s">
        <v>332</v>
      </c>
      <c r="J101" s="94"/>
    </row>
    <row r="102" spans="1:10" s="64" customFormat="1" ht="15" customHeight="1" x14ac:dyDescent="0.25">
      <c r="A102" s="65">
        <v>75</v>
      </c>
      <c r="B102" s="220"/>
      <c r="C102" s="66"/>
      <c r="D102" s="66"/>
      <c r="E102" s="66"/>
      <c r="F102" s="66"/>
      <c r="G102" s="66"/>
      <c r="H102" s="66"/>
      <c r="I102" s="222" t="s">
        <v>333</v>
      </c>
      <c r="J102" s="94"/>
    </row>
    <row r="103" spans="1:10" s="64" customFormat="1" ht="15" customHeight="1" x14ac:dyDescent="0.25">
      <c r="A103" s="65">
        <v>76</v>
      </c>
      <c r="B103" s="220"/>
      <c r="C103" s="66"/>
      <c r="D103" s="66"/>
      <c r="E103" s="66"/>
      <c r="F103" s="66"/>
      <c r="G103" s="66"/>
      <c r="H103" s="66"/>
      <c r="I103" s="222" t="s">
        <v>334</v>
      </c>
      <c r="J103" s="94"/>
    </row>
    <row r="104" spans="1:10" s="64" customFormat="1" ht="15" customHeight="1" x14ac:dyDescent="0.25">
      <c r="A104" s="65">
        <v>77</v>
      </c>
      <c r="B104" s="220"/>
      <c r="C104" s="66"/>
      <c r="D104" s="66"/>
      <c r="E104" s="66"/>
      <c r="F104" s="66"/>
      <c r="G104" s="66"/>
      <c r="H104" s="66"/>
      <c r="I104" s="222" t="s">
        <v>335</v>
      </c>
      <c r="J104" s="94"/>
    </row>
    <row r="105" spans="1:10" s="64" customFormat="1" ht="15" customHeight="1" x14ac:dyDescent="0.25">
      <c r="A105" s="65">
        <v>78</v>
      </c>
      <c r="B105" s="220"/>
      <c r="C105" s="66"/>
      <c r="D105" s="66"/>
      <c r="E105" s="66"/>
      <c r="F105" s="66"/>
      <c r="G105" s="66"/>
      <c r="H105" s="66"/>
      <c r="I105" s="222" t="s">
        <v>336</v>
      </c>
      <c r="J105" s="94"/>
    </row>
    <row r="106" spans="1:10" s="64" customFormat="1" ht="15" customHeight="1" x14ac:dyDescent="0.25">
      <c r="A106" s="65">
        <v>79</v>
      </c>
      <c r="B106" s="220"/>
      <c r="C106" s="66"/>
      <c r="D106" s="66"/>
      <c r="E106" s="66"/>
      <c r="F106" s="66"/>
      <c r="G106" s="66"/>
      <c r="H106" s="66"/>
      <c r="I106" s="222" t="s">
        <v>337</v>
      </c>
      <c r="J106" s="94"/>
    </row>
    <row r="107" spans="1:10" s="64" customFormat="1" ht="15" customHeight="1" x14ac:dyDescent="0.25">
      <c r="A107" s="65">
        <v>80</v>
      </c>
      <c r="B107" s="220"/>
      <c r="C107" s="66"/>
      <c r="D107" s="66"/>
      <c r="E107" s="66"/>
      <c r="F107" s="66"/>
      <c r="G107" s="66"/>
      <c r="H107" s="66"/>
      <c r="I107" s="222" t="s">
        <v>338</v>
      </c>
      <c r="J107" s="94"/>
    </row>
    <row r="108" spans="1:10" s="64" customFormat="1" ht="15" customHeight="1" x14ac:dyDescent="0.25">
      <c r="A108" s="65">
        <v>81</v>
      </c>
      <c r="B108" s="220"/>
      <c r="C108" s="66"/>
      <c r="D108" s="66"/>
      <c r="E108" s="66"/>
      <c r="F108" s="66"/>
      <c r="G108" s="66"/>
      <c r="H108" s="66"/>
      <c r="I108" s="222" t="s">
        <v>339</v>
      </c>
      <c r="J108" s="94"/>
    </row>
    <row r="109" spans="1:10" s="64" customFormat="1" ht="15" customHeight="1" x14ac:dyDescent="0.25">
      <c r="A109" s="65">
        <v>82</v>
      </c>
      <c r="B109" s="220"/>
      <c r="C109" s="66"/>
      <c r="D109" s="66"/>
      <c r="E109" s="66"/>
      <c r="F109" s="66"/>
      <c r="G109" s="66"/>
      <c r="H109" s="66"/>
      <c r="I109" s="222" t="s">
        <v>340</v>
      </c>
      <c r="J109" s="94"/>
    </row>
    <row r="110" spans="1:10" s="64" customFormat="1" ht="15" customHeight="1" x14ac:dyDescent="0.25">
      <c r="A110" s="65">
        <v>83</v>
      </c>
      <c r="B110" s="220"/>
      <c r="C110" s="66"/>
      <c r="D110" s="66"/>
      <c r="E110" s="66"/>
      <c r="F110" s="66"/>
      <c r="G110" s="66"/>
      <c r="H110" s="66"/>
      <c r="I110" s="222" t="s">
        <v>341</v>
      </c>
      <c r="J110" s="94"/>
    </row>
    <row r="111" spans="1:10" s="64" customFormat="1" ht="15" customHeight="1" x14ac:dyDescent="0.25">
      <c r="A111" s="65">
        <v>84</v>
      </c>
      <c r="B111" s="220"/>
      <c r="C111" s="66"/>
      <c r="D111" s="66"/>
      <c r="E111" s="66"/>
      <c r="F111" s="66"/>
      <c r="G111" s="66"/>
      <c r="H111" s="66"/>
      <c r="I111" s="222" t="s">
        <v>342</v>
      </c>
      <c r="J111" s="94"/>
    </row>
    <row r="112" spans="1:10" s="64" customFormat="1" ht="15" customHeight="1" x14ac:dyDescent="0.25">
      <c r="A112" s="65">
        <v>85</v>
      </c>
      <c r="B112" s="220"/>
      <c r="C112" s="66"/>
      <c r="D112" s="66"/>
      <c r="E112" s="66"/>
      <c r="F112" s="66"/>
      <c r="G112" s="66"/>
      <c r="H112" s="66"/>
      <c r="I112" s="222" t="s">
        <v>343</v>
      </c>
      <c r="J112" s="94"/>
    </row>
    <row r="113" spans="1:10" s="64" customFormat="1" ht="15" customHeight="1" x14ac:dyDescent="0.25">
      <c r="A113" s="65">
        <v>86</v>
      </c>
      <c r="B113" s="220"/>
      <c r="C113" s="66"/>
      <c r="D113" s="66"/>
      <c r="E113" s="66"/>
      <c r="F113" s="66"/>
      <c r="G113" s="66"/>
      <c r="H113" s="66"/>
      <c r="I113" s="222" t="s">
        <v>344</v>
      </c>
      <c r="J113" s="94"/>
    </row>
    <row r="114" spans="1:10" s="64" customFormat="1" ht="15" customHeight="1" x14ac:dyDescent="0.25">
      <c r="A114" s="65">
        <v>87</v>
      </c>
      <c r="B114" s="220"/>
      <c r="C114" s="66"/>
      <c r="D114" s="66"/>
      <c r="E114" s="66"/>
      <c r="F114" s="66"/>
      <c r="G114" s="66"/>
      <c r="H114" s="66"/>
      <c r="I114" s="222" t="s">
        <v>345</v>
      </c>
      <c r="J114" s="94"/>
    </row>
    <row r="115" spans="1:10" s="64" customFormat="1" ht="15" customHeight="1" x14ac:dyDescent="0.25">
      <c r="A115" s="65">
        <v>88</v>
      </c>
      <c r="B115" s="220"/>
      <c r="C115" s="66"/>
      <c r="D115" s="66"/>
      <c r="E115" s="66"/>
      <c r="F115" s="66"/>
      <c r="G115" s="66"/>
      <c r="H115" s="66"/>
      <c r="I115" s="222" t="s">
        <v>346</v>
      </c>
      <c r="J115" s="94"/>
    </row>
    <row r="116" spans="1:10" s="64" customFormat="1" ht="15" customHeight="1" x14ac:dyDescent="0.25">
      <c r="A116" s="65">
        <v>89</v>
      </c>
      <c r="B116" s="220"/>
      <c r="C116" s="66"/>
      <c r="D116" s="66"/>
      <c r="E116" s="66"/>
      <c r="F116" s="66"/>
      <c r="G116" s="66"/>
      <c r="H116" s="66"/>
      <c r="I116" s="222" t="s">
        <v>347</v>
      </c>
      <c r="J116" s="94"/>
    </row>
    <row r="117" spans="1:10" s="64" customFormat="1" ht="15" customHeight="1" x14ac:dyDescent="0.25">
      <c r="A117" s="65">
        <v>90</v>
      </c>
      <c r="B117" s="220"/>
      <c r="C117" s="66"/>
      <c r="D117" s="66"/>
      <c r="E117" s="66"/>
      <c r="F117" s="66"/>
      <c r="G117" s="66"/>
      <c r="H117" s="66"/>
      <c r="I117" s="222" t="s">
        <v>348</v>
      </c>
      <c r="J117" s="94"/>
    </row>
    <row r="118" spans="1:10" s="64" customFormat="1" ht="15" customHeight="1" x14ac:dyDescent="0.25">
      <c r="A118" s="65">
        <v>91</v>
      </c>
      <c r="B118" s="220"/>
      <c r="C118" s="66"/>
      <c r="D118" s="66"/>
      <c r="E118" s="66"/>
      <c r="F118" s="66"/>
      <c r="G118" s="66"/>
      <c r="H118" s="66"/>
      <c r="I118" s="222" t="s">
        <v>349</v>
      </c>
      <c r="J118" s="94"/>
    </row>
    <row r="119" spans="1:10" s="64" customFormat="1" ht="15" customHeight="1" x14ac:dyDescent="0.25">
      <c r="A119" s="65">
        <v>92</v>
      </c>
      <c r="B119" s="220"/>
      <c r="C119" s="66"/>
      <c r="D119" s="66"/>
      <c r="E119" s="66"/>
      <c r="F119" s="66"/>
      <c r="G119" s="66"/>
      <c r="H119" s="66"/>
      <c r="I119" s="222" t="s">
        <v>350</v>
      </c>
      <c r="J119" s="94"/>
    </row>
    <row r="120" spans="1:10" s="64" customFormat="1" ht="15" customHeight="1" x14ac:dyDescent="0.25">
      <c r="A120" s="65">
        <v>93</v>
      </c>
      <c r="B120" s="220"/>
      <c r="C120" s="66"/>
      <c r="D120" s="66"/>
      <c r="E120" s="66"/>
      <c r="F120" s="66"/>
      <c r="G120" s="66"/>
      <c r="H120" s="66"/>
      <c r="I120" s="222" t="s">
        <v>351</v>
      </c>
      <c r="J120" s="94"/>
    </row>
    <row r="121" spans="1:10" s="64" customFormat="1" ht="15" customHeight="1" x14ac:dyDescent="0.25">
      <c r="A121" s="65">
        <v>94</v>
      </c>
      <c r="B121" s="220"/>
      <c r="C121" s="66"/>
      <c r="D121" s="66"/>
      <c r="E121" s="66"/>
      <c r="F121" s="66"/>
      <c r="G121" s="66"/>
      <c r="H121" s="66"/>
      <c r="I121" s="222" t="s">
        <v>352</v>
      </c>
      <c r="J121" s="94"/>
    </row>
    <row r="122" spans="1:10" s="64" customFormat="1" ht="15" customHeight="1" x14ac:dyDescent="0.25">
      <c r="A122" s="65">
        <v>95</v>
      </c>
      <c r="B122" s="220"/>
      <c r="C122" s="66"/>
      <c r="D122" s="66"/>
      <c r="E122" s="66"/>
      <c r="F122" s="66"/>
      <c r="G122" s="66"/>
      <c r="H122" s="66"/>
      <c r="I122" s="222" t="s">
        <v>353</v>
      </c>
      <c r="J122" s="94"/>
    </row>
    <row r="123" spans="1:10" s="64" customFormat="1" ht="15" customHeight="1" x14ac:dyDescent="0.25">
      <c r="A123" s="65">
        <v>96</v>
      </c>
      <c r="B123" s="220"/>
      <c r="C123" s="66"/>
      <c r="D123" s="66"/>
      <c r="E123" s="66"/>
      <c r="F123" s="66"/>
      <c r="G123" s="66"/>
      <c r="H123" s="66"/>
      <c r="I123" s="222" t="s">
        <v>354</v>
      </c>
      <c r="J123" s="94"/>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355</v>
      </c>
      <c r="L178" s="7"/>
      <c r="M178" s="7"/>
      <c r="N178" s="7"/>
      <c r="O178" s="7"/>
      <c r="P178" s="7"/>
      <c r="Q178" s="7"/>
      <c r="R178" s="7"/>
    </row>
    <row r="179" spans="1:18" x14ac:dyDescent="0.2">
      <c r="A179" s="7" t="s">
        <v>356</v>
      </c>
      <c r="L179" s="7"/>
      <c r="M179" s="7"/>
      <c r="N179" s="7"/>
      <c r="O179" s="7"/>
      <c r="P179" s="7"/>
      <c r="Q179" s="7"/>
      <c r="R179" s="7"/>
    </row>
    <row r="180" spans="1:18" x14ac:dyDescent="0.2">
      <c r="A180" s="7" t="s">
        <v>357</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20" priority="1"/>
    <cfRule type="duplicateValues" dxfId="19" priority="2" stopIfTrue="1"/>
    <cfRule type="duplicateValues" dxfId="18" priority="3"/>
  </conditionalFormatting>
  <conditionalFormatting sqref="B118:B123">
    <cfRule type="duplicateValues" dxfId="17" priority="7"/>
    <cfRule type="duplicateValues" dxfId="16" priority="8" stopIfTrue="1"/>
    <cfRule type="duplicateValues" dxfId="15" priority="9"/>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10"/>
    <cfRule type="duplicateValues" dxfId="10" priority="11" stopIfTrue="1"/>
    <cfRule type="duplicateValues" dxfId="9" priority="12"/>
  </conditionalFormatting>
  <conditionalFormatting sqref="B125">
    <cfRule type="duplicateValues" dxfId="8" priority="13"/>
    <cfRule type="duplicateValues" dxfId="7" priority="14" stopIfTrue="1"/>
    <cfRule type="duplicateValues" dxfId="6" priority="15"/>
  </conditionalFormatting>
  <conditionalFormatting sqref="B126">
    <cfRule type="duplicateValues" dxfId="5" priority="16"/>
    <cfRule type="duplicateValues" dxfId="4" priority="17" stopIfTrue="1"/>
    <cfRule type="duplicateValues" dxfId="3" priority="18"/>
  </conditionalFormatting>
  <conditionalFormatting sqref="B127:B177 B124:B125">
    <cfRule type="duplicateValues" dxfId="2" priority="19"/>
    <cfRule type="duplicateValues" dxfId="1" priority="20" stopIfTrue="1"/>
    <cfRule type="duplicateValues" dxfId="0" priority="21"/>
  </conditionalFormatting>
  <dataValidations count="19">
    <dataValidation type="textLength" operator="lessThanOrEqual" allowBlank="1" showInputMessage="1" showErrorMessage="1" errorTitle="Entry Error" error="The Address (Line 2) is limited to 50 characters." sqref="B6:B7" xr:uid="{1D5C7A14-4267-4CD7-8573-EEF93A1064C0}">
      <formula1>50</formula1>
    </dataValidation>
    <dataValidation type="date" operator="greaterThan" allowBlank="1" showInputMessage="1" showErrorMessage="1" errorTitle="Entry Error" error="Enter a valid date after January 1, 2002." prompt="Submission Date is required." sqref="B15" xr:uid="{87D12342-B312-445D-BB44-1CFED56C013A}">
      <formula1>37257</formula1>
    </dataValidation>
    <dataValidation type="textLength" operator="lessThanOrEqual" allowBlank="1" showInputMessage="1" showErrorMessage="1" errorTitle="Entry Error" error="The Project Title is limited to 250 characters." prompt="Project Title is limited to 250 characters." sqref="B16" xr:uid="{5FA8DC7F-2DEC-4ABA-9351-8ACE0BA7DF19}">
      <formula1>250</formula1>
    </dataValidation>
    <dataValidation operator="lessThanOrEqual" allowBlank="1" showInputMessage="1" showErrorMessage="1" sqref="F21:H23" xr:uid="{7A7C38FC-ADB3-484A-9519-812DE26284E6}"/>
    <dataValidation operator="lessThanOrEqual" allowBlank="1" showInputMessage="1" showErrorMessage="1" prompt="Enter optional general comment, such as &quot;samples have tritium concentration between 20,000 and 50,000 T.U.&quot;" sqref="E21:E22 E17" xr:uid="{B8DEE5BB-5E4E-4AC5-9B83-A0F3E3065B94}"/>
    <dataValidation allowBlank="1" showInputMessage="1" showErrorMessage="1" prompt="Enter optional general comment, such as &quot;samples have tritium concentration between 20,000 and 50,000 T.U.&quot;" sqref="D17:D20" xr:uid="{729CA714-03D9-4959-891E-1A2BEEA4C65D}"/>
    <dataValidation type="textLength" operator="lessThanOrEqual" allowBlank="1" showInputMessage="1" showErrorMessage="1" errorTitle="Entry Error" error="The Field ID is limited to 35 characters." sqref="B29:B177" xr:uid="{25F5EF71-55D8-43B2-B578-17E79D63DB0E}">
      <formula1>35</formula1>
    </dataValidation>
    <dataValidation type="textLength" operator="lessThanOrEqual" allowBlank="1" showInputMessage="1" showErrorMessage="1" errorTitle="Entry Error" error="The First Name is limited to 13 characters." sqref="B4:B5" xr:uid="{E6B59924-4730-4CEF-B282-300133E42700}">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95CF3B44-9E1E-4C7F-A0DA-D6DDC5F0F451}">
      <formula1>1</formula1>
      <formula2>2901</formula2>
    </dataValidation>
    <dataValidation type="textLength" operator="lessThanOrEqual" allowBlank="1" showInputMessage="1" showErrorMessage="1" errorTitle="Entry Error" error="The City is limited to 50 characters." sqref="B10" xr:uid="{58A4D787-707B-49BD-8249-9180A6EBAD55}">
      <formula1>50</formula1>
    </dataValidation>
    <dataValidation type="textLength" operator="lessThanOrEqual" allowBlank="1" showInputMessage="1" showErrorMessage="1" errorTitle="Entry Error" error="The State/Province is limited to 50 characters." sqref="B9" xr:uid="{C936478C-680C-4ADE-9214-0923E3E45186}">
      <formula1>50</formula1>
    </dataValidation>
    <dataValidation type="textLength" operator="lessThanOrEqual" allowBlank="1" showInputMessage="1" showErrorMessage="1" errorTitle="Entry Error" error="The Postal code is limited to 20 characters." sqref="B11" xr:uid="{E5BEC7D9-0125-429C-A0F6-17905781A760}">
      <formula1>20</formula1>
    </dataValidation>
    <dataValidation type="textLength" operator="lessThanOrEqual" allowBlank="1" showInputMessage="1" showErrorMessage="1" errorTitle="Entry Error" error="The Address (Line 3) is limited to 50 characters." sqref="B8" xr:uid="{21D235F6-1E47-44B8-BB03-165C99D1CC7A}">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1FE6D99F-916C-4B04-BADC-62E81D67C184}">
      <formula1>22</formula1>
    </dataValidation>
    <dataValidation type="textLength" operator="lessThanOrEqual" allowBlank="1" showInputMessage="1" showErrorMessage="1" errorTitle="Entry Error" error="The email address is limited to 50 characters." sqref="B13:B14 E15:E16" xr:uid="{AE40663F-7979-47D3-BA10-1BED7C844669}">
      <formula1>50</formula1>
    </dataValidation>
    <dataValidation allowBlank="1" showInputMessage="1" showErrorMessage="1" prompt="Comment about measurements needed, such as 2H and 18O, 2H only, or 18O only." sqref="B17 B20" xr:uid="{0CFE7E48-63A1-474F-9EC2-C984E908BB89}"/>
    <dataValidation allowBlank="1" showErrorMessage="1" prompt="Enter optional general comment, such as &quot;samples have tritium concentration between 20,000 and 50,000 T.U.&quot;" sqref="A21:A22 D21:D23" xr:uid="{8B84CA11-DDAD-43BF-8465-C639ECA3A1FD}"/>
    <dataValidation operator="lessThanOrEqual" allowBlank="1" showErrorMessage="1" prompt="Enter optional general comment, such as &quot;samples have tritium concentration between 20,000 and 50,000 T.U.&quot;" sqref="E23" xr:uid="{16954A73-104C-4B97-8B4C-42B9E4386356}"/>
    <dataValidation type="textLength" operator="lessThanOrEqual" allowBlank="1" showInputMessage="1" showErrorMessage="1" errorTitle="Entry Error" error="The Field ID is limited to 35 characters." prompt="Enter unique Sample ID, limited to 35 characters." sqref="B28" xr:uid="{D6C98135-08EF-4E90-9726-C138CE5B9E3B}">
      <formula1>35</formula1>
    </dataValidation>
  </dataValidations>
  <hyperlinks>
    <hyperlink ref="B13" r:id="rId1" xr:uid="{63FF300B-A625-4717-BC15-1CF81942ECCB}"/>
    <hyperlink ref="E14" r:id="rId2" xr:uid="{4C1336B2-2175-4866-9AB7-51366C7224C8}"/>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2024-02-02T19:01:56Z</cp:lastPrinted>
  <dcterms:created xsi:type="dcterms:W3CDTF">2002-11-19T19:36:34Z</dcterms:created>
  <dcterms:modified xsi:type="dcterms:W3CDTF">2024-02-02T19:02:00Z</dcterms:modified>
</cp:coreProperties>
</file>