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P:\science-rech\Pool_04\isotope\ISOTOPE\1-DATA\1-submission-forms\"/>
    </mc:Choice>
  </mc:AlternateContent>
  <xr:revisionPtr revIDLastSave="0" documentId="13_ncr:1_{5117FFBB-143C-47F2-94F0-3918E76FF93E}" xr6:coauthVersionLast="47" xr6:coauthVersionMax="47" xr10:uidLastSave="{00000000-0000-0000-0000-000000000000}"/>
  <bookViews>
    <workbookView xWindow="-120" yWindow="-120" windowWidth="29040" windowHeight="15840" activeTab="1" xr2:uid="{00000000-000D-0000-FFFF-FFFF00000000}"/>
  </bookViews>
  <sheets>
    <sheet name="Service Terms &amp; Conditions" sheetId="5" r:id="rId1"/>
    <sheet name="Final Report" sheetId="3" r:id="rId2"/>
    <sheet name="project results" sheetId="2" r:id="rId3"/>
    <sheet name="Methodology" sheetId="4" r:id="rId4"/>
    <sheet name="Copy of Submission Form" sheetId="1" r:id="rId5"/>
  </sheets>
  <definedNames>
    <definedName name="_xlnm.Print_Titles" localSheetId="1">'Final Report'!$22:$22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9" i="3" l="1"/>
  <c r="B39" i="3"/>
  <c r="E39" i="3"/>
  <c r="F39" i="3"/>
  <c r="G39" i="3"/>
  <c r="H39" i="3"/>
  <c r="K39" i="3"/>
  <c r="L39" i="3"/>
  <c r="A40" i="3"/>
  <c r="B40" i="3"/>
  <c r="E40" i="3"/>
  <c r="F40" i="3"/>
  <c r="I40" i="3" s="1"/>
  <c r="G40" i="3"/>
  <c r="H40" i="3"/>
  <c r="K40" i="3"/>
  <c r="L40" i="3"/>
  <c r="A41" i="3"/>
  <c r="B41" i="3"/>
  <c r="E41" i="3"/>
  <c r="F41" i="3"/>
  <c r="G41" i="3"/>
  <c r="H41" i="3"/>
  <c r="K41" i="3"/>
  <c r="L41" i="3"/>
  <c r="A42" i="3"/>
  <c r="B42" i="3"/>
  <c r="E42" i="3"/>
  <c r="F42" i="3"/>
  <c r="G42" i="3"/>
  <c r="H42" i="3"/>
  <c r="K42" i="3"/>
  <c r="L42" i="3"/>
  <c r="A43" i="3"/>
  <c r="B43" i="3"/>
  <c r="E43" i="3"/>
  <c r="F43" i="3"/>
  <c r="I43" i="3" s="1"/>
  <c r="G43" i="3"/>
  <c r="H43" i="3"/>
  <c r="K43" i="3"/>
  <c r="L43" i="3"/>
  <c r="A44" i="3"/>
  <c r="B44" i="3"/>
  <c r="E44" i="3"/>
  <c r="F44" i="3"/>
  <c r="G44" i="3"/>
  <c r="H44" i="3"/>
  <c r="K44" i="3"/>
  <c r="L44" i="3"/>
  <c r="A45" i="3"/>
  <c r="B45" i="3"/>
  <c r="E45" i="3"/>
  <c r="F45" i="3"/>
  <c r="G45" i="3"/>
  <c r="H45" i="3"/>
  <c r="K45" i="3"/>
  <c r="L45" i="3"/>
  <c r="A46" i="3"/>
  <c r="B46" i="3"/>
  <c r="E46" i="3"/>
  <c r="F46" i="3"/>
  <c r="I46" i="3" s="1"/>
  <c r="G46" i="3"/>
  <c r="H46" i="3"/>
  <c r="K46" i="3"/>
  <c r="L46" i="3"/>
  <c r="A47" i="3"/>
  <c r="B47" i="3"/>
  <c r="E47" i="3"/>
  <c r="F47" i="3"/>
  <c r="G47" i="3"/>
  <c r="H47" i="3"/>
  <c r="K47" i="3"/>
  <c r="L47" i="3"/>
  <c r="A48" i="3"/>
  <c r="B48" i="3"/>
  <c r="E48" i="3"/>
  <c r="F48" i="3"/>
  <c r="G48" i="3"/>
  <c r="H48" i="3"/>
  <c r="K48" i="3"/>
  <c r="L48" i="3"/>
  <c r="A49" i="3"/>
  <c r="B49" i="3"/>
  <c r="E49" i="3"/>
  <c r="F49" i="3"/>
  <c r="I49" i="3" s="1"/>
  <c r="G49" i="3"/>
  <c r="H49" i="3"/>
  <c r="K49" i="3"/>
  <c r="L49" i="3"/>
  <c r="A50" i="3"/>
  <c r="B50" i="3"/>
  <c r="E50" i="3"/>
  <c r="F50" i="3"/>
  <c r="G50" i="3"/>
  <c r="H50" i="3"/>
  <c r="K50" i="3"/>
  <c r="L50" i="3"/>
  <c r="A51" i="3"/>
  <c r="B51" i="3"/>
  <c r="E51" i="3"/>
  <c r="F51" i="3"/>
  <c r="G51" i="3"/>
  <c r="H51" i="3"/>
  <c r="K51" i="3"/>
  <c r="L51" i="3"/>
  <c r="A52" i="3"/>
  <c r="B52" i="3"/>
  <c r="E52" i="3"/>
  <c r="F52" i="3"/>
  <c r="I52" i="3" s="1"/>
  <c r="G52" i="3"/>
  <c r="H52" i="3"/>
  <c r="K52" i="3"/>
  <c r="L52" i="3"/>
  <c r="A53" i="3"/>
  <c r="B53" i="3"/>
  <c r="E53" i="3"/>
  <c r="F53" i="3"/>
  <c r="G53" i="3"/>
  <c r="H53" i="3"/>
  <c r="I53" i="3" s="1"/>
  <c r="K53" i="3"/>
  <c r="L53" i="3"/>
  <c r="A54" i="3"/>
  <c r="B54" i="3"/>
  <c r="E54" i="3"/>
  <c r="F54" i="3"/>
  <c r="G54" i="3"/>
  <c r="H54" i="3"/>
  <c r="K54" i="3"/>
  <c r="L54" i="3"/>
  <c r="A55" i="3"/>
  <c r="B55" i="3"/>
  <c r="E55" i="3"/>
  <c r="F55" i="3"/>
  <c r="G55" i="3"/>
  <c r="H55" i="3"/>
  <c r="K55" i="3"/>
  <c r="L55" i="3"/>
  <c r="A56" i="3"/>
  <c r="B56" i="3"/>
  <c r="E56" i="3"/>
  <c r="F56" i="3"/>
  <c r="G56" i="3"/>
  <c r="H56" i="3"/>
  <c r="K56" i="3"/>
  <c r="L56" i="3"/>
  <c r="A57" i="3"/>
  <c r="B57" i="3"/>
  <c r="E57" i="3"/>
  <c r="F57" i="3"/>
  <c r="G57" i="3"/>
  <c r="H57" i="3"/>
  <c r="K57" i="3"/>
  <c r="L57" i="3"/>
  <c r="A58" i="3"/>
  <c r="B58" i="3"/>
  <c r="E58" i="3"/>
  <c r="F58" i="3"/>
  <c r="I58" i="3" s="1"/>
  <c r="G58" i="3"/>
  <c r="H58" i="3"/>
  <c r="K58" i="3"/>
  <c r="L58" i="3"/>
  <c r="A59" i="3"/>
  <c r="B59" i="3"/>
  <c r="E59" i="3"/>
  <c r="F59" i="3"/>
  <c r="G59" i="3"/>
  <c r="H59" i="3"/>
  <c r="I59" i="3" s="1"/>
  <c r="K59" i="3"/>
  <c r="L59" i="3"/>
  <c r="A60" i="3"/>
  <c r="B60" i="3"/>
  <c r="E60" i="3"/>
  <c r="F60" i="3"/>
  <c r="G60" i="3"/>
  <c r="H60" i="3"/>
  <c r="K60" i="3"/>
  <c r="L60" i="3"/>
  <c r="A61" i="3"/>
  <c r="B61" i="3"/>
  <c r="E61" i="3"/>
  <c r="F61" i="3"/>
  <c r="G61" i="3"/>
  <c r="H61" i="3"/>
  <c r="K61" i="3"/>
  <c r="L61" i="3"/>
  <c r="A62" i="3"/>
  <c r="B62" i="3"/>
  <c r="E62" i="3"/>
  <c r="F62" i="3"/>
  <c r="G62" i="3"/>
  <c r="H62" i="3"/>
  <c r="K62" i="3"/>
  <c r="L62" i="3"/>
  <c r="A63" i="3"/>
  <c r="B63" i="3"/>
  <c r="E63" i="3"/>
  <c r="F63" i="3"/>
  <c r="G63" i="3"/>
  <c r="H63" i="3"/>
  <c r="K63" i="3"/>
  <c r="L63" i="3"/>
  <c r="A64" i="3"/>
  <c r="B64" i="3"/>
  <c r="E64" i="3"/>
  <c r="F64" i="3"/>
  <c r="I64" i="3" s="1"/>
  <c r="G64" i="3"/>
  <c r="H64" i="3"/>
  <c r="K64" i="3"/>
  <c r="L64" i="3"/>
  <c r="A65" i="3"/>
  <c r="B65" i="3"/>
  <c r="E65" i="3"/>
  <c r="F65" i="3"/>
  <c r="G65" i="3"/>
  <c r="H65" i="3"/>
  <c r="I65" i="3" s="1"/>
  <c r="K65" i="3"/>
  <c r="L65" i="3"/>
  <c r="A66" i="3"/>
  <c r="B66" i="3"/>
  <c r="E66" i="3"/>
  <c r="F66" i="3"/>
  <c r="G66" i="3"/>
  <c r="H66" i="3"/>
  <c r="K66" i="3"/>
  <c r="L66" i="3"/>
  <c r="A67" i="3"/>
  <c r="B67" i="3"/>
  <c r="E67" i="3"/>
  <c r="F67" i="3"/>
  <c r="G67" i="3"/>
  <c r="H67" i="3"/>
  <c r="K67" i="3"/>
  <c r="L67" i="3"/>
  <c r="A68" i="3"/>
  <c r="B68" i="3"/>
  <c r="E68" i="3"/>
  <c r="F68" i="3"/>
  <c r="G68" i="3"/>
  <c r="H68" i="3"/>
  <c r="K68" i="3"/>
  <c r="L68" i="3"/>
  <c r="A69" i="3"/>
  <c r="B69" i="3"/>
  <c r="E69" i="3"/>
  <c r="F69" i="3"/>
  <c r="G69" i="3"/>
  <c r="H69" i="3"/>
  <c r="K69" i="3"/>
  <c r="L69" i="3"/>
  <c r="A70" i="3"/>
  <c r="B70" i="3"/>
  <c r="E70" i="3"/>
  <c r="F70" i="3"/>
  <c r="I70" i="3" s="1"/>
  <c r="G70" i="3"/>
  <c r="H70" i="3"/>
  <c r="K70" i="3"/>
  <c r="L70" i="3"/>
  <c r="A71" i="3"/>
  <c r="B71" i="3"/>
  <c r="E71" i="3"/>
  <c r="F71" i="3"/>
  <c r="G71" i="3"/>
  <c r="H71" i="3"/>
  <c r="I71" i="3" s="1"/>
  <c r="K71" i="3"/>
  <c r="L71" i="3"/>
  <c r="A72" i="3"/>
  <c r="B72" i="3"/>
  <c r="E72" i="3"/>
  <c r="F72" i="3"/>
  <c r="G72" i="3"/>
  <c r="H72" i="3"/>
  <c r="K72" i="3"/>
  <c r="L72" i="3"/>
  <c r="A73" i="3"/>
  <c r="B73" i="3"/>
  <c r="E73" i="3"/>
  <c r="F73" i="3"/>
  <c r="G73" i="3"/>
  <c r="H73" i="3"/>
  <c r="K73" i="3"/>
  <c r="L73" i="3"/>
  <c r="A74" i="3"/>
  <c r="B74" i="3"/>
  <c r="E74" i="3"/>
  <c r="F74" i="3"/>
  <c r="G74" i="3"/>
  <c r="H74" i="3"/>
  <c r="K74" i="3"/>
  <c r="L74" i="3"/>
  <c r="A75" i="3"/>
  <c r="B75" i="3"/>
  <c r="E75" i="3"/>
  <c r="F75" i="3"/>
  <c r="G75" i="3"/>
  <c r="H75" i="3"/>
  <c r="K75" i="3"/>
  <c r="L75" i="3"/>
  <c r="A76" i="3"/>
  <c r="B76" i="3"/>
  <c r="E76" i="3"/>
  <c r="F76" i="3"/>
  <c r="I76" i="3" s="1"/>
  <c r="G76" i="3"/>
  <c r="H76" i="3"/>
  <c r="K76" i="3"/>
  <c r="L76" i="3"/>
  <c r="A77" i="3"/>
  <c r="B77" i="3"/>
  <c r="E77" i="3"/>
  <c r="F77" i="3"/>
  <c r="G77" i="3"/>
  <c r="H77" i="3"/>
  <c r="I77" i="3" s="1"/>
  <c r="K77" i="3"/>
  <c r="L77" i="3"/>
  <c r="A78" i="3"/>
  <c r="B78" i="3"/>
  <c r="E78" i="3"/>
  <c r="F78" i="3"/>
  <c r="G78" i="3"/>
  <c r="H78" i="3"/>
  <c r="K78" i="3"/>
  <c r="L78" i="3"/>
  <c r="I78" i="3" l="1"/>
  <c r="I72" i="3"/>
  <c r="I66" i="3"/>
  <c r="I60" i="3"/>
  <c r="I54" i="3"/>
  <c r="I51" i="3"/>
  <c r="I48" i="3"/>
  <c r="I45" i="3"/>
  <c r="I42" i="3"/>
  <c r="I39" i="3"/>
  <c r="I74" i="3"/>
  <c r="I68" i="3"/>
  <c r="I62" i="3"/>
  <c r="I56" i="3"/>
  <c r="I50" i="3"/>
  <c r="I44" i="3"/>
  <c r="I47" i="3"/>
  <c r="I41" i="3"/>
  <c r="I75" i="3"/>
  <c r="I73" i="3"/>
  <c r="I69" i="3"/>
  <c r="I67" i="3"/>
  <c r="I63" i="3"/>
  <c r="I61" i="3"/>
  <c r="I57" i="3"/>
  <c r="I55" i="3"/>
  <c r="A30" i="3"/>
  <c r="B30" i="3"/>
  <c r="E30" i="3"/>
  <c r="F30" i="3"/>
  <c r="G30" i="3"/>
  <c r="H30" i="3"/>
  <c r="K30" i="3"/>
  <c r="L30" i="3"/>
  <c r="A31" i="3"/>
  <c r="B31" i="3"/>
  <c r="E31" i="3"/>
  <c r="F31" i="3"/>
  <c r="G31" i="3"/>
  <c r="H31" i="3"/>
  <c r="K31" i="3"/>
  <c r="L31" i="3"/>
  <c r="A32" i="3"/>
  <c r="B32" i="3"/>
  <c r="E32" i="3"/>
  <c r="F32" i="3"/>
  <c r="G32" i="3"/>
  <c r="H32" i="3"/>
  <c r="K32" i="3"/>
  <c r="L32" i="3"/>
  <c r="A33" i="3"/>
  <c r="B33" i="3"/>
  <c r="E33" i="3"/>
  <c r="F33" i="3"/>
  <c r="G33" i="3"/>
  <c r="H33" i="3"/>
  <c r="K33" i="3"/>
  <c r="L33" i="3"/>
  <c r="A34" i="3"/>
  <c r="B34" i="3"/>
  <c r="E34" i="3"/>
  <c r="F34" i="3"/>
  <c r="G34" i="3"/>
  <c r="H34" i="3"/>
  <c r="K34" i="3"/>
  <c r="L34" i="3"/>
  <c r="A35" i="3"/>
  <c r="B35" i="3"/>
  <c r="E35" i="3"/>
  <c r="F35" i="3"/>
  <c r="G35" i="3"/>
  <c r="H35" i="3"/>
  <c r="K35" i="3"/>
  <c r="L35" i="3"/>
  <c r="A36" i="3"/>
  <c r="B36" i="3"/>
  <c r="E36" i="3"/>
  <c r="F36" i="3"/>
  <c r="G36" i="3"/>
  <c r="H36" i="3"/>
  <c r="K36" i="3"/>
  <c r="L36" i="3"/>
  <c r="A37" i="3"/>
  <c r="B37" i="3"/>
  <c r="E37" i="3"/>
  <c r="F37" i="3"/>
  <c r="G37" i="3"/>
  <c r="H37" i="3"/>
  <c r="K37" i="3"/>
  <c r="L37" i="3"/>
  <c r="A38" i="3"/>
  <c r="B38" i="3"/>
  <c r="E38" i="3"/>
  <c r="F38" i="3"/>
  <c r="G38" i="3"/>
  <c r="H38" i="3"/>
  <c r="K38" i="3"/>
  <c r="L38" i="3"/>
  <c r="I37" i="3" l="1"/>
  <c r="I35" i="3"/>
  <c r="I33" i="3"/>
  <c r="I31" i="3"/>
  <c r="I38" i="3"/>
  <c r="I36" i="3"/>
  <c r="I34" i="3"/>
  <c r="I32" i="3"/>
  <c r="I30" i="3"/>
  <c r="K24" i="3"/>
  <c r="K25" i="3"/>
  <c r="K26" i="3"/>
  <c r="K27" i="3"/>
  <c r="K28" i="3"/>
  <c r="K29" i="3"/>
  <c r="K23" i="3"/>
  <c r="H23" i="3"/>
  <c r="F23" i="3"/>
  <c r="I23" i="3" s="1"/>
  <c r="L24" i="3" l="1"/>
  <c r="L25" i="3"/>
  <c r="L26" i="3"/>
  <c r="L27" i="3"/>
  <c r="L28" i="3"/>
  <c r="L29" i="3"/>
  <c r="L23" i="3"/>
  <c r="E4" i="3"/>
  <c r="E5" i="3"/>
  <c r="E6" i="3"/>
  <c r="E7" i="3"/>
  <c r="E8" i="3"/>
  <c r="E9" i="3"/>
  <c r="E10" i="3"/>
  <c r="E11" i="3"/>
  <c r="E12" i="3"/>
  <c r="E13" i="3"/>
  <c r="E14" i="3"/>
  <c r="E15" i="3"/>
  <c r="E17" i="3"/>
  <c r="E18" i="3"/>
  <c r="E19" i="3"/>
  <c r="E20" i="3"/>
  <c r="E3" i="3"/>
  <c r="B4" i="3"/>
  <c r="B5" i="3"/>
  <c r="B6" i="3"/>
  <c r="B7" i="3"/>
  <c r="B8" i="3"/>
  <c r="B9" i="3"/>
  <c r="B10" i="3"/>
  <c r="B11" i="3"/>
  <c r="B12" i="3"/>
  <c r="B13" i="3"/>
  <c r="B14" i="3"/>
  <c r="B15" i="3"/>
  <c r="B16" i="3"/>
  <c r="B17" i="3"/>
  <c r="B18" i="3"/>
  <c r="B19" i="3"/>
  <c r="B3" i="3"/>
  <c r="E23" i="3"/>
  <c r="G23" i="3"/>
  <c r="E24" i="3"/>
  <c r="F24" i="3"/>
  <c r="G24" i="3"/>
  <c r="H24" i="3"/>
  <c r="E25" i="3"/>
  <c r="F25" i="3"/>
  <c r="G25" i="3"/>
  <c r="H25" i="3"/>
  <c r="E26" i="3"/>
  <c r="F26" i="3"/>
  <c r="G26" i="3"/>
  <c r="H26" i="3"/>
  <c r="E27" i="3"/>
  <c r="F27" i="3"/>
  <c r="G27" i="3"/>
  <c r="H27" i="3"/>
  <c r="E28" i="3"/>
  <c r="F28" i="3"/>
  <c r="G28" i="3"/>
  <c r="H28" i="3"/>
  <c r="E29" i="3"/>
  <c r="F29" i="3"/>
  <c r="G29" i="3"/>
  <c r="H29" i="3"/>
  <c r="A24" i="3"/>
  <c r="B24" i="3"/>
  <c r="A25" i="3"/>
  <c r="B25" i="3"/>
  <c r="A26" i="3"/>
  <c r="B26" i="3"/>
  <c r="A27" i="3"/>
  <c r="B27" i="3"/>
  <c r="A28" i="3"/>
  <c r="B28" i="3"/>
  <c r="A29" i="3"/>
  <c r="B29" i="3"/>
  <c r="B23" i="3"/>
  <c r="B22" i="3"/>
  <c r="A22" i="3"/>
  <c r="A23" i="3"/>
  <c r="I28" i="3" l="1"/>
  <c r="I25" i="3"/>
  <c r="I29" i="3"/>
  <c r="I26" i="3"/>
  <c r="I27" i="3"/>
  <c r="I2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uOttawa Employee</author>
  </authors>
  <commentList>
    <comment ref="E3" authorId="0" shapeId="0" xr:uid="{40BB627D-ED8D-4355-BF18-0A4549E45218}">
      <text>
        <r>
          <rPr>
            <b/>
            <sz val="9"/>
            <color rgb="FF000000"/>
            <rFont val="Tahoma"/>
            <family val="2"/>
          </rPr>
          <t>uOttawa Employee:</t>
        </r>
        <r>
          <rPr>
            <sz val="9"/>
            <color rgb="FF000000"/>
            <rFont val="Tahoma"/>
            <family val="2"/>
          </rPr>
          <t xml:space="preserve">
</t>
        </r>
        <r>
          <rPr>
            <sz val="9"/>
            <color rgb="FF000000"/>
            <rFont val="Tahoma"/>
            <family val="2"/>
          </rPr>
          <t>If paying by VISA, just write "VISA" in this box.  Patricia will contact you about payment.</t>
        </r>
      </text>
    </comment>
    <comment ref="B18" authorId="0" shapeId="0" xr:uid="{21C9814A-BF53-4459-8631-3E317AA21243}">
      <text>
        <r>
          <rPr>
            <b/>
            <sz val="9"/>
            <color rgb="FF000000"/>
            <rFont val="Tahoma"/>
            <family val="2"/>
          </rPr>
          <t>uOttawa Employee:</t>
        </r>
        <r>
          <rPr>
            <sz val="9"/>
            <color rgb="FF000000"/>
            <rFont val="Tahoma"/>
            <family val="2"/>
          </rPr>
          <t xml:space="preserve">
</t>
        </r>
        <r>
          <rPr>
            <sz val="9"/>
            <color rgb="FF000000"/>
            <rFont val="Tahoma"/>
            <family val="2"/>
          </rPr>
          <t>See tab at bottom of file.  Only 1 media code per submission file.</t>
        </r>
      </text>
    </comment>
  </commentList>
</comments>
</file>

<file path=xl/sharedStrings.xml><?xml version="1.0" encoding="utf-8"?>
<sst xmlns="http://schemas.openxmlformats.org/spreadsheetml/2006/main" count="776" uniqueCount="413">
  <si>
    <t>Sample ID</t>
  </si>
  <si>
    <t>Comment</t>
  </si>
  <si>
    <t>OurLabID</t>
  </si>
  <si>
    <t>Country Code</t>
  </si>
  <si>
    <t>Latitude</t>
  </si>
  <si>
    <t>Longitude</t>
  </si>
  <si>
    <t>LatLong Accuracy</t>
  </si>
  <si>
    <t>Collection Date/Time (Start)</t>
  </si>
  <si>
    <t>Collection Date/Time (end)</t>
  </si>
  <si>
    <t>Elevation</t>
  </si>
  <si>
    <t>Meters or Feet</t>
  </si>
  <si>
    <t>%C for applicable media</t>
  </si>
  <si>
    <t>%N for applicable media</t>
  </si>
  <si>
    <t>%S for applicable media</t>
  </si>
  <si>
    <t>Blind std C-55:</t>
  </si>
  <si>
    <t>Weight (mg)</t>
  </si>
  <si>
    <t>Methodology</t>
  </si>
  <si>
    <t>Instrumentation</t>
  </si>
  <si>
    <t>Samples and standards were weighed into tin capsules and loaded into an elemental analyser interfaced to an isotope ratio mass spectrometer. Sample/Std is flash combusted at about 1800C (Dumas combustion) and the resulted gas products carried by helium through columns of oxidizing/reducing chemicals optimised for CO2 and N2. The gases are separated by a  "purge and trap" adsorption column and sent to irms interface then to irms.</t>
  </si>
  <si>
    <t>Isotope Ratio Mass Spectrometer (irms): Delta Advantage manufactured by Thermo, Germany</t>
  </si>
  <si>
    <t>State or Province</t>
  </si>
  <si>
    <t>%N</t>
  </si>
  <si>
    <t>Organic material samples on glass fibre filters (or quartz fibre) are prepared in one of the following ways after %ncs determination:</t>
  </si>
  <si>
    <t>1)  If the whole filter is needed, it is carefully cut up into small pieces in order to be ground up in a mortar and pestle.  The ground material is pressed into a tin</t>
  </si>
  <si>
    <t>2)  If only a portion of the filter is needed, 1 or more punches are pressed into a tin capsule with a small scoop of WO3.</t>
  </si>
  <si>
    <t>capsule along with a small scoop of tungstic oxide catalyst (WO3).  Both materials are mixed in the capsule before sealing.</t>
  </si>
  <si>
    <t xml:space="preserve">NB:  the diameter of a single punch is 6.2mm .  </t>
  </si>
  <si>
    <t>Delta 13C (‰)</t>
  </si>
  <si>
    <t>Mass Fraction C (%)</t>
  </si>
  <si>
    <t>Delta 15N (‰)</t>
  </si>
  <si>
    <t>Mass Fraction N (%)</t>
  </si>
  <si>
    <t>Elemental analyser: Vario EL Cube manufactured by Elementar, Germany</t>
  </si>
  <si>
    <t>Customer Information</t>
  </si>
  <si>
    <t>Invoice Information</t>
  </si>
  <si>
    <t>Initial:</t>
  </si>
  <si>
    <t>Address (Line 1):</t>
  </si>
  <si>
    <t>Address (Line 2):</t>
  </si>
  <si>
    <t>Address (Line 3):</t>
  </si>
  <si>
    <t>City:</t>
  </si>
  <si>
    <t>State or Province:</t>
  </si>
  <si>
    <t>Postal Code:</t>
  </si>
  <si>
    <t>Country:</t>
  </si>
  <si>
    <t>Email:</t>
  </si>
  <si>
    <t>Phone Number:</t>
  </si>
  <si>
    <t>Project Title:</t>
  </si>
  <si>
    <t>Isotope Ratios Req:</t>
  </si>
  <si>
    <t>Optional Project</t>
  </si>
  <si>
    <t>Numeric Media Code:</t>
  </si>
  <si>
    <t>Comment:</t>
  </si>
  <si>
    <t>Supervisor:</t>
  </si>
  <si>
    <t>See tab below for Methodology</t>
  </si>
  <si>
    <t>including filter information.</t>
  </si>
  <si>
    <t xml:space="preserve">This Agreement is a legally binding contract. By submitting a Requisition Form to the University of Ottawa (“uOttawa, We, Us, Our or Ours”), You (“client, You, Your or Yours”) acknowledge and agree to the following terms and conditions. </t>
  </si>
  <si>
    <r>
      <rPr>
        <i/>
        <sz val="12"/>
        <color rgb="FFFF0000"/>
        <rFont val="Arial"/>
        <family val="2"/>
      </rPr>
      <t>WARNING: We DO NOT ACCEPT</t>
    </r>
    <r>
      <rPr>
        <i/>
        <sz val="12"/>
        <rFont val="Arial"/>
        <family val="2"/>
      </rPr>
      <t xml:space="preserve"> samples with enriched 14C (often used as a tracer). Any contamination of any amount of enriched 14C ("hot") material may cause thousands of dollars in clean-up and other costs. If you submit "hot" samples to this lab, you may be liable.</t>
    </r>
  </si>
  <si>
    <r>
      <t xml:space="preserve">1.       </t>
    </r>
    <r>
      <rPr>
        <b/>
        <sz val="12"/>
        <rFont val="Arial"/>
        <family val="2"/>
      </rPr>
      <t>Requisition:</t>
    </r>
    <r>
      <rPr>
        <sz val="12"/>
        <rFont val="Arial"/>
        <family val="2"/>
      </rPr>
      <t xml:space="preserve"> You will submit the completed Requisition Form (the “Request”) and the samples to be tested (the “Samples”).   We reserve the right to decline a Request. By submitting a Request, You certify that You are legally capable of entering into binding contracts on behalf of Yourself, Your supervisor, and/or Your Company.</t>
    </r>
  </si>
  <si>
    <r>
      <t xml:space="preserve">2.       </t>
    </r>
    <r>
      <rPr>
        <b/>
        <sz val="12"/>
        <rFont val="Arial"/>
        <family val="2"/>
      </rPr>
      <t>Ownership:</t>
    </r>
    <r>
      <rPr>
        <sz val="12"/>
        <rFont val="Arial"/>
        <family val="2"/>
      </rPr>
      <t xml:space="preserve"> The Samples are not uOttawa’s property and We assume no responsibility for any loss or damage to the Samples.  Upon completion of the tests, We will destroy the Samples after six (6) months unless You specifically request in writing upon submitting a Request that the Samples are to be returned to You.  You assume all responsibility and cost associated with the return of the Samples. We are not responsible for maintaining an archive of the data and accept no responsibility for lost data.</t>
    </r>
  </si>
  <si>
    <r>
      <t xml:space="preserve">3.       </t>
    </r>
    <r>
      <rPr>
        <b/>
        <sz val="12"/>
        <rFont val="Arial"/>
        <family val="2"/>
      </rPr>
      <t>Shipping:</t>
    </r>
    <r>
      <rPr>
        <sz val="12"/>
        <rFont val="Arial"/>
        <family val="2"/>
      </rPr>
      <t xml:space="preserve"> You shall be responsible for proper collection, preservation, packaging, and shipment of the sample(s) in accordance with applicable laws and good commercial practice. You must inform us of any hazard relating to samples submitted for analysis.</t>
    </r>
  </si>
  <si>
    <r>
      <t xml:space="preserve">4.       </t>
    </r>
    <r>
      <rPr>
        <b/>
        <sz val="12"/>
        <rFont val="Arial"/>
        <family val="2"/>
      </rPr>
      <t>Invoice:</t>
    </r>
    <r>
      <rPr>
        <sz val="12"/>
        <rFont val="Arial"/>
        <family val="2"/>
      </rPr>
      <t xml:space="preserve"> We will send You an invoice based on the rates published on our website, as may be amended from time to time plus applicable taxes and describing any other costs associated with the testing.  Payment by You is to be made in Canadian Dollars. Pre-payment is required for all orders originating from and funded by countries other than Canada.</t>
    </r>
  </si>
  <si>
    <r>
      <t xml:space="preserve">5.       </t>
    </r>
    <r>
      <rPr>
        <b/>
        <sz val="12"/>
        <rFont val="Arial"/>
        <family val="2"/>
      </rPr>
      <t>Results:</t>
    </r>
    <r>
      <rPr>
        <sz val="12"/>
        <rFont val="Arial"/>
        <family val="2"/>
      </rPr>
      <t xml:space="preserve"> Upon completion of the tests, We will provide You with the results of the tests by using the email address provided by You. We do not claim any intellectual property in the Samples and claims no interest in the data.</t>
    </r>
  </si>
  <si>
    <r>
      <t>6.      </t>
    </r>
    <r>
      <rPr>
        <b/>
        <sz val="12"/>
        <rFont val="Arial"/>
        <family val="2"/>
      </rPr>
      <t xml:space="preserve"> Disclaimer:</t>
    </r>
    <r>
      <rPr>
        <sz val="12"/>
        <rFont val="Arial"/>
        <family val="2"/>
      </rPr>
      <t xml:space="preserve"> We expressly disclaim all warranties in respect of the tests and the data including all expressed or implied warranties of merchantability and fitness for a particular purpose, including as evidence in any legal proceeding.  By testing the Samples and providing the data, uOttawa, its employees, students or other uOttawa representatives are not providing an opinion and declines to be a witness in any legal or other adversarial proceeding. Our liability to You whether arising in contract, tort, negligence, breach of statutory duty or otherwise shall not exceed the price paid for the analysis. You acknowledge and agree that: (i) tests and the data are provided by uOttawa “as is”; (ii) in no event shall We be liable for any direct, indirect, incidental, punitive or consequential damages whatsoever with respect to the tests and the data; (iii) that any reliance upon the tests and/or the data shall be at Your sole risk; (iv) Title and risk of loss with respect to submitted samples shall at all times remain with You prior to acceptance by Us.</t>
    </r>
  </si>
  <si>
    <r>
      <t xml:space="preserve">7.       </t>
    </r>
    <r>
      <rPr>
        <b/>
        <sz val="12"/>
        <rFont val="Arial"/>
        <family val="2"/>
      </rPr>
      <t>Confidentiality:</t>
    </r>
    <r>
      <rPr>
        <sz val="12"/>
        <rFont val="Arial"/>
        <family val="2"/>
      </rPr>
      <t xml:space="preserve"> "Confidential Information" means any materials, written information, and data marked "Confidential" by You and provided to uOttawa for the purpose of conducting the tests. We will use reasonable efforts to maintain the Confidential Information as confidential to the extent permitted by law.  Our obligations do not apply to information in the public domain or independently known or obtained by uOttawa.  You acknowledge that uOttawa is subject to the Freedom of Information and Protection of Privacy Act (Ontario) and as such records in its custody or control, including the Confidential Information, may be subject to access to information requests. </t>
    </r>
  </si>
  <si>
    <r>
      <t>8.      </t>
    </r>
    <r>
      <rPr>
        <b/>
        <sz val="12"/>
        <rFont val="Arial"/>
        <family val="2"/>
      </rPr>
      <t xml:space="preserve"> Indemnification:</t>
    </r>
    <r>
      <rPr>
        <sz val="12"/>
        <rFont val="Arial"/>
        <family val="2"/>
      </rPr>
      <t xml:space="preserve"> You shall indemnify, hold harmless and defend uOttawa, and their respective officers, directors, employees, students and agents (the "indemnified parties") against any and all claims, demands, actions, liability and expenses ("claims") including claims, allegedly resulting in whole or in part from the negligence of the indemnified parties or from acts or omissions for which the indemnified parties otherwise would be liable, related to or arising from the tests, the Samples, the data or Your use of the data.  You shall be responsible for any damage to uOttawa’s facilities and/or personnel caused by the Samples.</t>
    </r>
  </si>
  <si>
    <r>
      <t>9.      </t>
    </r>
    <r>
      <rPr>
        <b/>
        <sz val="12"/>
        <rFont val="Arial"/>
        <family val="2"/>
      </rPr>
      <t xml:space="preserve"> Advertising:</t>
    </r>
    <r>
      <rPr>
        <sz val="12"/>
        <rFont val="Arial"/>
        <family val="2"/>
      </rPr>
      <t xml:space="preserve"> You shall not use the name of the University of Ottawa, its employees or students or of the Faculty of Sciences or the laboratory in any publicity, advertising, or news release without the prior written approval of an authorized representative of uOttawa.  You will not under any circumstances advertise or otherwise state or imply that We have tested or approved or endorsed any Sample, product or process.</t>
    </r>
  </si>
  <si>
    <r>
      <t xml:space="preserve">10.    </t>
    </r>
    <r>
      <rPr>
        <b/>
        <sz val="12"/>
        <rFont val="Arial"/>
        <family val="2"/>
      </rPr>
      <t>Pricing:</t>
    </r>
    <r>
      <rPr>
        <sz val="12"/>
        <rFont val="Arial"/>
        <family val="2"/>
      </rPr>
      <t xml:space="preserve"> The price for the analysis shall be as agreed between You and Us via quotation and as posted on Our website at the time of submission. We shall submit an invoice to You after the completion of all requested Services if the payment funding source originates in Canada.  Pre-payment is required for all orders originating from and funded by countries other than Canada.</t>
    </r>
  </si>
  <si>
    <r>
      <t xml:space="preserve">11.    </t>
    </r>
    <r>
      <rPr>
        <b/>
        <sz val="12"/>
        <rFont val="Arial"/>
        <family val="2"/>
      </rPr>
      <t>Terms:</t>
    </r>
    <r>
      <rPr>
        <sz val="12"/>
        <rFont val="Arial"/>
        <family val="2"/>
      </rPr>
      <t xml:space="preserve"> Unless otherwise agreed, payment terms are 30 days from receipt of invoice after which We may apply an interest charge of 1.5% per month to the accrued outstanding balance (including principle, surcharges, and any other fees). You have the right to contact the University of Ottawa’s Credit Department to dispute invoices, within 15 business days of the date of the first invoice containing the disputed charge. After 15 business days from date of first invoice, We have sole discretion to adjust any disputed charges.  In the event collection and/or legal action is initiated and successfully prosecuted by Us to collect any amount(s) due and owing, You agree to pay all of Our collection expenses, including but not limited to reasonable attorneys’ fees and costs.</t>
    </r>
  </si>
  <si>
    <r>
      <t xml:space="preserve">12.    </t>
    </r>
    <r>
      <rPr>
        <b/>
        <sz val="12"/>
        <rFont val="Arial"/>
        <family val="2"/>
      </rPr>
      <t>Suspension of Work:</t>
    </r>
    <r>
      <rPr>
        <sz val="12"/>
        <rFont val="Arial"/>
        <family val="2"/>
      </rPr>
      <t xml:space="preserve"> We reserve the right to suspend work and/or withhold data delivery if You fail to make timely payment of Your invoices. We will not be held responsible for any damages incurred by You caused by Our work suspension or withholding of data precipitated by Your failure to promptly pay invoices. </t>
    </r>
  </si>
  <si>
    <r>
      <t xml:space="preserve">13.    </t>
    </r>
    <r>
      <rPr>
        <b/>
        <sz val="12"/>
        <rFont val="Arial"/>
        <family val="2"/>
      </rPr>
      <t>Urgent Orders:</t>
    </r>
    <r>
      <rPr>
        <sz val="12"/>
        <rFont val="Arial"/>
        <family val="2"/>
      </rPr>
      <t xml:space="preserve"> Requests for urgent or “rush” analysis (i.e. moved to the front of the queue) may be considered and if accepted, will be subject to a surcharge. Rush or other expedited analyses will be handled as such and will be reported as quickly as time permits depending on work load, type of analysis requested and events outside of our control. </t>
    </r>
  </si>
  <si>
    <r>
      <t xml:space="preserve">14.    </t>
    </r>
    <r>
      <rPr>
        <b/>
        <sz val="12"/>
        <rFont val="Arial"/>
        <family val="2"/>
      </rPr>
      <t>Unforeseen Events/Force Majeure:</t>
    </r>
    <r>
      <rPr>
        <sz val="12"/>
        <rFont val="Arial"/>
        <family val="2"/>
      </rPr>
      <t xml:space="preserve"> We will not be liable or responsible for any failure to perform, or delay in performance of, any of our obligations under a Contract that is caused by events outside our reasonable control, commonly known as “force majeure”. </t>
    </r>
  </si>
  <si>
    <r>
      <t xml:space="preserve">15.    </t>
    </r>
    <r>
      <rPr>
        <b/>
        <sz val="12"/>
        <rFont val="Arial"/>
        <family val="2"/>
      </rPr>
      <t>Surcharges:</t>
    </r>
    <r>
      <rPr>
        <sz val="12"/>
        <rFont val="Arial"/>
        <family val="2"/>
      </rPr>
      <t xml:space="preserve"> We reserve the right to adjust the “rush” surcharge as necessary in special cases. The surcharge is generally: (i) double the regular rate for 30 or more samples; (ii) triple the regular rate for less than 30 samples.</t>
    </r>
  </si>
  <si>
    <r>
      <t xml:space="preserve">16.    </t>
    </r>
    <r>
      <rPr>
        <b/>
        <sz val="12"/>
        <rFont val="Arial"/>
        <family val="2"/>
      </rPr>
      <t>Discounts:</t>
    </r>
    <r>
      <rPr>
        <sz val="12"/>
        <rFont val="Arial"/>
        <family val="2"/>
      </rPr>
      <t xml:space="preserve"> A discount of $5 per sample is applied when You or Your representative performs the preparation of samples before analysis in the following cases:</t>
    </r>
  </si>
  <si>
    <t>·         Weighing of samples into tin capsules.</t>
  </si>
  <si>
    <t>·         Doing the weighing and the adding of acid plus “flush and fill” procedures for carbonate analysis.</t>
  </si>
  <si>
    <t>·         Doing the pipetting and “flush and fill” procedures for water gasbench analysis.</t>
  </si>
  <si>
    <t>·         Filtering fresh waters for LGR (less than 3PSU) using Your own supplies.</t>
  </si>
  <si>
    <t>·         A discount of $3 per sample is applied when You or Your representative pipettes fresh waters for LGR (less than 3PSU) using Your own supplies.</t>
  </si>
  <si>
    <r>
      <t xml:space="preserve">17.    </t>
    </r>
    <r>
      <rPr>
        <b/>
        <sz val="12"/>
        <rFont val="Arial"/>
        <family val="2"/>
      </rPr>
      <t xml:space="preserve">Duty and Customs: </t>
    </r>
    <r>
      <rPr>
        <sz val="12"/>
        <rFont val="Arial"/>
        <family val="2"/>
      </rPr>
      <t>Duty charges will be added to the invoice. A Customs Declaration Invoice must be sent with samples from outside Canada. Samples have no commercial value. Shipments arriving with fees due (other than duty) will be returned.</t>
    </r>
  </si>
  <si>
    <r>
      <t xml:space="preserve">18.    </t>
    </r>
    <r>
      <rPr>
        <b/>
        <sz val="12"/>
        <rFont val="Arial"/>
        <family val="2"/>
      </rPr>
      <t>Entire Agreement:</t>
    </r>
    <r>
      <rPr>
        <sz val="12"/>
        <rFont val="Arial"/>
        <family val="2"/>
      </rPr>
      <t xml:space="preserve"> This Agreement constitutes the Entire Agreement between You and Us. It supersedes all other written or verbal communications between You and Us. It can only be amended in writing by mutual agreement.</t>
    </r>
  </si>
  <si>
    <r>
      <t xml:space="preserve">19.    </t>
    </r>
    <r>
      <rPr>
        <b/>
        <sz val="12"/>
        <rFont val="Arial"/>
        <family val="2"/>
      </rPr>
      <t>Jurisdiction:</t>
    </r>
    <r>
      <rPr>
        <sz val="12"/>
        <rFont val="Arial"/>
        <family val="2"/>
      </rPr>
      <t xml:space="preserve"> This Agreement shall be governed by and interpreted in accordance with the laws of the Province of Ontario that are in force. You expressly accepted jurisdiction of the Ontario Courts.</t>
    </r>
  </si>
  <si>
    <t>First Name:</t>
  </si>
  <si>
    <t>Last Name:</t>
  </si>
  <si>
    <t>Submission Date:</t>
  </si>
  <si>
    <t>Expected value to date = -28.5</t>
  </si>
  <si>
    <t>Expected value to date = -3.9</t>
  </si>
  <si>
    <t>Submitter's Comment</t>
  </si>
  <si>
    <t>Interface: Conflo IV manufactured by Thermo, Germany</t>
  </si>
  <si>
    <t>pH or %H (specify below)</t>
  </si>
  <si>
    <t>Salinity or %O (specify)</t>
  </si>
  <si>
    <t>Atomic C:N</t>
  </si>
  <si>
    <t>PO # or Acount:</t>
  </si>
  <si>
    <t>Filters</t>
  </si>
  <si>
    <t>Note the sequence is designed to provide the best isotope data possible and percent data is given as a bonus. For optimal percent data, please request a percent</t>
  </si>
  <si>
    <t>Stable Isotopes:  accuracy and precision</t>
  </si>
  <si>
    <t>%wt C</t>
  </si>
  <si>
    <t>%wt N</t>
  </si>
  <si>
    <t>%C</t>
  </si>
  <si>
    <r>
      <rPr>
        <sz val="11"/>
        <rFont val="Symbol"/>
        <family val="1"/>
        <charset val="2"/>
      </rPr>
      <t>d</t>
    </r>
    <r>
      <rPr>
        <vertAlign val="superscript"/>
        <sz val="10"/>
        <rFont val="Arial"/>
        <family val="2"/>
      </rPr>
      <t>13</t>
    </r>
    <r>
      <rPr>
        <sz val="10"/>
        <rFont val="Arial"/>
        <family val="2"/>
      </rPr>
      <t>C</t>
    </r>
    <r>
      <rPr>
        <vertAlign val="subscript"/>
        <sz val="10"/>
        <rFont val="Arial"/>
        <family val="2"/>
      </rPr>
      <t>vpdb</t>
    </r>
  </si>
  <si>
    <r>
      <rPr>
        <sz val="11"/>
        <rFont val="Symbol"/>
        <family val="1"/>
        <charset val="2"/>
      </rPr>
      <t>d</t>
    </r>
    <r>
      <rPr>
        <vertAlign val="superscript"/>
        <sz val="10"/>
        <rFont val="Arial"/>
        <family val="2"/>
      </rPr>
      <t>15</t>
    </r>
    <r>
      <rPr>
        <sz val="10"/>
        <rFont val="Arial"/>
        <family val="2"/>
      </rPr>
      <t>N</t>
    </r>
    <r>
      <rPr>
        <vertAlign val="subscript"/>
        <sz val="10"/>
        <rFont val="Arial"/>
        <family val="2"/>
      </rPr>
      <t>air</t>
    </r>
  </si>
  <si>
    <r>
      <rPr>
        <b/>
        <sz val="11"/>
        <rFont val="Symbol"/>
        <family val="1"/>
        <charset val="2"/>
      </rPr>
      <t>d</t>
    </r>
    <r>
      <rPr>
        <b/>
        <vertAlign val="superscript"/>
        <sz val="10"/>
        <rFont val="Arial"/>
        <family val="2"/>
      </rPr>
      <t>13</t>
    </r>
    <r>
      <rPr>
        <b/>
        <sz val="10"/>
        <rFont val="Arial"/>
        <family val="2"/>
      </rPr>
      <t>C</t>
    </r>
    <r>
      <rPr>
        <b/>
        <vertAlign val="subscript"/>
        <sz val="10"/>
        <rFont val="Arial"/>
        <family val="2"/>
      </rPr>
      <t>vpdb</t>
    </r>
  </si>
  <si>
    <r>
      <rPr>
        <b/>
        <sz val="11"/>
        <rFont val="Symbol"/>
        <family val="1"/>
        <charset val="2"/>
      </rPr>
      <t>d</t>
    </r>
    <r>
      <rPr>
        <b/>
        <vertAlign val="superscript"/>
        <sz val="10"/>
        <rFont val="Arial"/>
        <family val="2"/>
      </rPr>
      <t>15</t>
    </r>
    <r>
      <rPr>
        <b/>
        <sz val="10"/>
        <rFont val="Arial"/>
        <family val="2"/>
      </rPr>
      <t>N</t>
    </r>
    <r>
      <rPr>
        <b/>
        <vertAlign val="subscript"/>
        <sz val="10"/>
        <rFont val="Arial"/>
        <family val="2"/>
      </rPr>
      <t>air</t>
    </r>
  </si>
  <si>
    <t>Percent % data was determined using IRMS area of mass 44 for C and 28 for N.  Calibration used C-51 Nicotiamide with 59.01% of C and 22.94% of N and C-54 caffeine.</t>
  </si>
  <si>
    <t>L-glutamic acid</t>
  </si>
  <si>
    <t>JVSIL Comment</t>
  </si>
  <si>
    <r>
      <t>Our internal standards are (</t>
    </r>
    <r>
      <rPr>
        <sz val="10"/>
        <rFont val="Symbol"/>
        <family val="1"/>
        <charset val="2"/>
      </rPr>
      <t>d</t>
    </r>
    <r>
      <rPr>
        <vertAlign val="superscript"/>
        <sz val="10"/>
        <rFont val="Arial"/>
        <family val="2"/>
      </rPr>
      <t>15</t>
    </r>
    <r>
      <rPr>
        <sz val="10"/>
        <rFont val="Arial"/>
        <family val="2"/>
      </rPr>
      <t>N,</t>
    </r>
    <r>
      <rPr>
        <sz val="10"/>
        <rFont val="Symbol"/>
        <family val="1"/>
        <charset val="2"/>
      </rPr>
      <t>d</t>
    </r>
    <r>
      <rPr>
        <vertAlign val="superscript"/>
        <sz val="10"/>
        <rFont val="Arial"/>
        <family val="2"/>
      </rPr>
      <t>13</t>
    </r>
    <r>
      <rPr>
        <sz val="10"/>
        <rFont val="Arial"/>
        <family val="2"/>
      </rPr>
      <t xml:space="preserve">C in ‰): C-51 Nicotiamide (0.07,-22.95), C-52 mix of ammonium sulphate + sucrose (16.58,-11.94), C-54 caffeine (-16.61,-34.46), blind std C-55: glutamic acid (-3.98, -28.53).  They cover the natural range (and some…). The data is reported in Delta notation </t>
    </r>
    <r>
      <rPr>
        <sz val="10"/>
        <rFont val="Symbol"/>
        <family val="1"/>
        <charset val="2"/>
      </rPr>
      <t>d</t>
    </r>
    <r>
      <rPr>
        <sz val="10"/>
        <rFont val="Arial"/>
        <family val="2"/>
      </rPr>
      <t xml:space="preserve">, the units are per mil (‰) and defined as </t>
    </r>
    <r>
      <rPr>
        <sz val="10"/>
        <rFont val="Symbol"/>
        <family val="1"/>
        <charset val="2"/>
      </rPr>
      <t>d</t>
    </r>
    <r>
      <rPr>
        <sz val="10"/>
        <rFont val="Arial"/>
        <family val="2"/>
      </rPr>
      <t xml:space="preserve"> = ((Rx-Rstd))/Rstd)*1000 where R is the ratio of the abundance of the heavy to the light isotope, x denotes sample and std is an abbreviation for standard.  All </t>
    </r>
    <r>
      <rPr>
        <sz val="10"/>
        <rFont val="Symbol"/>
        <family val="1"/>
        <charset val="2"/>
      </rPr>
      <t>d</t>
    </r>
    <r>
      <rPr>
        <vertAlign val="superscript"/>
        <sz val="10"/>
        <rFont val="Arial"/>
        <family val="2"/>
      </rPr>
      <t>15</t>
    </r>
    <r>
      <rPr>
        <sz val="10"/>
        <rFont val="Arial"/>
        <family val="2"/>
      </rPr>
      <t xml:space="preserve">N is reported as ‰ vs. AIR and normalized to internal standards calibrated to International standards IAEA-N1(+0.4‰), IAEA-N2(+20.3‰), USGS-40(-4.52‰) and USGS-41(47.57‰).  All </t>
    </r>
    <r>
      <rPr>
        <sz val="10"/>
        <rFont val="Symbol"/>
        <family val="1"/>
        <charset val="2"/>
      </rPr>
      <t>d</t>
    </r>
    <r>
      <rPr>
        <vertAlign val="superscript"/>
        <sz val="10"/>
        <rFont val="Arial"/>
        <family val="2"/>
      </rPr>
      <t>13</t>
    </r>
    <r>
      <rPr>
        <sz val="10"/>
        <rFont val="Arial"/>
        <family val="2"/>
      </rPr>
      <t xml:space="preserve">C is reported as ‰ vs. V-PDB and normalized to internal standards calibrated to International standards IAEA-CH-6(-10.4‰), NBS-22(-29.91‰), USGS-40(-26.24‰) and USGS-41(37.76‰).  Please note that the PDB and V-PDB scales are identical and interchangeable. These analyses were performed here at the JVSIL. Our analytical precision is based on our internal std (C-55) which is not used for calibration and is usally better than 0.2 ‰ and is found at the end of the data columns in the 'Final Report' tab.
</t>
    </r>
  </si>
  <si>
    <t>with 49.48% of C and 28.85% of N.   Percent is express as weight percent.  Dilution of C is already corrected.</t>
  </si>
  <si>
    <t>elemental analyser sequence (Media code 56-57-58-59 or 92, see media code tab in the submission sheet)</t>
  </si>
  <si>
    <t>Blind standard</t>
  </si>
  <si>
    <t>C-55 is a L-glutamic acid, this is our blind standard for both isotopes and percent. Obviously analysed as a sample, therefore not included in the various calibrations curves.</t>
  </si>
  <si>
    <t>Basic statistics are reported.</t>
  </si>
  <si>
    <t>Please note this sequence is optimised for isotopes, not for percent, see Elemental analysis box for more information</t>
  </si>
  <si>
    <t>Elemental analysis and Atomic  C:N</t>
  </si>
  <si>
    <t>Atomic C:N = (%of C/% of N) x (atomic weight of N/atomic weight of C)        Atomic weight: C = 12.011 and N=14.007</t>
  </si>
  <si>
    <t>Theoretical value = 40.78%</t>
  </si>
  <si>
    <t>Theoretical value = 9.52%</t>
  </si>
  <si>
    <t>QCD = Quality Control Duplicate = dup</t>
  </si>
  <si>
    <t>JVSIL No.</t>
  </si>
  <si>
    <t>Dilution for C = 50% (values are already corrected)</t>
  </si>
  <si>
    <t>Send Excel file to:  JanVeizerLab@uottawa.ca</t>
  </si>
  <si>
    <t xml:space="preserve">     LIMS for Light Stable Isotopes</t>
  </si>
  <si>
    <r>
      <t>First Name</t>
    </r>
    <r>
      <rPr>
        <sz val="10"/>
        <rFont val="Arial"/>
        <family val="2"/>
      </rPr>
      <t>:</t>
    </r>
  </si>
  <si>
    <t>Charlotte</t>
  </si>
  <si>
    <t>PO # or Account Code:</t>
  </si>
  <si>
    <t>103-2022-10-28</t>
  </si>
  <si>
    <t xml:space="preserve">     Version 9.201  Sept. 21, 2016</t>
  </si>
  <si>
    <r>
      <t>Last Name</t>
    </r>
    <r>
      <rPr>
        <sz val="10"/>
        <rFont val="Arial"/>
        <family val="2"/>
      </rPr>
      <t>:</t>
    </r>
  </si>
  <si>
    <t>Ward</t>
  </si>
  <si>
    <t>Tyler</t>
  </si>
  <si>
    <t xml:space="preserve">        T. B. Coplen</t>
  </si>
  <si>
    <t>Middle Initial:</t>
  </si>
  <si>
    <t>A</t>
  </si>
  <si>
    <t>Tunney</t>
  </si>
  <si>
    <t xml:space="preserve">        U.S. Geological Survey</t>
  </si>
  <si>
    <t>Institution (Line 1):</t>
  </si>
  <si>
    <t>University of Guelph</t>
  </si>
  <si>
    <t>D</t>
  </si>
  <si>
    <t xml:space="preserve">        431 National Center</t>
  </si>
  <si>
    <t>50 Stone Road E</t>
  </si>
  <si>
    <t>Fisheries and Oceans Canada</t>
  </si>
  <si>
    <t>Ship samples to:</t>
  </si>
  <si>
    <t xml:space="preserve">        Reston, VA  20192</t>
  </si>
  <si>
    <t>Gulf Fisheries Centre</t>
  </si>
  <si>
    <t>Ján Veizer Stable Isotope Laboratory</t>
  </si>
  <si>
    <t xml:space="preserve">        Email: tbcoplen@usgs.gov</t>
  </si>
  <si>
    <t>Guelph</t>
  </si>
  <si>
    <t>343 Avenue de l'Université, PO Box 5030</t>
  </si>
  <si>
    <t>Attn: P. Middlestead</t>
  </si>
  <si>
    <t>Ontario</t>
  </si>
  <si>
    <t xml:space="preserve">Moncton </t>
  </si>
  <si>
    <t>25 Templeton Street</t>
  </si>
  <si>
    <t>Instructions:</t>
  </si>
  <si>
    <t>N1G 1W2</t>
  </si>
  <si>
    <t xml:space="preserve">New Brunswick </t>
  </si>
  <si>
    <t>Advanced Research Complex</t>
  </si>
  <si>
    <r>
      <t xml:space="preserve">Information in GREEN is required </t>
    </r>
    <r>
      <rPr>
        <sz val="11"/>
        <color rgb="FFFF0000"/>
        <rFont val="Calibri"/>
        <family val="2"/>
        <scheme val="minor"/>
      </rPr>
      <t>(mandatory)</t>
    </r>
    <r>
      <rPr>
        <sz val="11"/>
        <rFont val="Calibri"/>
        <family val="2"/>
        <scheme val="minor"/>
      </rPr>
      <t>.</t>
    </r>
  </si>
  <si>
    <t>Canada</t>
  </si>
  <si>
    <t>E1C 9B6</t>
  </si>
  <si>
    <t>University of Ottawa</t>
  </si>
  <si>
    <t>Caution: "Sample ID" must be unique; id duplicates.</t>
  </si>
  <si>
    <t>cward@uoguelph.ca</t>
  </si>
  <si>
    <t>Ottawa, Ontario, Canada  K1N 6N5</t>
  </si>
  <si>
    <t>Information in YELLOW is required, if appropriate .</t>
  </si>
  <si>
    <t>705-279-9273</t>
  </si>
  <si>
    <t>Tyler.Tunney@dfo-mpo.gc.ca</t>
  </si>
  <si>
    <t>Phone:  613-562-5800 x6836</t>
  </si>
  <si>
    <r>
      <t>Submission Date</t>
    </r>
    <r>
      <rPr>
        <sz val="10"/>
        <rFont val="Arial"/>
        <family val="2"/>
      </rPr>
      <t>:</t>
    </r>
  </si>
  <si>
    <t xml:space="preserve">om-cn - Algonquin Cyprinid Study </t>
  </si>
  <si>
    <t xml:space="preserve">13C and 15N </t>
  </si>
  <si>
    <t>Samples are for a re-run from the order number B2324. I have included some extra samples (box cell number F4-F6)  in case there is not enough material in some of the vials from the original batch. If this is the case, please run one of the last three samples in place of the sample without enough material. I have also removed the original QDC samples and have replaced them with different samples to run. Thank you !</t>
  </si>
  <si>
    <t xml:space="preserve">Dr. Tyler Tunney </t>
  </si>
  <si>
    <t xml:space="preserve">  --  Type "X" to answer one of the statements (mandatory):</t>
  </si>
  <si>
    <t>x</t>
  </si>
  <si>
    <t>I have read and understand the terms and conditions listed in the 1st tab below and wish to submit Samples for analysis.</t>
  </si>
  <si>
    <r>
      <t xml:space="preserve">I do </t>
    </r>
    <r>
      <rPr>
        <b/>
        <sz val="10"/>
        <rFont val="Arial"/>
        <family val="2"/>
      </rPr>
      <t>NOT</t>
    </r>
    <r>
      <rPr>
        <sz val="10"/>
        <rFont val="Arial"/>
        <family val="2"/>
      </rPr>
      <t xml:space="preserve"> accept the terms of this agreement.</t>
    </r>
  </si>
  <si>
    <t>You MUST indicate any halogens, preservatives, or other nasties, especially if there is a health hazard wrt your sample material.</t>
  </si>
  <si>
    <t>Sample Information</t>
  </si>
  <si>
    <t>Counter</t>
  </si>
  <si>
    <t>VeizerSIL Number</t>
  </si>
  <si>
    <t>Example 1</t>
  </si>
  <si>
    <t>GNIP 43329</t>
  </si>
  <si>
    <t>Salinity in PSU</t>
  </si>
  <si>
    <t>BOX CELL NUMBER</t>
  </si>
  <si>
    <t>(Lab use only)</t>
  </si>
  <si>
    <t>CR5-A23-SMB-8-M</t>
  </si>
  <si>
    <t>~40-55</t>
  </si>
  <si>
    <t>~15</t>
  </si>
  <si>
    <t>A1</t>
  </si>
  <si>
    <t>B2324-632-001</t>
  </si>
  <si>
    <t>CR9-A23-SMB-9-M</t>
  </si>
  <si>
    <t>A2</t>
  </si>
  <si>
    <t>B2324-632-002</t>
  </si>
  <si>
    <t>CR5-A23-YP-7-M</t>
  </si>
  <si>
    <t>A3</t>
  </si>
  <si>
    <t>B2324-632-003</t>
  </si>
  <si>
    <t>CR5-A23-SMB-1-M</t>
  </si>
  <si>
    <t>A4</t>
  </si>
  <si>
    <t>B2324-632-004</t>
  </si>
  <si>
    <t>CR5-A23-MF-POOL</t>
  </si>
  <si>
    <t>A5</t>
  </si>
  <si>
    <t>B2324-632-005</t>
  </si>
  <si>
    <t>CR5-A23-YP-9-M</t>
  </si>
  <si>
    <t>A6</t>
  </si>
  <si>
    <t>B2324-632-006</t>
  </si>
  <si>
    <t>CR5-A23-CC-7-L</t>
  </si>
  <si>
    <t>A7</t>
  </si>
  <si>
    <t>B2324-632-007</t>
  </si>
  <si>
    <t>CR5-A23-YP-10-L</t>
  </si>
  <si>
    <t>A8</t>
  </si>
  <si>
    <t>B2324-632-008</t>
  </si>
  <si>
    <t>CR5-A23-SMB-2-L</t>
  </si>
  <si>
    <t>A9</t>
  </si>
  <si>
    <t>B2324-632-009</t>
  </si>
  <si>
    <t>CR5-A23-SMB-6-L</t>
  </si>
  <si>
    <t>B1</t>
  </si>
  <si>
    <t>B2324-632-010</t>
  </si>
  <si>
    <t>CR5-A23-SMB-6-L QCD</t>
  </si>
  <si>
    <t>B2324-632-011</t>
  </si>
  <si>
    <t>CR5-A23-SMB-8-L</t>
  </si>
  <si>
    <t>B2</t>
  </si>
  <si>
    <t>B2324-632-012</t>
  </si>
  <si>
    <t>CR5-A23-SMB-9-L</t>
  </si>
  <si>
    <t>B3</t>
  </si>
  <si>
    <t>B2324-632-013</t>
  </si>
  <si>
    <t>CR5-A23-YP-7-L</t>
  </si>
  <si>
    <t>B4</t>
  </si>
  <si>
    <t>B2324-632-014</t>
  </si>
  <si>
    <t>CR5-A23-SMB-1-L</t>
  </si>
  <si>
    <t>B5</t>
  </si>
  <si>
    <t>B2324-632-015</t>
  </si>
  <si>
    <t>CR5-A23-YP-9-L</t>
  </si>
  <si>
    <t>B6</t>
  </si>
  <si>
    <t>B2324-632-016</t>
  </si>
  <si>
    <t>CR9-A23-CC-3-M</t>
  </si>
  <si>
    <t>B7</t>
  </si>
  <si>
    <t>B2324-632-017</t>
  </si>
  <si>
    <t>CR9-A23-CC-4-M</t>
  </si>
  <si>
    <t>B8</t>
  </si>
  <si>
    <t>B2324-632-018</t>
  </si>
  <si>
    <t>CR9-A23-CC-4-L</t>
  </si>
  <si>
    <t>B9</t>
  </si>
  <si>
    <t>B2324-632-019</t>
  </si>
  <si>
    <t>LK9-A23-YP-3-M</t>
  </si>
  <si>
    <t>C1</t>
  </si>
  <si>
    <t>B2324-632-020</t>
  </si>
  <si>
    <t>CR9-A23-YP-2-L</t>
  </si>
  <si>
    <t>C2</t>
  </si>
  <si>
    <t>B2324-632-021</t>
  </si>
  <si>
    <t>CR9-A23-YP-2-L QCD</t>
  </si>
  <si>
    <t>B2324-632-022</t>
  </si>
  <si>
    <t>CR9-A23-CS-5-M</t>
  </si>
  <si>
    <t>C3</t>
  </si>
  <si>
    <t>B2324-632-023</t>
  </si>
  <si>
    <t>CR5-A23-CS-7-L</t>
  </si>
  <si>
    <t>C4</t>
  </si>
  <si>
    <t>B2324-632-024</t>
  </si>
  <si>
    <t>CR5-A23-MF-1</t>
  </si>
  <si>
    <t>C5</t>
  </si>
  <si>
    <t>B2324-632-025</t>
  </si>
  <si>
    <t>LK1-A23-YP-5-M</t>
  </si>
  <si>
    <t>C6</t>
  </si>
  <si>
    <t>B2324-632-026</t>
  </si>
  <si>
    <t>LK1-A23-YP-5-L</t>
  </si>
  <si>
    <t>C7</t>
  </si>
  <si>
    <t>B2324-632-027</t>
  </si>
  <si>
    <t>CR9-A23-YP-4-M</t>
  </si>
  <si>
    <t>C8</t>
  </si>
  <si>
    <t>B2324-632-028</t>
  </si>
  <si>
    <t>CR9-A23-SF-4</t>
  </si>
  <si>
    <t>C9</t>
  </si>
  <si>
    <t>B2324-632-029</t>
  </si>
  <si>
    <t>CR9-A23-YP-3-M</t>
  </si>
  <si>
    <t>D1</t>
  </si>
  <si>
    <t>B2324-632-030</t>
  </si>
  <si>
    <t>CR9-A23-CC-1-M</t>
  </si>
  <si>
    <t>D2</t>
  </si>
  <si>
    <t>B2324-632-031</t>
  </si>
  <si>
    <t>CR9-A23-CS-3-M</t>
  </si>
  <si>
    <t>D3</t>
  </si>
  <si>
    <t>B2324-632-032</t>
  </si>
  <si>
    <t>CR9-A23-CS-3-M QCD</t>
  </si>
  <si>
    <t>B2324-632-033</t>
  </si>
  <si>
    <t>CR5-A23-CS-1-M</t>
  </si>
  <si>
    <t>D4</t>
  </si>
  <si>
    <t>B2324-632-034</t>
  </si>
  <si>
    <t>CR9-A23-YP-1-L</t>
  </si>
  <si>
    <t>D5</t>
  </si>
  <si>
    <t>B2324-632-035</t>
  </si>
  <si>
    <t>CR9-A23-YP-1-M</t>
  </si>
  <si>
    <t>D6</t>
  </si>
  <si>
    <t>B2324-632-036</t>
  </si>
  <si>
    <t>CR9-A23-CC-2-L</t>
  </si>
  <si>
    <t>D7</t>
  </si>
  <si>
    <t>B2324-632-037</t>
  </si>
  <si>
    <t>CR9-A23-CC-2-M</t>
  </si>
  <si>
    <t>D8</t>
  </si>
  <si>
    <t>B2324-632-038</t>
  </si>
  <si>
    <t>CR9-A23-CC-5-L</t>
  </si>
  <si>
    <t>D9</t>
  </si>
  <si>
    <t>B2324-632-039</t>
  </si>
  <si>
    <t>CR9-A23-CC-5-M</t>
  </si>
  <si>
    <t>E1</t>
  </si>
  <si>
    <t>B2324-632-040</t>
  </si>
  <si>
    <t>CR9-A23-SF-1</t>
  </si>
  <si>
    <t>E2</t>
  </si>
  <si>
    <t>B2324-632-041</t>
  </si>
  <si>
    <t>CR9-A23-CS-2-L</t>
  </si>
  <si>
    <t>E3</t>
  </si>
  <si>
    <t>B2324-632-042</t>
  </si>
  <si>
    <t>LK5-A23-YP-11-M</t>
  </si>
  <si>
    <t>E4</t>
  </si>
  <si>
    <t>B2324-632-043</t>
  </si>
  <si>
    <t>LK5-A23-YP-11-M QCD</t>
  </si>
  <si>
    <t>B2324-632-044</t>
  </si>
  <si>
    <t>CR5-A23-GS-9-M</t>
  </si>
  <si>
    <t>E5</t>
  </si>
  <si>
    <t>B2324-632-045</t>
  </si>
  <si>
    <t>CR5-A23-GS-10-M</t>
  </si>
  <si>
    <t>E6</t>
  </si>
  <si>
    <t>B2324-632-046</t>
  </si>
  <si>
    <t>LK8-A23-YP-9-M</t>
  </si>
  <si>
    <t>E7</t>
  </si>
  <si>
    <t>B2324-632-047</t>
  </si>
  <si>
    <t>CR5-A23-GS-7-M</t>
  </si>
  <si>
    <t>E8</t>
  </si>
  <si>
    <t>B2324-632-048</t>
  </si>
  <si>
    <t>CR5-A23-GS-5-M</t>
  </si>
  <si>
    <t>E9</t>
  </si>
  <si>
    <t>B2324-632-049</t>
  </si>
  <si>
    <t>CR5-A23-GS-6-M</t>
  </si>
  <si>
    <t>F1</t>
  </si>
  <si>
    <t>B2324-632-050</t>
  </si>
  <si>
    <t>FN-A23-BNM-2-M</t>
  </si>
  <si>
    <t>F2</t>
  </si>
  <si>
    <t>B2324-632-051</t>
  </si>
  <si>
    <t>CR5-A23-CS-6-M</t>
  </si>
  <si>
    <t>F3</t>
  </si>
  <si>
    <t>B2324-632-052</t>
  </si>
  <si>
    <t>CR5-M23-MUSS-20</t>
  </si>
  <si>
    <t>F4</t>
  </si>
  <si>
    <t>B2324-632-053</t>
  </si>
  <si>
    <t>CR5-M23-MUSS-10</t>
  </si>
  <si>
    <t>F5</t>
  </si>
  <si>
    <t>B2324-632-054</t>
  </si>
  <si>
    <t>CR5-M23-MUSS-10 QCD</t>
  </si>
  <si>
    <t>B2324-632-055</t>
  </si>
  <si>
    <t>CR5-M23-MUSS-30</t>
  </si>
  <si>
    <t>F6</t>
  </si>
  <si>
    <t>B2324-632-056</t>
  </si>
  <si>
    <t>Continue numbering in column A if there</t>
  </si>
  <si>
    <t>are more than 150 samples.</t>
  </si>
  <si>
    <t>Each sample must have a number.</t>
  </si>
  <si>
    <t>C-180162</t>
  </si>
  <si>
    <t>C-180163</t>
  </si>
  <si>
    <t>C-180164</t>
  </si>
  <si>
    <t>C-180165</t>
  </si>
  <si>
    <t>C-180166</t>
  </si>
  <si>
    <t>C-180167</t>
  </si>
  <si>
    <t>C-180168</t>
  </si>
  <si>
    <t>C-180169</t>
  </si>
  <si>
    <t>C-180170</t>
  </si>
  <si>
    <t>C-180171</t>
  </si>
  <si>
    <t>C-180172</t>
  </si>
  <si>
    <t>C-180173</t>
  </si>
  <si>
    <t>C-180174</t>
  </si>
  <si>
    <t>C-180175</t>
  </si>
  <si>
    <t>C-180176</t>
  </si>
  <si>
    <t>C-180177</t>
  </si>
  <si>
    <t>C-180178</t>
  </si>
  <si>
    <t>m</t>
  </si>
  <si>
    <t>C-180179</t>
  </si>
  <si>
    <t>C-180180</t>
  </si>
  <si>
    <t>C-180181</t>
  </si>
  <si>
    <t>C-180182</t>
  </si>
  <si>
    <t>C-180183</t>
  </si>
  <si>
    <t>C-180184</t>
  </si>
  <si>
    <t>C-180185</t>
  </si>
  <si>
    <t>C-180186</t>
  </si>
  <si>
    <t>C-180187</t>
  </si>
  <si>
    <t>C-180188</t>
  </si>
  <si>
    <t>C-180189</t>
  </si>
  <si>
    <t>C-180190</t>
  </si>
  <si>
    <t>C-180191</t>
  </si>
  <si>
    <t>C-180192</t>
  </si>
  <si>
    <t>C-180193</t>
  </si>
  <si>
    <t>C-180194</t>
  </si>
  <si>
    <t>C-180195</t>
  </si>
  <si>
    <t>C-180196</t>
  </si>
  <si>
    <t>C-180197</t>
  </si>
  <si>
    <t>C-180198</t>
  </si>
  <si>
    <t>C-180199</t>
  </si>
  <si>
    <t>C-180200</t>
  </si>
  <si>
    <t>C-180201</t>
  </si>
  <si>
    <t>C-180202</t>
  </si>
  <si>
    <t>C-180203</t>
  </si>
  <si>
    <t>C-180204</t>
  </si>
  <si>
    <t>C-180205</t>
  </si>
  <si>
    <t>C-180206</t>
  </si>
  <si>
    <t>C-180207</t>
  </si>
  <si>
    <t>C-180208</t>
  </si>
  <si>
    <t>C-180209</t>
  </si>
  <si>
    <t>C-180210</t>
  </si>
  <si>
    <t>C-180211</t>
  </si>
  <si>
    <t>C-180212</t>
  </si>
  <si>
    <t>C-180213</t>
  </si>
  <si>
    <t>C-180214</t>
  </si>
  <si>
    <t>C-180215</t>
  </si>
  <si>
    <t>C-180216</t>
  </si>
  <si>
    <t>C-180217</t>
  </si>
  <si>
    <t>n = 3, std dev = 0.04</t>
  </si>
  <si>
    <t>n = 3, std dev = 0.26</t>
  </si>
  <si>
    <t>n = 3, std dev = 0.03</t>
  </si>
  <si>
    <t>n = 3, std dev = 0.07</t>
  </si>
  <si>
    <t>Completed:  February 8th, 2024</t>
  </si>
  <si>
    <t>Cost:  no charge</t>
  </si>
  <si>
    <t xml:space="preserve">Weighing done by: Wendy &amp; Paul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</si>
</sst>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49" x14ac:knownFonts="1">
    <font>
      <sz val="10"/>
      <name val="Arial"/>
    </font>
    <font>
      <sz val="11"/>
      <color theme="1"/>
      <name val="Calibri"/>
      <family val="2"/>
      <scheme val="minor"/>
    </font>
    <font>
      <sz val="11"/>
      <color theme="1"/>
      <name val="Arial"/>
      <family val="2"/>
    </font>
    <font>
      <sz val="11"/>
      <color theme="1"/>
      <name val="Calibri"/>
      <family val="2"/>
      <scheme val="minor"/>
    </font>
    <font>
      <u/>
      <sz val="10"/>
      <color indexed="12"/>
      <name val="Arial"/>
      <family val="2"/>
    </font>
    <font>
      <b/>
      <sz val="10"/>
      <name val="Arial"/>
      <family val="2"/>
    </font>
    <font>
      <sz val="10"/>
      <name val="Arial"/>
      <family val="2"/>
    </font>
    <font>
      <sz val="8"/>
      <name val="Arial"/>
      <family val="2"/>
    </font>
    <font>
      <sz val="10"/>
      <name val="Symbol"/>
      <family val="1"/>
      <charset val="2"/>
    </font>
    <font>
      <vertAlign val="superscript"/>
      <sz val="10"/>
      <name val="Arial"/>
      <family val="2"/>
    </font>
    <font>
      <sz val="16"/>
      <name val="Arial"/>
      <family val="2"/>
    </font>
    <font>
      <sz val="10"/>
      <name val="Arial"/>
      <family val="2"/>
    </font>
    <font>
      <sz val="11"/>
      <color rgb="FF006100"/>
      <name val="Calibri"/>
      <family val="2"/>
      <scheme val="minor"/>
    </font>
    <font>
      <b/>
      <sz val="11"/>
      <color theme="1"/>
      <name val="Calibri"/>
      <family val="2"/>
      <scheme val="minor"/>
    </font>
    <font>
      <b/>
      <sz val="12"/>
      <name val="Arial"/>
      <family val="2"/>
    </font>
    <font>
      <i/>
      <sz val="16"/>
      <color theme="0"/>
      <name val="Impact"/>
      <family val="2"/>
    </font>
    <font>
      <b/>
      <i/>
      <sz val="14"/>
      <name val="Calibri"/>
      <family val="2"/>
      <scheme val="minor"/>
    </font>
    <font>
      <b/>
      <u/>
      <sz val="12"/>
      <name val="Arial"/>
      <family val="2"/>
    </font>
    <font>
      <b/>
      <u/>
      <sz val="10"/>
      <name val="Arial"/>
      <family val="2"/>
    </font>
    <font>
      <sz val="11"/>
      <name val="Calibri"/>
      <family val="2"/>
      <scheme val="minor"/>
    </font>
    <font>
      <b/>
      <i/>
      <sz val="14"/>
      <color theme="1"/>
      <name val="Calibri"/>
      <family val="2"/>
      <scheme val="minor"/>
    </font>
    <font>
      <b/>
      <sz val="9"/>
      <color theme="1"/>
      <name val="Calibri"/>
      <family val="2"/>
      <scheme val="minor"/>
    </font>
    <font>
      <sz val="12"/>
      <color theme="1"/>
      <name val="Calibri"/>
      <family val="2"/>
      <scheme val="minor"/>
    </font>
    <font>
      <u/>
      <sz val="10"/>
      <color theme="1"/>
      <name val="Calibri"/>
      <family val="2"/>
      <scheme val="minor"/>
    </font>
    <font>
      <sz val="10"/>
      <color theme="1"/>
      <name val="Calibri"/>
      <family val="2"/>
      <scheme val="minor"/>
    </font>
    <font>
      <b/>
      <sz val="10"/>
      <color indexed="12"/>
      <name val="Arial"/>
      <family val="2"/>
    </font>
    <font>
      <b/>
      <sz val="10"/>
      <color indexed="10"/>
      <name val="Arial"/>
      <family val="2"/>
    </font>
    <font>
      <b/>
      <sz val="14"/>
      <name val="Arial"/>
      <family val="2"/>
    </font>
    <font>
      <sz val="12"/>
      <name val="Arial"/>
      <family val="2"/>
    </font>
    <font>
      <i/>
      <sz val="12"/>
      <name val="Arial"/>
      <family val="2"/>
    </font>
    <font>
      <i/>
      <sz val="12"/>
      <color rgb="FFFF0000"/>
      <name val="Arial"/>
      <family val="2"/>
    </font>
    <font>
      <b/>
      <sz val="10"/>
      <color rgb="FF222222"/>
      <name val="Times New Roman"/>
      <family val="1"/>
    </font>
    <font>
      <b/>
      <sz val="10"/>
      <name val="Times New Roman"/>
      <family val="1"/>
    </font>
    <font>
      <sz val="10"/>
      <color rgb="FFFF0000"/>
      <name val="Arial"/>
      <family val="2"/>
    </font>
    <font>
      <b/>
      <sz val="18"/>
      <name val="Arial"/>
      <family val="2"/>
    </font>
    <font>
      <sz val="11"/>
      <color rgb="FFFF0000"/>
      <name val="Wingdings"/>
      <charset val="2"/>
    </font>
    <font>
      <b/>
      <sz val="11"/>
      <name val="Arial"/>
      <family val="2"/>
    </font>
    <font>
      <sz val="11"/>
      <name val="Symbol"/>
      <family val="1"/>
      <charset val="2"/>
    </font>
    <font>
      <vertAlign val="subscript"/>
      <sz val="10"/>
      <name val="Arial"/>
      <family val="2"/>
    </font>
    <font>
      <b/>
      <sz val="11"/>
      <name val="Symbol"/>
      <family val="1"/>
      <charset val="2"/>
    </font>
    <font>
      <b/>
      <vertAlign val="superscript"/>
      <sz val="10"/>
      <name val="Arial"/>
      <family val="2"/>
    </font>
    <font>
      <b/>
      <vertAlign val="subscript"/>
      <sz val="10"/>
      <name val="Arial"/>
      <family val="2"/>
    </font>
    <font>
      <b/>
      <sz val="10"/>
      <color rgb="FF00B050"/>
      <name val="Arial"/>
      <family val="2"/>
    </font>
    <font>
      <b/>
      <sz val="10"/>
      <color indexed="57"/>
      <name val="Arial"/>
      <family val="2"/>
    </font>
    <font>
      <b/>
      <i/>
      <sz val="12"/>
      <name val="Arial"/>
      <family val="2"/>
    </font>
    <font>
      <sz val="11"/>
      <color rgb="FFFF0000"/>
      <name val="Calibri"/>
      <family val="2"/>
      <scheme val="minor"/>
    </font>
    <font>
      <sz val="10"/>
      <color rgb="FF000000"/>
      <name val="Calibri"/>
      <family val="2"/>
    </font>
    <font>
      <b/>
      <sz val="9"/>
      <color rgb="FF000000"/>
      <name val="Tahoma"/>
      <family val="2"/>
    </font>
    <font>
      <sz val="9"/>
      <color rgb="FF000000"/>
      <name val="Tahoma"/>
      <family val="2"/>
    </font>
  </fonts>
  <fills count="15">
    <fill>
      <patternFill patternType="none"/>
    </fill>
    <fill>
      <patternFill patternType="gray125"/>
    </fill>
    <fill>
      <patternFill patternType="solid">
        <fgColor indexed="55"/>
        <bgColor indexed="64"/>
      </patternFill>
    </fill>
    <fill>
      <patternFill patternType="solid">
        <fgColor rgb="FFC6EFCE"/>
      </patternFill>
    </fill>
    <fill>
      <patternFill patternType="solid">
        <fgColor rgb="FFFFFFCC"/>
      </patternFill>
    </fill>
    <fill>
      <patternFill patternType="solid">
        <fgColor theme="8" tint="0.79998168889431442"/>
        <bgColor indexed="65"/>
      </patternFill>
    </fill>
    <fill>
      <patternFill patternType="solid">
        <fgColor rgb="FFFFE7FF"/>
        <bgColor indexed="64"/>
      </patternFill>
    </fill>
    <fill>
      <patternFill patternType="solid">
        <fgColor theme="0" tint="-4.9989318521683403E-2"/>
        <bgColor indexed="64"/>
      </patternFill>
    </fill>
    <fill>
      <patternFill patternType="solid">
        <fgColor rgb="FFC6EFCE"/>
        <bgColor indexed="64"/>
      </patternFill>
    </fill>
    <fill>
      <patternFill patternType="solid">
        <fgColor rgb="FFFFFFCC"/>
        <bgColor indexed="64"/>
      </patternFill>
    </fill>
    <fill>
      <patternFill patternType="solid">
        <fgColor theme="0"/>
        <bgColor indexed="64"/>
      </patternFill>
    </fill>
    <fill>
      <patternFill patternType="solid">
        <fgColor rgb="FFFFFF00"/>
        <bgColor indexed="64"/>
      </patternFill>
    </fill>
    <fill>
      <patternFill patternType="solid">
        <fgColor rgb="FFFF7575"/>
        <bgColor indexed="64"/>
      </patternFill>
    </fill>
    <fill>
      <patternFill patternType="solid">
        <fgColor rgb="FF66FFFF"/>
        <bgColor indexed="64"/>
      </patternFill>
    </fill>
    <fill>
      <patternFill patternType="solid">
        <fgColor rgb="FFFFFFCC"/>
        <bgColor rgb="FF000000"/>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top/>
      <bottom/>
      <diagonal/>
    </border>
    <border>
      <left/>
      <right/>
      <top style="medium">
        <color auto="1"/>
      </top>
      <bottom style="medium">
        <color auto="1"/>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style="medium">
        <color indexed="64"/>
      </left>
      <right style="thin">
        <color indexed="64"/>
      </right>
      <top/>
      <bottom/>
      <diagonal/>
    </border>
    <border>
      <left style="thin">
        <color indexed="64"/>
      </left>
      <right/>
      <top/>
      <bottom style="medium">
        <color indexed="64"/>
      </bottom>
      <diagonal/>
    </border>
    <border>
      <left style="thin">
        <color rgb="FFB2B2B2"/>
      </left>
      <right/>
      <top style="thin">
        <color rgb="FFB2B2B2"/>
      </top>
      <bottom style="thin">
        <color rgb="FFB2B2B2"/>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4" fillId="0" borderId="0" applyNumberFormat="0" applyFill="0" applyBorder="0" applyAlignment="0" applyProtection="0">
      <alignment vertical="top"/>
      <protection locked="0"/>
    </xf>
    <xf numFmtId="0" fontId="12" fillId="3" borderId="0" applyNumberFormat="0" applyBorder="0" applyAlignment="0" applyProtection="0"/>
    <xf numFmtId="0" fontId="11" fillId="4" borderId="18" applyNumberFormat="0" applyFont="0" applyAlignment="0" applyProtection="0"/>
    <xf numFmtId="0" fontId="3" fillId="5" borderId="0" applyNumberFormat="0" applyBorder="0" applyAlignment="0" applyProtection="0"/>
  </cellStyleXfs>
  <cellXfs count="231">
    <xf numFmtId="0" fontId="0" fillId="0" borderId="0" xfId="0"/>
    <xf numFmtId="0" fontId="0" fillId="0" borderId="0" xfId="0" applyAlignment="1">
      <alignment horizontal="justify" vertical="center"/>
    </xf>
    <xf numFmtId="0" fontId="0" fillId="0" borderId="0" xfId="0" applyAlignment="1">
      <alignment horizontal="justify" vertical="center" shrinkToFit="1"/>
    </xf>
    <xf numFmtId="0" fontId="0" fillId="0" borderId="0" xfId="0" applyAlignment="1">
      <alignment vertical="justify" wrapText="1"/>
    </xf>
    <xf numFmtId="0" fontId="5" fillId="0" borderId="0" xfId="0" applyFont="1"/>
    <xf numFmtId="0" fontId="6" fillId="0" borderId="0" xfId="0" applyFont="1" applyAlignment="1">
      <alignment horizontal="justify" vertical="center"/>
    </xf>
    <xf numFmtId="0" fontId="0" fillId="0" borderId="0" xfId="0" applyAlignment="1">
      <alignment wrapText="1"/>
    </xf>
    <xf numFmtId="49" fontId="0" fillId="0" borderId="0" xfId="0" applyNumberFormat="1" applyProtection="1">
      <protection locked="0"/>
    </xf>
    <xf numFmtId="49" fontId="0" fillId="0" borderId="0" xfId="0" applyNumberFormat="1"/>
    <xf numFmtId="0" fontId="0" fillId="0" borderId="17" xfId="0" applyBorder="1"/>
    <xf numFmtId="0" fontId="0" fillId="0" borderId="14" xfId="0" applyBorder="1"/>
    <xf numFmtId="0" fontId="0" fillId="0" borderId="15" xfId="0" applyBorder="1"/>
    <xf numFmtId="0" fontId="0" fillId="0" borderId="16" xfId="0" applyBorder="1"/>
    <xf numFmtId="0" fontId="0" fillId="0" borderId="12" xfId="0" applyBorder="1"/>
    <xf numFmtId="0" fontId="6" fillId="0" borderId="6" xfId="0" applyFont="1" applyBorder="1"/>
    <xf numFmtId="49" fontId="0" fillId="0" borderId="0" xfId="0" applyNumberFormat="1" applyAlignment="1" applyProtection="1">
      <alignment horizontal="left"/>
      <protection locked="0"/>
    </xf>
    <xf numFmtId="0" fontId="7" fillId="0" borderId="0" xfId="0" applyFont="1"/>
    <xf numFmtId="0" fontId="7" fillId="0" borderId="0" xfId="0" applyFont="1" applyAlignment="1">
      <alignment horizontal="left"/>
    </xf>
    <xf numFmtId="0" fontId="6" fillId="0" borderId="0" xfId="0" applyFont="1"/>
    <xf numFmtId="0" fontId="0" fillId="0" borderId="1" xfId="0" applyBorder="1" applyAlignment="1">
      <alignment horizontal="center"/>
    </xf>
    <xf numFmtId="0" fontId="0" fillId="0" borderId="0" xfId="0" applyAlignment="1">
      <alignment horizontal="center"/>
    </xf>
    <xf numFmtId="0" fontId="0" fillId="0" borderId="0" xfId="0" applyAlignment="1">
      <alignment horizontal="left"/>
    </xf>
    <xf numFmtId="0" fontId="6" fillId="0" borderId="0" xfId="0" applyFont="1" applyAlignment="1">
      <alignment horizontal="left"/>
    </xf>
    <xf numFmtId="0" fontId="6" fillId="0" borderId="1" xfId="0" applyFont="1" applyBorder="1" applyAlignment="1">
      <alignment horizontal="left"/>
    </xf>
    <xf numFmtId="49" fontId="15" fillId="0" borderId="0" xfId="0" applyNumberFormat="1" applyFont="1" applyAlignment="1">
      <alignment wrapText="1"/>
    </xf>
    <xf numFmtId="0" fontId="10" fillId="0" borderId="0" xfId="0" applyFont="1" applyAlignment="1">
      <alignment wrapText="1"/>
    </xf>
    <xf numFmtId="49" fontId="0" fillId="0" borderId="0" xfId="0" applyNumberFormat="1" applyAlignment="1">
      <alignment horizontal="left"/>
    </xf>
    <xf numFmtId="49" fontId="16" fillId="0" borderId="19" xfId="0" applyNumberFormat="1" applyFont="1" applyBorder="1"/>
    <xf numFmtId="49" fontId="16" fillId="0" borderId="19" xfId="0" applyNumberFormat="1" applyFont="1" applyBorder="1" applyAlignment="1">
      <alignment wrapText="1"/>
    </xf>
    <xf numFmtId="49" fontId="0" fillId="0" borderId="0" xfId="0" applyNumberFormat="1" applyAlignment="1">
      <alignment horizontal="centerContinuous" wrapText="1"/>
    </xf>
    <xf numFmtId="49" fontId="0" fillId="6" borderId="8" xfId="0" applyNumberFormat="1" applyFill="1" applyBorder="1"/>
    <xf numFmtId="49" fontId="0" fillId="7" borderId="17" xfId="0" applyNumberFormat="1" applyFill="1" applyBorder="1"/>
    <xf numFmtId="49" fontId="0" fillId="7" borderId="14" xfId="0" applyNumberFormat="1" applyFill="1" applyBorder="1" applyAlignment="1">
      <alignment horizontal="left"/>
    </xf>
    <xf numFmtId="49" fontId="6" fillId="0" borderId="20" xfId="0" applyNumberFormat="1" applyFont="1" applyBorder="1" applyAlignment="1">
      <alignment horizontal="right"/>
    </xf>
    <xf numFmtId="49" fontId="6" fillId="0" borderId="1" xfId="0" applyNumberFormat="1" applyFont="1" applyBorder="1" applyAlignment="1">
      <alignment horizontal="right"/>
    </xf>
    <xf numFmtId="49" fontId="0" fillId="8" borderId="1" xfId="0" applyNumberFormat="1" applyFill="1" applyBorder="1" applyProtection="1">
      <protection locked="0"/>
    </xf>
    <xf numFmtId="49" fontId="0" fillId="6" borderId="9" xfId="0" applyNumberFormat="1" applyFill="1" applyBorder="1"/>
    <xf numFmtId="49" fontId="0" fillId="7" borderId="0" xfId="0" applyNumberFormat="1" applyFill="1"/>
    <xf numFmtId="49" fontId="0" fillId="7" borderId="15" xfId="0" applyNumberFormat="1" applyFill="1" applyBorder="1" applyAlignment="1">
      <alignment horizontal="left"/>
    </xf>
    <xf numFmtId="49" fontId="6" fillId="9" borderId="1" xfId="0" applyNumberFormat="1" applyFont="1" applyFill="1" applyBorder="1" applyProtection="1">
      <protection locked="0"/>
    </xf>
    <xf numFmtId="49" fontId="0" fillId="6" borderId="11" xfId="0" applyNumberFormat="1" applyFill="1" applyBorder="1"/>
    <xf numFmtId="49" fontId="0" fillId="10" borderId="1" xfId="0" applyNumberFormat="1" applyFill="1" applyBorder="1" applyAlignment="1">
      <alignment horizontal="right"/>
    </xf>
    <xf numFmtId="49" fontId="0" fillId="9" borderId="1" xfId="0" applyNumberFormat="1" applyFill="1" applyBorder="1" applyProtection="1">
      <protection locked="0"/>
    </xf>
    <xf numFmtId="49" fontId="6" fillId="10" borderId="1" xfId="0" applyNumberFormat="1" applyFont="1" applyFill="1" applyBorder="1" applyAlignment="1">
      <alignment horizontal="right"/>
    </xf>
    <xf numFmtId="49" fontId="0" fillId="7" borderId="16" xfId="0" applyNumberFormat="1" applyFill="1" applyBorder="1"/>
    <xf numFmtId="49" fontId="0" fillId="7" borderId="12" xfId="0" applyNumberFormat="1" applyFill="1" applyBorder="1" applyAlignment="1">
      <alignment horizontal="left"/>
    </xf>
    <xf numFmtId="49" fontId="0" fillId="0" borderId="17" xfId="0" applyNumberFormat="1" applyBorder="1" applyAlignment="1">
      <alignment horizontal="left"/>
    </xf>
    <xf numFmtId="49" fontId="0" fillId="0" borderId="14" xfId="0" applyNumberFormat="1" applyBorder="1" applyAlignment="1">
      <alignment horizontal="left"/>
    </xf>
    <xf numFmtId="14" fontId="0" fillId="8" borderId="1" xfId="0" applyNumberFormat="1" applyFill="1" applyBorder="1" applyAlignment="1" applyProtection="1">
      <alignment horizontal="right"/>
      <protection locked="0"/>
    </xf>
    <xf numFmtId="0" fontId="0" fillId="6" borderId="10" xfId="0" applyFill="1" applyBorder="1"/>
    <xf numFmtId="49" fontId="0" fillId="0" borderId="1" xfId="0" applyNumberFormat="1" applyBorder="1" applyAlignment="1">
      <alignment horizontal="right"/>
    </xf>
    <xf numFmtId="1" fontId="6" fillId="8" borderId="1" xfId="0" applyNumberFormat="1" applyFont="1" applyFill="1" applyBorder="1" applyProtection="1">
      <protection locked="0"/>
    </xf>
    <xf numFmtId="49" fontId="0" fillId="0" borderId="23" xfId="0" applyNumberFormat="1" applyBorder="1" applyAlignment="1">
      <alignment horizontal="right"/>
    </xf>
    <xf numFmtId="1" fontId="0" fillId="8" borderId="1" xfId="0" applyNumberFormat="1" applyFill="1" applyBorder="1" applyAlignment="1" applyProtection="1">
      <alignment horizontal="right"/>
      <protection locked="0"/>
    </xf>
    <xf numFmtId="49" fontId="0" fillId="0" borderId="26" xfId="0" applyNumberFormat="1" applyBorder="1" applyAlignment="1">
      <alignment horizontal="right"/>
    </xf>
    <xf numFmtId="49" fontId="6" fillId="0" borderId="0" xfId="0" applyNumberFormat="1" applyFont="1" applyAlignment="1">
      <alignment horizontal="right"/>
    </xf>
    <xf numFmtId="49" fontId="0" fillId="0" borderId="13" xfId="0" applyNumberFormat="1" applyBorder="1"/>
    <xf numFmtId="49" fontId="20" fillId="0" borderId="0" xfId="0" applyNumberFormat="1" applyFont="1" applyAlignment="1">
      <alignment horizontal="left"/>
    </xf>
    <xf numFmtId="49" fontId="21" fillId="0" borderId="0" xfId="0" applyNumberFormat="1" applyFont="1"/>
    <xf numFmtId="49" fontId="22" fillId="0" borderId="0" xfId="0" applyNumberFormat="1" applyFont="1"/>
    <xf numFmtId="49" fontId="23" fillId="0" borderId="0" xfId="1" applyNumberFormat="1" applyFont="1" applyAlignment="1" applyProtection="1"/>
    <xf numFmtId="49" fontId="24" fillId="0" borderId="0" xfId="0" applyNumberFormat="1" applyFont="1"/>
    <xf numFmtId="49" fontId="24" fillId="0" borderId="0" xfId="0" applyNumberFormat="1" applyFont="1" applyAlignment="1">
      <alignment horizontal="center"/>
    </xf>
    <xf numFmtId="49" fontId="24" fillId="0" borderId="0" xfId="0" applyNumberFormat="1" applyFont="1" applyAlignment="1">
      <alignment horizontal="left"/>
    </xf>
    <xf numFmtId="0" fontId="24" fillId="0" borderId="0" xfId="0" applyFont="1"/>
    <xf numFmtId="49" fontId="24" fillId="2" borderId="0" xfId="0" applyNumberFormat="1" applyFont="1" applyFill="1"/>
    <xf numFmtId="0" fontId="24" fillId="9" borderId="1" xfId="4" applyNumberFormat="1" applyFont="1" applyFill="1" applyBorder="1" applyAlignment="1" applyProtection="1">
      <alignment horizontal="right"/>
      <protection locked="0"/>
    </xf>
    <xf numFmtId="0" fontId="6" fillId="11" borderId="0" xfId="0" applyFont="1" applyFill="1" applyAlignment="1">
      <alignment horizontal="left" vertical="top"/>
    </xf>
    <xf numFmtId="0" fontId="6" fillId="11" borderId="0" xfId="0" applyFont="1" applyFill="1"/>
    <xf numFmtId="0" fontId="6" fillId="11" borderId="0" xfId="0" applyFont="1" applyFill="1" applyAlignment="1">
      <alignment horizontal="left"/>
    </xf>
    <xf numFmtId="49" fontId="16" fillId="0" borderId="16" xfId="0" applyNumberFormat="1" applyFont="1" applyBorder="1"/>
    <xf numFmtId="0" fontId="7" fillId="0" borderId="0" xfId="0" applyFont="1" applyAlignment="1">
      <alignment horizontal="center"/>
    </xf>
    <xf numFmtId="0" fontId="6" fillId="0" borderId="1" xfId="0" applyFont="1" applyBorder="1" applyAlignment="1">
      <alignment horizontal="center"/>
    </xf>
    <xf numFmtId="49" fontId="6" fillId="0" borderId="0" xfId="0" applyNumberFormat="1" applyFont="1" applyProtection="1">
      <protection locked="0"/>
    </xf>
    <xf numFmtId="0" fontId="25" fillId="0" borderId="0" xfId="0" applyFont="1"/>
    <xf numFmtId="0" fontId="26" fillId="0" borderId="0" xfId="0" applyFont="1"/>
    <xf numFmtId="0" fontId="27" fillId="0" borderId="0" xfId="0" applyFont="1" applyAlignment="1">
      <alignment wrapText="1"/>
    </xf>
    <xf numFmtId="0" fontId="14" fillId="0" borderId="0" xfId="0" applyFont="1"/>
    <xf numFmtId="0" fontId="28" fillId="0" borderId="0" xfId="0" applyFont="1" applyAlignment="1">
      <alignment wrapText="1"/>
    </xf>
    <xf numFmtId="0" fontId="28" fillId="0" borderId="0" xfId="0" applyFont="1"/>
    <xf numFmtId="0" fontId="29" fillId="0" borderId="0" xfId="0" applyFont="1" applyAlignment="1">
      <alignment wrapText="1"/>
    </xf>
    <xf numFmtId="49" fontId="5" fillId="7" borderId="2" xfId="0" applyNumberFormat="1" applyFont="1" applyFill="1" applyBorder="1" applyAlignment="1">
      <alignment horizontal="left"/>
    </xf>
    <xf numFmtId="49" fontId="6" fillId="7" borderId="21" xfId="0" applyNumberFormat="1" applyFont="1" applyFill="1" applyBorder="1" applyAlignment="1">
      <alignment horizontal="left"/>
    </xf>
    <xf numFmtId="49" fontId="0" fillId="7" borderId="21" xfId="0" applyNumberFormat="1" applyFill="1" applyBorder="1" applyAlignment="1">
      <alignment horizontal="left"/>
    </xf>
    <xf numFmtId="49" fontId="0" fillId="7" borderId="6" xfId="0" applyNumberFormat="1" applyFill="1" applyBorder="1" applyAlignment="1">
      <alignment horizontal="left"/>
    </xf>
    <xf numFmtId="49" fontId="0" fillId="0" borderId="0" xfId="0" applyNumberFormat="1" applyAlignment="1">
      <alignment horizontal="center"/>
    </xf>
    <xf numFmtId="49" fontId="13" fillId="0" borderId="2" xfId="0" applyNumberFormat="1" applyFont="1" applyBorder="1" applyAlignment="1">
      <alignment horizontal="left"/>
    </xf>
    <xf numFmtId="0" fontId="19" fillId="8" borderId="21" xfId="2" applyNumberFormat="1" applyFont="1" applyFill="1" applyBorder="1" applyAlignment="1" applyProtection="1">
      <alignment horizontal="left"/>
    </xf>
    <xf numFmtId="0" fontId="31" fillId="0" borderId="0" xfId="0" applyFont="1" applyAlignment="1">
      <alignment horizontal="justify" vertical="center"/>
    </xf>
    <xf numFmtId="0" fontId="32" fillId="0" borderId="0" xfId="0" applyFont="1" applyAlignment="1">
      <alignment horizontal="justify" vertical="center"/>
    </xf>
    <xf numFmtId="49" fontId="33" fillId="0" borderId="0" xfId="0" applyNumberFormat="1" applyFont="1" applyAlignment="1">
      <alignment horizontal="left"/>
    </xf>
    <xf numFmtId="49" fontId="6" fillId="0" borderId="0" xfId="0" applyNumberFormat="1" applyFont="1"/>
    <xf numFmtId="0" fontId="6" fillId="8" borderId="0" xfId="0" applyFont="1" applyFill="1"/>
    <xf numFmtId="49" fontId="0" fillId="8" borderId="0" xfId="0" applyNumberFormat="1" applyFill="1"/>
    <xf numFmtId="0" fontId="24" fillId="0" borderId="1" xfId="0" applyFont="1" applyBorder="1" applyAlignment="1" applyProtection="1">
      <alignment horizontal="center"/>
      <protection locked="0"/>
    </xf>
    <xf numFmtId="49" fontId="0" fillId="0" borderId="0" xfId="0" applyNumberFormat="1" applyAlignment="1" applyProtection="1">
      <alignment horizontal="center"/>
      <protection locked="0"/>
    </xf>
    <xf numFmtId="165" fontId="6" fillId="0" borderId="1" xfId="0" applyNumberFormat="1" applyFont="1" applyBorder="1" applyAlignment="1">
      <alignment horizontal="right"/>
    </xf>
    <xf numFmtId="49" fontId="0" fillId="0" borderId="9" xfId="0" applyNumberFormat="1" applyBorder="1" applyAlignment="1">
      <alignment vertical="center"/>
    </xf>
    <xf numFmtId="49" fontId="34" fillId="13" borderId="22" xfId="0" applyNumberFormat="1" applyFont="1" applyFill="1" applyBorder="1" applyAlignment="1">
      <alignment horizontal="left" vertical="center"/>
    </xf>
    <xf numFmtId="49" fontId="34" fillId="13" borderId="22" xfId="0" applyNumberFormat="1" applyFont="1" applyFill="1" applyBorder="1" applyAlignment="1">
      <alignment horizontal="center" vertical="center"/>
    </xf>
    <xf numFmtId="49" fontId="0" fillId="13" borderId="29" xfId="0" applyNumberFormat="1" applyFill="1" applyBorder="1" applyAlignment="1">
      <alignment vertical="center"/>
    </xf>
    <xf numFmtId="49" fontId="17" fillId="0" borderId="0" xfId="0" applyNumberFormat="1" applyFont="1"/>
    <xf numFmtId="49" fontId="4" fillId="0" borderId="0" xfId="1" applyNumberFormat="1" applyFill="1" applyBorder="1" applyAlignment="1" applyProtection="1"/>
    <xf numFmtId="49" fontId="4" fillId="0" borderId="19" xfId="1" applyNumberFormat="1" applyFill="1" applyBorder="1" applyAlignment="1" applyProtection="1"/>
    <xf numFmtId="49" fontId="0" fillId="0" borderId="19" xfId="0" applyNumberFormat="1" applyBorder="1"/>
    <xf numFmtId="49" fontId="18" fillId="6" borderId="30" xfId="0" applyNumberFormat="1" applyFont="1" applyFill="1" applyBorder="1"/>
    <xf numFmtId="49" fontId="6" fillId="6" borderId="31" xfId="0" applyNumberFormat="1" applyFont="1" applyFill="1" applyBorder="1"/>
    <xf numFmtId="0" fontId="6" fillId="6" borderId="31" xfId="0" applyFont="1" applyFill="1" applyBorder="1"/>
    <xf numFmtId="49" fontId="35" fillId="8" borderId="1" xfId="0" applyNumberFormat="1" applyFont="1" applyFill="1" applyBorder="1" applyAlignment="1" applyProtection="1">
      <alignment horizontal="right"/>
      <protection locked="0"/>
    </xf>
    <xf numFmtId="0" fontId="2" fillId="0" borderId="0" xfId="0" applyFont="1"/>
    <xf numFmtId="0" fontId="0" fillId="0" borderId="2" xfId="0" applyBorder="1"/>
    <xf numFmtId="165" fontId="6" fillId="0" borderId="1" xfId="0" applyNumberFormat="1" applyFont="1" applyBorder="1" applyAlignment="1">
      <alignment horizontal="center"/>
    </xf>
    <xf numFmtId="0" fontId="5" fillId="0" borderId="0" xfId="0" applyFont="1" applyAlignment="1">
      <alignment vertical="center"/>
    </xf>
    <xf numFmtId="0" fontId="0" fillId="0" borderId="21" xfId="0" applyBorder="1"/>
    <xf numFmtId="0" fontId="6" fillId="0" borderId="21" xfId="0" applyFont="1" applyBorder="1" applyAlignment="1">
      <alignment vertical="center"/>
    </xf>
    <xf numFmtId="165" fontId="0" fillId="0" borderId="1" xfId="0" applyNumberFormat="1" applyBorder="1" applyAlignment="1">
      <alignment horizontal="center"/>
    </xf>
    <xf numFmtId="0" fontId="0" fillId="0" borderId="1" xfId="0" applyBorder="1" applyAlignment="1">
      <alignment horizontal="left"/>
    </xf>
    <xf numFmtId="0" fontId="6" fillId="0" borderId="1" xfId="0" applyFont="1" applyBorder="1"/>
    <xf numFmtId="0" fontId="0" fillId="0" borderId="1" xfId="0" applyBorder="1"/>
    <xf numFmtId="0" fontId="5" fillId="0" borderId="1" xfId="0" applyFont="1" applyBorder="1" applyAlignment="1">
      <alignment horizontal="left"/>
    </xf>
    <xf numFmtId="0" fontId="5" fillId="0" borderId="1" xfId="0" applyFont="1" applyBorder="1" applyAlignment="1">
      <alignment horizontal="center"/>
    </xf>
    <xf numFmtId="0" fontId="5" fillId="0" borderId="0" xfId="0" applyFont="1" applyAlignment="1">
      <alignment horizontal="center"/>
    </xf>
    <xf numFmtId="164" fontId="5" fillId="0" borderId="1" xfId="0" applyNumberFormat="1" applyFont="1" applyBorder="1" applyAlignment="1">
      <alignment horizontal="center"/>
    </xf>
    <xf numFmtId="0" fontId="6" fillId="0" borderId="2" xfId="0" applyFont="1" applyBorder="1"/>
    <xf numFmtId="0" fontId="6" fillId="0" borderId="21" xfId="0" applyFont="1" applyBorder="1"/>
    <xf numFmtId="0" fontId="0" fillId="0" borderId="32" xfId="0" applyBorder="1"/>
    <xf numFmtId="0" fontId="0" fillId="0" borderId="33" xfId="0" applyBorder="1" applyAlignment="1">
      <alignment horizontal="left"/>
    </xf>
    <xf numFmtId="0" fontId="36" fillId="0" borderId="0" xfId="0" applyFont="1" applyAlignment="1">
      <alignment vertical="center" wrapText="1"/>
    </xf>
    <xf numFmtId="1" fontId="28" fillId="0" borderId="0" xfId="0" applyNumberFormat="1" applyFont="1" applyAlignment="1">
      <alignment vertical="center" wrapText="1"/>
    </xf>
    <xf numFmtId="0" fontId="28" fillId="0" borderId="0" xfId="0" applyFont="1" applyAlignment="1">
      <alignment vertical="center"/>
    </xf>
    <xf numFmtId="165" fontId="6" fillId="0" borderId="1" xfId="0" applyNumberFormat="1" applyFont="1" applyBorder="1" applyAlignment="1">
      <alignment horizontal="left"/>
    </xf>
    <xf numFmtId="164" fontId="6" fillId="0" borderId="1" xfId="0" applyNumberFormat="1" applyFont="1" applyBorder="1" applyAlignment="1">
      <alignment horizontal="right"/>
    </xf>
    <xf numFmtId="2" fontId="6" fillId="0" borderId="1" xfId="0" applyNumberFormat="1" applyFont="1" applyBorder="1" applyAlignment="1">
      <alignment horizontal="right"/>
    </xf>
    <xf numFmtId="2" fontId="0" fillId="0" borderId="1" xfId="0" applyNumberFormat="1" applyBorder="1" applyAlignment="1">
      <alignment horizontal="center"/>
    </xf>
    <xf numFmtId="0" fontId="5" fillId="0" borderId="0" xfId="0" applyFont="1" applyAlignment="1">
      <alignment horizontal="left" vertical="center"/>
    </xf>
    <xf numFmtId="0" fontId="6" fillId="0" borderId="0" xfId="0" applyFont="1" applyAlignment="1">
      <alignment horizontal="left" vertical="center"/>
    </xf>
    <xf numFmtId="0" fontId="42" fillId="0" borderId="0" xfId="0" applyFont="1"/>
    <xf numFmtId="49" fontId="6" fillId="0" borderId="7" xfId="0" applyNumberFormat="1" applyFont="1" applyBorder="1" applyAlignment="1">
      <alignment horizontal="right"/>
    </xf>
    <xf numFmtId="49" fontId="6" fillId="0" borderId="1" xfId="0" applyNumberFormat="1" applyFont="1" applyBorder="1" applyAlignment="1">
      <alignment horizontal="left"/>
    </xf>
    <xf numFmtId="49" fontId="6" fillId="0" borderId="6" xfId="0" applyNumberFormat="1" applyFont="1" applyBorder="1" applyAlignment="1">
      <alignment horizontal="right"/>
    </xf>
    <xf numFmtId="49" fontId="6" fillId="0" borderId="1" xfId="0" applyNumberFormat="1" applyFont="1" applyBorder="1" applyAlignment="1">
      <alignment vertical="center"/>
    </xf>
    <xf numFmtId="0" fontId="6" fillId="0" borderId="21" xfId="0" applyFont="1" applyBorder="1" applyAlignment="1">
      <alignment vertical="center" wrapText="1"/>
    </xf>
    <xf numFmtId="0" fontId="6" fillId="0" borderId="0" xfId="0" applyFont="1" applyAlignment="1">
      <alignment horizontal="center"/>
    </xf>
    <xf numFmtId="49" fontId="6" fillId="0" borderId="32" xfId="0" applyNumberFormat="1" applyFont="1" applyBorder="1" applyAlignment="1">
      <alignment horizontal="right"/>
    </xf>
    <xf numFmtId="49" fontId="6" fillId="0" borderId="1" xfId="0" applyNumberFormat="1" applyFont="1" applyBorder="1"/>
    <xf numFmtId="0" fontId="6" fillId="0" borderId="21" xfId="0" applyFont="1" applyBorder="1" applyAlignment="1">
      <alignment wrapText="1"/>
    </xf>
    <xf numFmtId="0" fontId="6" fillId="0" borderId="0" xfId="0" applyFont="1" applyAlignment="1">
      <alignment horizontal="center" vertical="top"/>
    </xf>
    <xf numFmtId="0" fontId="6" fillId="0" borderId="0" xfId="0" applyFont="1" applyAlignment="1">
      <alignment horizontal="left" vertical="top"/>
    </xf>
    <xf numFmtId="49" fontId="6" fillId="10" borderId="32" xfId="0" applyNumberFormat="1" applyFont="1" applyFill="1" applyBorder="1" applyAlignment="1">
      <alignment horizontal="right"/>
    </xf>
    <xf numFmtId="49" fontId="6" fillId="0" borderId="21" xfId="0" applyNumberFormat="1" applyFont="1" applyBorder="1"/>
    <xf numFmtId="0" fontId="5" fillId="0" borderId="0" xfId="0" applyFont="1" applyAlignment="1">
      <alignment horizontal="left" vertical="top"/>
    </xf>
    <xf numFmtId="0" fontId="6" fillId="0" borderId="0" xfId="0" applyFont="1" applyAlignment="1">
      <alignment wrapText="1"/>
    </xf>
    <xf numFmtId="0" fontId="6" fillId="0" borderId="0" xfId="0" applyFont="1" applyAlignment="1">
      <alignment horizontal="center" wrapText="1"/>
    </xf>
    <xf numFmtId="14" fontId="6" fillId="0" borderId="1" xfId="0" applyNumberFormat="1" applyFont="1" applyBorder="1" applyAlignment="1">
      <alignment horizontal="right"/>
    </xf>
    <xf numFmtId="0" fontId="43" fillId="0" borderId="0" xfId="0" applyFont="1"/>
    <xf numFmtId="49" fontId="6" fillId="0" borderId="3" xfId="0" applyNumberFormat="1" applyFont="1" applyBorder="1" applyAlignment="1">
      <alignment horizontal="right"/>
    </xf>
    <xf numFmtId="49" fontId="6" fillId="0" borderId="2" xfId="0" applyNumberFormat="1" applyFont="1" applyBorder="1"/>
    <xf numFmtId="0" fontId="6" fillId="0" borderId="17" xfId="0" applyFont="1" applyBorder="1"/>
    <xf numFmtId="0" fontId="6" fillId="0" borderId="14" xfId="0" applyFont="1" applyBorder="1"/>
    <xf numFmtId="49" fontId="6" fillId="0" borderId="5" xfId="0" applyNumberFormat="1" applyFont="1" applyBorder="1" applyAlignment="1">
      <alignment horizontal="right"/>
    </xf>
    <xf numFmtId="0" fontId="6" fillId="0" borderId="15" xfId="0" applyFont="1" applyBorder="1"/>
    <xf numFmtId="49" fontId="6" fillId="0" borderId="7" xfId="0" applyNumberFormat="1" applyFont="1" applyBorder="1"/>
    <xf numFmtId="49" fontId="6" fillId="0" borderId="6" xfId="0" applyNumberFormat="1" applyFont="1" applyBorder="1"/>
    <xf numFmtId="0" fontId="6" fillId="0" borderId="16" xfId="0" applyFont="1" applyBorder="1"/>
    <xf numFmtId="0" fontId="6" fillId="0" borderId="12" xfId="0" applyFont="1" applyBorder="1"/>
    <xf numFmtId="49" fontId="6" fillId="8" borderId="20" xfId="0" applyNumberFormat="1" applyFont="1" applyFill="1" applyBorder="1" applyProtection="1">
      <protection locked="0"/>
    </xf>
    <xf numFmtId="49" fontId="6" fillId="8" borderId="1" xfId="0" applyNumberFormat="1" applyFont="1" applyFill="1" applyBorder="1" applyProtection="1">
      <protection locked="0"/>
    </xf>
    <xf numFmtId="49" fontId="4" fillId="8" borderId="1" xfId="1" applyNumberFormat="1" applyFill="1" applyBorder="1" applyAlignment="1" applyProtection="1">
      <protection locked="0"/>
    </xf>
    <xf numFmtId="49" fontId="44" fillId="11" borderId="0" xfId="0" applyNumberFormat="1" applyFont="1" applyFill="1"/>
    <xf numFmtId="49" fontId="44" fillId="11" borderId="0" xfId="0" applyNumberFormat="1" applyFont="1" applyFill="1" applyProtection="1">
      <protection locked="0"/>
    </xf>
    <xf numFmtId="49" fontId="0" fillId="11" borderId="0" xfId="0" applyNumberFormat="1" applyFill="1"/>
    <xf numFmtId="0" fontId="0" fillId="0" borderId="2" xfId="0" applyBorder="1" applyAlignment="1">
      <alignment vertical="justify" wrapText="1" shrinkToFit="1"/>
    </xf>
    <xf numFmtId="0" fontId="0" fillId="0" borderId="17" xfId="0" applyBorder="1" applyAlignment="1">
      <alignment vertical="justify" wrapText="1"/>
    </xf>
    <xf numFmtId="0" fontId="0" fillId="0" borderId="14" xfId="0" applyBorder="1" applyAlignment="1">
      <alignment vertical="justify" wrapText="1"/>
    </xf>
    <xf numFmtId="0" fontId="0" fillId="0" borderId="4" xfId="0" applyBorder="1" applyAlignment="1">
      <alignment vertical="justify" wrapText="1"/>
    </xf>
    <xf numFmtId="0" fontId="0" fillId="0" borderId="0" xfId="0" applyAlignment="1">
      <alignment vertical="justify" wrapText="1"/>
    </xf>
    <xf numFmtId="0" fontId="0" fillId="0" borderId="15" xfId="0" applyBorder="1" applyAlignment="1">
      <alignment vertical="justify" wrapText="1"/>
    </xf>
    <xf numFmtId="0" fontId="0" fillId="0" borderId="6" xfId="0" applyBorder="1" applyAlignment="1">
      <alignment vertical="justify" wrapText="1"/>
    </xf>
    <xf numFmtId="0" fontId="0" fillId="0" borderId="16" xfId="0" applyBorder="1" applyAlignment="1">
      <alignment vertical="justify" wrapText="1"/>
    </xf>
    <xf numFmtId="0" fontId="0" fillId="0" borderId="12" xfId="0" applyBorder="1" applyAlignment="1">
      <alignment vertical="justify" wrapText="1"/>
    </xf>
    <xf numFmtId="0" fontId="0" fillId="0" borderId="2" xfId="0" applyBorder="1"/>
    <xf numFmtId="0" fontId="0" fillId="0" borderId="17" xfId="0" applyBorder="1"/>
    <xf numFmtId="0" fontId="6" fillId="0" borderId="21" xfId="0" applyFont="1" applyBorder="1"/>
    <xf numFmtId="0" fontId="0" fillId="0" borderId="0" xfId="0"/>
    <xf numFmtId="0" fontId="0" fillId="0" borderId="6" xfId="0" applyBorder="1" applyAlignment="1">
      <alignment vertical="center"/>
    </xf>
    <xf numFmtId="0" fontId="0" fillId="0" borderId="16" xfId="0" applyBorder="1"/>
    <xf numFmtId="0" fontId="6" fillId="0" borderId="2" xfId="0" applyFont="1" applyBorder="1" applyAlignment="1">
      <alignment vertical="justify" wrapText="1"/>
    </xf>
    <xf numFmtId="49" fontId="6" fillId="0" borderId="16" xfId="0" applyNumberFormat="1" applyFont="1" applyBorder="1" applyAlignment="1">
      <alignment horizontal="left" wrapText="1"/>
    </xf>
    <xf numFmtId="0" fontId="0" fillId="0" borderId="16" xfId="0" applyBorder="1" applyAlignment="1">
      <alignment horizontal="left"/>
    </xf>
    <xf numFmtId="49" fontId="6" fillId="9" borderId="1" xfId="0" applyNumberFormat="1" applyFont="1" applyFill="1" applyBorder="1" applyAlignment="1" applyProtection="1">
      <alignment horizontal="left"/>
      <protection locked="0"/>
    </xf>
    <xf numFmtId="49" fontId="1" fillId="8" borderId="0" xfId="2" applyNumberFormat="1" applyFont="1" applyFill="1" applyBorder="1" applyAlignment="1" applyProtection="1"/>
    <xf numFmtId="49" fontId="1" fillId="8" borderId="15" xfId="2" applyNumberFormat="1" applyFont="1" applyFill="1" applyBorder="1" applyAlignment="1" applyProtection="1"/>
    <xf numFmtId="0" fontId="1" fillId="12" borderId="21" xfId="2" applyNumberFormat="1" applyFont="1" applyFill="1" applyBorder="1" applyAlignment="1" applyProtection="1">
      <alignment horizontal="left"/>
    </xf>
    <xf numFmtId="49" fontId="1" fillId="12" borderId="0" xfId="2" applyNumberFormat="1" applyFont="1" applyFill="1" applyBorder="1" applyAlignment="1" applyProtection="1"/>
    <xf numFmtId="49" fontId="1" fillId="12" borderId="15" xfId="2" applyNumberFormat="1" applyFont="1" applyFill="1" applyBorder="1" applyAlignment="1" applyProtection="1"/>
    <xf numFmtId="49" fontId="1" fillId="9" borderId="6" xfId="4" applyNumberFormat="1" applyFont="1" applyFill="1" applyBorder="1" applyAlignment="1" applyProtection="1">
      <alignment horizontal="left"/>
    </xf>
    <xf numFmtId="49" fontId="1" fillId="9" borderId="16" xfId="4" applyNumberFormat="1" applyFont="1" applyFill="1" applyBorder="1" applyAlignment="1" applyProtection="1"/>
    <xf numFmtId="49" fontId="1" fillId="9" borderId="12" xfId="4" applyNumberFormat="1" applyFont="1" applyFill="1" applyBorder="1" applyAlignment="1" applyProtection="1"/>
    <xf numFmtId="49" fontId="6" fillId="9" borderId="24" xfId="0" applyNumberFormat="1" applyFont="1" applyFill="1" applyBorder="1" applyAlignment="1" applyProtection="1">
      <alignment horizontal="left" vertical="top" wrapText="1"/>
      <protection locked="0"/>
    </xf>
    <xf numFmtId="49" fontId="6" fillId="9" borderId="25" xfId="0" applyNumberFormat="1" applyFont="1" applyFill="1" applyBorder="1" applyAlignment="1" applyProtection="1">
      <alignment horizontal="left" vertical="top" wrapText="1"/>
      <protection locked="0"/>
    </xf>
    <xf numFmtId="49" fontId="6" fillId="9" borderId="8" xfId="0" applyNumberFormat="1" applyFont="1" applyFill="1" applyBorder="1" applyAlignment="1" applyProtection="1">
      <alignment horizontal="left" vertical="top" wrapText="1"/>
      <protection locked="0"/>
    </xf>
    <xf numFmtId="49" fontId="6" fillId="9" borderId="21" xfId="0" applyNumberFormat="1" applyFont="1" applyFill="1" applyBorder="1" applyAlignment="1" applyProtection="1">
      <alignment horizontal="left" vertical="top" wrapText="1"/>
      <protection locked="0"/>
    </xf>
    <xf numFmtId="49" fontId="6" fillId="9" borderId="0" xfId="0" applyNumberFormat="1" applyFont="1" applyFill="1" applyAlignment="1" applyProtection="1">
      <alignment horizontal="left" vertical="top" wrapText="1"/>
      <protection locked="0"/>
    </xf>
    <xf numFmtId="49" fontId="6" fillId="9" borderId="9" xfId="0" applyNumberFormat="1" applyFont="1" applyFill="1" applyBorder="1" applyAlignment="1" applyProtection="1">
      <alignment horizontal="left" vertical="top" wrapText="1"/>
      <protection locked="0"/>
    </xf>
    <xf numFmtId="49" fontId="6" fillId="9" borderId="27" xfId="0" applyNumberFormat="1" applyFont="1" applyFill="1" applyBorder="1" applyAlignment="1" applyProtection="1">
      <alignment horizontal="left" vertical="top" wrapText="1"/>
      <protection locked="0"/>
    </xf>
    <xf numFmtId="49" fontId="6" fillId="9" borderId="19" xfId="0" applyNumberFormat="1" applyFont="1" applyFill="1" applyBorder="1" applyAlignment="1" applyProtection="1">
      <alignment horizontal="left" vertical="top" wrapText="1"/>
      <protection locked="0"/>
    </xf>
    <xf numFmtId="49" fontId="6" fillId="9" borderId="11" xfId="0" applyNumberFormat="1" applyFont="1" applyFill="1" applyBorder="1" applyAlignment="1" applyProtection="1">
      <alignment horizontal="left" vertical="top" wrapText="1"/>
      <protection locked="0"/>
    </xf>
    <xf numFmtId="49" fontId="1" fillId="0" borderId="0" xfId="0" applyNumberFormat="1" applyFont="1" applyAlignment="1">
      <alignment horizontal="left"/>
    </xf>
    <xf numFmtId="49" fontId="1" fillId="4" borderId="18" xfId="3" applyNumberFormat="1" applyFont="1" applyAlignment="1" applyProtection="1">
      <alignment horizontal="center"/>
    </xf>
    <xf numFmtId="0" fontId="1" fillId="4" borderId="18" xfId="3" applyNumberFormat="1" applyFont="1" applyAlignment="1" applyProtection="1">
      <alignment horizontal="center"/>
    </xf>
    <xf numFmtId="0" fontId="1" fillId="4" borderId="18" xfId="3" applyNumberFormat="1" applyFont="1" applyAlignment="1" applyProtection="1">
      <alignment horizontal="left"/>
    </xf>
    <xf numFmtId="0" fontId="1" fillId="4" borderId="28" xfId="3" applyNumberFormat="1" applyFont="1" applyBorder="1" applyAlignment="1" applyProtection="1">
      <alignment horizontal="center"/>
    </xf>
    <xf numFmtId="0" fontId="1" fillId="0" borderId="1" xfId="0" applyFont="1" applyBorder="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right" vertical="center"/>
    </xf>
    <xf numFmtId="0" fontId="1" fillId="0" borderId="0" xfId="0" applyFont="1" applyAlignment="1" applyProtection="1">
      <alignment horizontal="center"/>
      <protection locked="0"/>
    </xf>
    <xf numFmtId="0" fontId="1" fillId="0" borderId="0" xfId="0" applyFont="1" applyAlignment="1" applyProtection="1">
      <alignment horizontal="left"/>
      <protection locked="0"/>
    </xf>
    <xf numFmtId="0" fontId="1" fillId="0" borderId="0" xfId="0" applyFont="1" applyAlignment="1">
      <alignment horizontal="left"/>
    </xf>
    <xf numFmtId="0" fontId="1" fillId="0" borderId="0" xfId="0" applyFont="1" applyAlignment="1" applyProtection="1">
      <alignment horizontal="right"/>
      <protection locked="0"/>
    </xf>
    <xf numFmtId="49" fontId="12" fillId="3" borderId="1" xfId="2" applyNumberFormat="1" applyBorder="1" applyAlignment="1" applyProtection="1">
      <alignment horizontal="left"/>
      <protection locked="0"/>
    </xf>
    <xf numFmtId="0" fontId="46" fillId="14" borderId="1" xfId="0" applyFont="1" applyFill="1" applyBorder="1" applyAlignment="1" applyProtection="1">
      <alignment horizontal="left"/>
      <protection locked="0"/>
    </xf>
    <xf numFmtId="0" fontId="46" fillId="14" borderId="7" xfId="0" applyFont="1" applyFill="1" applyBorder="1" applyAlignment="1" applyProtection="1">
      <alignment horizontal="left"/>
      <protection locked="0"/>
    </xf>
    <xf numFmtId="0" fontId="12" fillId="3" borderId="1" xfId="2" applyBorder="1"/>
    <xf numFmtId="0" fontId="42" fillId="0" borderId="1" xfId="0" applyFont="1" applyBorder="1" applyAlignment="1">
      <alignment horizontal="left"/>
    </xf>
    <xf numFmtId="164" fontId="42" fillId="0" borderId="1" xfId="0" applyNumberFormat="1" applyFont="1" applyBorder="1" applyAlignment="1">
      <alignment horizontal="right"/>
    </xf>
    <xf numFmtId="165" fontId="42" fillId="0" borderId="1" xfId="0" applyNumberFormat="1" applyFont="1" applyBorder="1" applyAlignment="1">
      <alignment horizontal="right"/>
    </xf>
    <xf numFmtId="2" fontId="42" fillId="0" borderId="1" xfId="0" applyNumberFormat="1" applyFont="1" applyBorder="1" applyAlignment="1">
      <alignment horizontal="right"/>
    </xf>
    <xf numFmtId="165" fontId="42" fillId="0" borderId="1" xfId="0" applyNumberFormat="1" applyFont="1" applyBorder="1" applyAlignment="1">
      <alignment horizontal="center"/>
    </xf>
    <xf numFmtId="165" fontId="42" fillId="0" borderId="1" xfId="0" applyNumberFormat="1" applyFont="1" applyBorder="1" applyAlignment="1">
      <alignment horizontal="left"/>
    </xf>
    <xf numFmtId="0" fontId="42" fillId="0" borderId="1" xfId="0" applyFont="1" applyBorder="1" applyAlignment="1">
      <alignment horizontal="center"/>
    </xf>
  </cellXfs>
  <cellStyles count="5">
    <cellStyle name="20% - Accent5" xfId="4" builtinId="46"/>
    <cellStyle name="Good" xfId="2" builtinId="26"/>
    <cellStyle name="Hyperlink" xfId="1" builtinId="8"/>
    <cellStyle name="Normal" xfId="0" builtinId="0"/>
    <cellStyle name="Note" xfId="3" builtinId="10"/>
  </cellStyles>
  <dxfs count="2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38100</xdr:rowOff>
    </xdr:from>
    <xdr:to>
      <xdr:col>0</xdr:col>
      <xdr:colOff>714375</xdr:colOff>
      <xdr:row>0</xdr:row>
      <xdr:rowOff>585295</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38100"/>
          <a:ext cx="647700" cy="547195"/>
        </a:xfrm>
        <a:prstGeom prst="rect">
          <a:avLst/>
        </a:prstGeom>
      </xdr:spPr>
    </xdr:pic>
    <xdr:clientData/>
  </xdr:twoCellAnchor>
  <xdr:twoCellAnchor>
    <xdr:from>
      <xdr:col>0</xdr:col>
      <xdr:colOff>790575</xdr:colOff>
      <xdr:row>0</xdr:row>
      <xdr:rowOff>57150</xdr:rowOff>
    </xdr:from>
    <xdr:to>
      <xdr:col>6</xdr:col>
      <xdr:colOff>714375</xdr:colOff>
      <xdr:row>0</xdr:row>
      <xdr:rowOff>609599</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790575" y="57150"/>
          <a:ext cx="5400675" cy="5524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100" b="0">
              <a:solidFill>
                <a:schemeClr val="dk1"/>
              </a:solidFill>
              <a:effectLst/>
              <a:latin typeface="+mn-lt"/>
              <a:ea typeface="+mn-ea"/>
              <a:cs typeface="+mn-cs"/>
            </a:rPr>
            <a:t>(anciennement </a:t>
          </a:r>
          <a:r>
            <a:rPr lang="en-CA" sz="1100" b="0">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100" b="0">
              <a:latin typeface="Arial" panose="020B0604020202020204" pitchFamily="34" charset="0"/>
              <a:cs typeface="Arial" panose="020B0604020202020204" pitchFamily="34" charset="0"/>
            </a:rPr>
            <a:t>(formerly G.G. Hatch)</a:t>
          </a:r>
          <a:endParaRPr lang="en-CA" sz="1400" b="1">
            <a:latin typeface="Arial" panose="020B0604020202020204" pitchFamily="34" charset="0"/>
            <a:cs typeface="Arial" panose="020B0604020202020204" pitchFamily="34" charset="0"/>
          </a:endParaRPr>
        </a:p>
      </xdr:txBody>
    </xdr:sp>
    <xdr:clientData/>
  </xdr:twoCellAnchor>
  <xdr:twoCellAnchor>
    <xdr:from>
      <xdr:col>7</xdr:col>
      <xdr:colOff>19049</xdr:colOff>
      <xdr:row>0</xdr:row>
      <xdr:rowOff>66675</xdr:rowOff>
    </xdr:from>
    <xdr:to>
      <xdr:col>11</xdr:col>
      <xdr:colOff>619125</xdr:colOff>
      <xdr:row>0</xdr:row>
      <xdr:rowOff>590550</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6286499" y="66675"/>
          <a:ext cx="4552951" cy="523875"/>
        </a:xfrm>
        <a:prstGeom prst="rect">
          <a:avLst/>
        </a:prstGeom>
        <a:solidFill>
          <a:srgbClr val="00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b="1"/>
            <a:t>Reminder:  samples are retained for 6 months, then destroyed.  Please have</a:t>
          </a:r>
          <a:r>
            <a:rPr lang="en-CA" sz="1200" b="1" baseline="0"/>
            <a:t> a look at your data in a timely manner.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666749</xdr:colOff>
      <xdr:row>0</xdr:row>
      <xdr:rowOff>104776</xdr:rowOff>
    </xdr:from>
    <xdr:to>
      <xdr:col>3</xdr:col>
      <xdr:colOff>819150</xdr:colOff>
      <xdr:row>0</xdr:row>
      <xdr:rowOff>704850</xdr:rowOff>
    </xdr:to>
    <xdr:sp macro="" textlink="">
      <xdr:nvSpPr>
        <xdr:cNvPr id="2" name="TextBox 1">
          <a:extLst>
            <a:ext uri="{FF2B5EF4-FFF2-40B4-BE49-F238E27FC236}">
              <a16:creationId xmlns:a16="http://schemas.microsoft.com/office/drawing/2014/main" id="{D6813FBD-D02D-4D57-9E4D-CBDFE8514DC2}"/>
            </a:ext>
          </a:extLst>
        </xdr:cNvPr>
        <xdr:cNvSpPr txBox="1"/>
      </xdr:nvSpPr>
      <xdr:spPr>
        <a:xfrm>
          <a:off x="666749" y="104776"/>
          <a:ext cx="478155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3" name="TextBox 2">
          <a:extLst>
            <a:ext uri="{FF2B5EF4-FFF2-40B4-BE49-F238E27FC236}">
              <a16:creationId xmlns:a16="http://schemas.microsoft.com/office/drawing/2014/main" id="{F293A209-9B26-46D6-B5D1-06F388971E54}"/>
            </a:ext>
          </a:extLst>
        </xdr:cNvPr>
        <xdr:cNvSpPr txBox="1"/>
      </xdr:nvSpPr>
      <xdr:spPr>
        <a:xfrm>
          <a:off x="666749" y="104776"/>
          <a:ext cx="478155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4" name="TextBox 3">
          <a:extLst>
            <a:ext uri="{FF2B5EF4-FFF2-40B4-BE49-F238E27FC236}">
              <a16:creationId xmlns:a16="http://schemas.microsoft.com/office/drawing/2014/main" id="{4402AB84-9A1D-4B6B-B8FE-D9BAF044D787}"/>
            </a:ext>
          </a:extLst>
        </xdr:cNvPr>
        <xdr:cNvSpPr txBox="1"/>
      </xdr:nvSpPr>
      <xdr:spPr>
        <a:xfrm>
          <a:off x="666749" y="104776"/>
          <a:ext cx="478155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4</xdr:col>
      <xdr:colOff>1219200</xdr:colOff>
      <xdr:row>1</xdr:row>
      <xdr:rowOff>0</xdr:rowOff>
    </xdr:to>
    <xdr:sp macro="" textlink="">
      <xdr:nvSpPr>
        <xdr:cNvPr id="5" name="TextBox 4">
          <a:extLst>
            <a:ext uri="{FF2B5EF4-FFF2-40B4-BE49-F238E27FC236}">
              <a16:creationId xmlns:a16="http://schemas.microsoft.com/office/drawing/2014/main" id="{88699EBC-EB00-450E-89C3-26070E71DAD9}"/>
            </a:ext>
          </a:extLst>
        </xdr:cNvPr>
        <xdr:cNvSpPr txBox="1"/>
      </xdr:nvSpPr>
      <xdr:spPr>
        <a:xfrm>
          <a:off x="666749" y="104776"/>
          <a:ext cx="67437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200" b="1">
              <a:solidFill>
                <a:schemeClr val="dk1"/>
              </a:solidFill>
              <a:effectLst/>
              <a:latin typeface="Arial" panose="020B0604020202020204" pitchFamily="34" charset="0"/>
              <a:ea typeface="+mn-ea"/>
              <a:cs typeface="Arial" panose="020B0604020202020204" pitchFamily="34" charset="0"/>
            </a:rPr>
            <a:t>(anciennement </a:t>
          </a:r>
          <a:r>
            <a:rPr lang="en-CA" sz="1200" b="1">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200" b="1">
              <a:latin typeface="Arial" panose="020B0604020202020204" pitchFamily="34" charset="0"/>
              <a:cs typeface="Arial" panose="020B0604020202020204" pitchFamily="34" charset="0"/>
            </a:rPr>
            <a:t>(formerly</a:t>
          </a:r>
          <a:r>
            <a:rPr lang="en-CA" sz="1200" b="1" baseline="0">
              <a:latin typeface="Arial" panose="020B0604020202020204" pitchFamily="34" charset="0"/>
              <a:cs typeface="Arial" panose="020B0604020202020204" pitchFamily="34" charset="0"/>
            </a:rPr>
            <a:t> G.G. Hatch)</a:t>
          </a:r>
          <a:endParaRPr lang="en-CA" sz="1200" b="1">
            <a:latin typeface="Arial" panose="020B0604020202020204" pitchFamily="34" charset="0"/>
            <a:cs typeface="Arial" panose="020B0604020202020204" pitchFamily="34" charset="0"/>
          </a:endParaRPr>
        </a:p>
      </xdr:txBody>
    </xdr:sp>
    <xdr:clientData/>
  </xdr:twoCellAnchor>
  <xdr:twoCellAnchor>
    <xdr:from>
      <xdr:col>0</xdr:col>
      <xdr:colOff>57149</xdr:colOff>
      <xdr:row>0</xdr:row>
      <xdr:rowOff>79376</xdr:rowOff>
    </xdr:from>
    <xdr:to>
      <xdr:col>4</xdr:col>
      <xdr:colOff>609600</xdr:colOff>
      <xdr:row>0</xdr:row>
      <xdr:rowOff>660400</xdr:rowOff>
    </xdr:to>
    <xdr:sp macro="" textlink="">
      <xdr:nvSpPr>
        <xdr:cNvPr id="6" name="TextBox 5">
          <a:extLst>
            <a:ext uri="{FF2B5EF4-FFF2-40B4-BE49-F238E27FC236}">
              <a16:creationId xmlns:a16="http://schemas.microsoft.com/office/drawing/2014/main" id="{25365F20-7CBD-4567-BC92-98999D71083D}"/>
            </a:ext>
          </a:extLst>
        </xdr:cNvPr>
        <xdr:cNvSpPr txBox="1"/>
      </xdr:nvSpPr>
      <xdr:spPr>
        <a:xfrm>
          <a:off x="57149" y="79376"/>
          <a:ext cx="67437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Box #1 - </a:t>
          </a:r>
          <a:r>
            <a:rPr lang="en-CA" sz="1400" b="0">
              <a:latin typeface="Arial" panose="020B0604020202020204" pitchFamily="34" charset="0"/>
              <a:cs typeface="Arial" panose="020B0604020202020204" pitchFamily="34" charset="0"/>
            </a:rPr>
            <a:t>Laboratoire d'isotopes stables J</a:t>
          </a:r>
          <a:r>
            <a:rPr lang="en-CA" sz="1400" b="0">
              <a:solidFill>
                <a:schemeClr val="dk1"/>
              </a:solidFill>
              <a:effectLst/>
              <a:latin typeface="Arial" panose="020B0604020202020204" pitchFamily="34" charset="0"/>
              <a:ea typeface="+mn-ea"/>
              <a:cs typeface="Arial" panose="020B0604020202020204" pitchFamily="34" charset="0"/>
            </a:rPr>
            <a:t>án Veizer </a:t>
          </a:r>
          <a:r>
            <a:rPr lang="en-CA" sz="1200" b="0">
              <a:solidFill>
                <a:schemeClr val="dk1"/>
              </a:solidFill>
              <a:effectLst/>
              <a:latin typeface="Arial" panose="020B0604020202020204" pitchFamily="34" charset="0"/>
              <a:ea typeface="+mn-ea"/>
              <a:cs typeface="Arial" panose="020B0604020202020204" pitchFamily="34" charset="0"/>
            </a:rPr>
            <a:t>(anciennement </a:t>
          </a:r>
          <a:r>
            <a:rPr lang="en-CA" sz="1200" b="0">
              <a:latin typeface="Arial" panose="020B0604020202020204" pitchFamily="34" charset="0"/>
              <a:cs typeface="Arial" panose="020B0604020202020204" pitchFamily="34" charset="0"/>
            </a:rPr>
            <a:t>G.G. Hatch)</a:t>
          </a:r>
        </a:p>
        <a:p>
          <a:r>
            <a:rPr lang="en-CA" sz="1400" b="0">
              <a:solidFill>
                <a:schemeClr val="dk1"/>
              </a:solidFill>
              <a:effectLst/>
              <a:latin typeface="Arial" panose="020B0604020202020204" pitchFamily="34" charset="0"/>
              <a:ea typeface="+mn-ea"/>
              <a:cs typeface="Arial" panose="020B0604020202020204" pitchFamily="34" charset="0"/>
            </a:rPr>
            <a:t>Ján Veizer </a:t>
          </a:r>
          <a:r>
            <a:rPr lang="en-CA" sz="1400" b="0">
              <a:latin typeface="Arial" panose="020B0604020202020204" pitchFamily="34" charset="0"/>
              <a:cs typeface="Arial" panose="020B0604020202020204" pitchFamily="34" charset="0"/>
            </a:rPr>
            <a:t>Stable Isotope Laboratory </a:t>
          </a:r>
          <a:r>
            <a:rPr lang="en-CA" sz="1200" b="0">
              <a:latin typeface="Arial" panose="020B0604020202020204" pitchFamily="34" charset="0"/>
              <a:cs typeface="Arial" panose="020B0604020202020204" pitchFamily="34" charset="0"/>
            </a:rPr>
            <a:t>(formerly</a:t>
          </a:r>
          <a:r>
            <a:rPr lang="en-CA" sz="1200" b="0" baseline="0">
              <a:latin typeface="Arial" panose="020B0604020202020204" pitchFamily="34" charset="0"/>
              <a:cs typeface="Arial" panose="020B0604020202020204" pitchFamily="34" charset="0"/>
            </a:rPr>
            <a:t> G.G. Hatch)</a:t>
          </a:r>
          <a:endParaRPr lang="en-CA" sz="1200" b="0">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Tyler.Tunney@dfo-mpo.gc.ca" TargetMode="External"/><Relationship Id="rId1" Type="http://schemas.openxmlformats.org/officeDocument/2006/relationships/hyperlink" Target="mailto:cward@uoguelph.ca"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8"/>
  <sheetViews>
    <sheetView workbookViewId="0"/>
  </sheetViews>
  <sheetFormatPr defaultColWidth="9.140625" defaultRowHeight="15" x14ac:dyDescent="0.2"/>
  <cols>
    <col min="1" max="1" width="119" style="79" customWidth="1"/>
    <col min="2" max="16384" width="9.140625" style="79"/>
  </cols>
  <sheetData>
    <row r="1" spans="1:1" s="77" customFormat="1" ht="54" x14ac:dyDescent="0.25">
      <c r="A1" s="76" t="s">
        <v>52</v>
      </c>
    </row>
    <row r="2" spans="1:1" x14ac:dyDescent="0.2">
      <c r="A2" s="78"/>
    </row>
    <row r="3" spans="1:1" ht="45" x14ac:dyDescent="0.2">
      <c r="A3" s="80" t="s">
        <v>53</v>
      </c>
    </row>
    <row r="4" spans="1:1" x14ac:dyDescent="0.2">
      <c r="A4" s="78"/>
    </row>
    <row r="5" spans="1:1" ht="45.75" x14ac:dyDescent="0.2">
      <c r="A5" s="78" t="s">
        <v>54</v>
      </c>
    </row>
    <row r="6" spans="1:1" ht="75.75" x14ac:dyDescent="0.2">
      <c r="A6" s="78" t="s">
        <v>55</v>
      </c>
    </row>
    <row r="7" spans="1:1" ht="45.75" x14ac:dyDescent="0.2">
      <c r="A7" s="78" t="s">
        <v>56</v>
      </c>
    </row>
    <row r="8" spans="1:1" ht="60.75" x14ac:dyDescent="0.2">
      <c r="A8" s="78" t="s">
        <v>57</v>
      </c>
    </row>
    <row r="9" spans="1:1" ht="45.75" x14ac:dyDescent="0.2">
      <c r="A9" s="78" t="s">
        <v>58</v>
      </c>
    </row>
    <row r="10" spans="1:1" ht="150.75" x14ac:dyDescent="0.2">
      <c r="A10" s="78" t="s">
        <v>59</v>
      </c>
    </row>
    <row r="11" spans="1:1" ht="90.75" x14ac:dyDescent="0.2">
      <c r="A11" s="78" t="s">
        <v>60</v>
      </c>
    </row>
    <row r="12" spans="1:1" ht="90.75" x14ac:dyDescent="0.2">
      <c r="A12" s="78" t="s">
        <v>61</v>
      </c>
    </row>
    <row r="13" spans="1:1" ht="60.75" x14ac:dyDescent="0.2">
      <c r="A13" s="78" t="s">
        <v>62</v>
      </c>
    </row>
    <row r="14" spans="1:1" ht="60.75" x14ac:dyDescent="0.2">
      <c r="A14" s="78" t="s">
        <v>63</v>
      </c>
    </row>
    <row r="15" spans="1:1" ht="105.75" x14ac:dyDescent="0.2">
      <c r="A15" s="78" t="s">
        <v>64</v>
      </c>
    </row>
    <row r="16" spans="1:1" ht="45.75" x14ac:dyDescent="0.2">
      <c r="A16" s="78" t="s">
        <v>65</v>
      </c>
    </row>
    <row r="17" spans="1:1" ht="60.75" x14ac:dyDescent="0.2">
      <c r="A17" s="78" t="s">
        <v>66</v>
      </c>
    </row>
    <row r="18" spans="1:1" ht="45.75" x14ac:dyDescent="0.2">
      <c r="A18" s="78" t="s">
        <v>67</v>
      </c>
    </row>
    <row r="19" spans="1:1" ht="30.75" x14ac:dyDescent="0.2">
      <c r="A19" s="78" t="s">
        <v>68</v>
      </c>
    </row>
    <row r="20" spans="1:1" ht="30.75" x14ac:dyDescent="0.2">
      <c r="A20" s="78" t="s">
        <v>69</v>
      </c>
    </row>
    <row r="21" spans="1:1" x14ac:dyDescent="0.2">
      <c r="A21" s="78" t="s">
        <v>70</v>
      </c>
    </row>
    <row r="22" spans="1:1" x14ac:dyDescent="0.2">
      <c r="A22" s="78" t="s">
        <v>71</v>
      </c>
    </row>
    <row r="23" spans="1:1" x14ac:dyDescent="0.2">
      <c r="A23" s="78" t="s">
        <v>72</v>
      </c>
    </row>
    <row r="24" spans="1:1" x14ac:dyDescent="0.2">
      <c r="A24" s="78" t="s">
        <v>73</v>
      </c>
    </row>
    <row r="25" spans="1:1" ht="30" x14ac:dyDescent="0.2">
      <c r="A25" s="78" t="s">
        <v>74</v>
      </c>
    </row>
    <row r="26" spans="1:1" ht="45.75" x14ac:dyDescent="0.2">
      <c r="A26" s="78" t="s">
        <v>75</v>
      </c>
    </row>
    <row r="27" spans="1:1" ht="30.75" x14ac:dyDescent="0.2">
      <c r="A27" s="78" t="s">
        <v>76</v>
      </c>
    </row>
    <row r="28" spans="1:1" ht="30.75" x14ac:dyDescent="0.2">
      <c r="A28" s="78" t="s">
        <v>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83"/>
  <sheetViews>
    <sheetView tabSelected="1" zoomScaleNormal="100" workbookViewId="0">
      <selection activeCell="K33" sqref="K33"/>
    </sheetView>
  </sheetViews>
  <sheetFormatPr defaultColWidth="11.42578125" defaultRowHeight="12.75" x14ac:dyDescent="0.2"/>
  <cols>
    <col min="1" max="1" width="18.5703125" style="21" customWidth="1"/>
    <col min="2" max="2" width="23.42578125" style="21" customWidth="1"/>
    <col min="3" max="3" width="1.42578125" customWidth="1"/>
    <col min="4" max="4" width="14.85546875" customWidth="1"/>
    <col min="5" max="5" width="12.5703125" customWidth="1"/>
    <col min="6" max="6" width="11.28515625" customWidth="1"/>
    <col min="7" max="7" width="11.85546875" customWidth="1"/>
    <col min="8" max="9" width="11.28515625" customWidth="1"/>
    <col min="10" max="10" width="16" style="21" customWidth="1"/>
    <col min="11" max="11" width="20.7109375" style="20" bestFit="1" customWidth="1"/>
    <col min="12" max="12" width="14" customWidth="1"/>
  </cols>
  <sheetData>
    <row r="1" spans="1:12" s="16" customFormat="1" ht="48" customHeight="1" x14ac:dyDescent="0.3">
      <c r="A1" s="24"/>
      <c r="B1" s="128"/>
      <c r="C1" s="129"/>
      <c r="D1" s="129"/>
      <c r="E1" s="129"/>
      <c r="F1" s="129"/>
      <c r="G1" s="129"/>
      <c r="H1" s="134"/>
      <c r="I1" s="135"/>
      <c r="J1" s="135"/>
      <c r="K1" s="135"/>
      <c r="L1" s="127"/>
    </row>
    <row r="2" spans="1:12" s="16" customFormat="1" ht="18.75" x14ac:dyDescent="0.3">
      <c r="A2" s="70" t="s">
        <v>32</v>
      </c>
      <c r="B2" s="17"/>
      <c r="D2" s="70" t="s">
        <v>33</v>
      </c>
      <c r="K2" s="71"/>
    </row>
    <row r="3" spans="1:12" s="18" customFormat="1" x14ac:dyDescent="0.2">
      <c r="A3" s="137" t="s">
        <v>78</v>
      </c>
      <c r="B3" s="138" t="str">
        <f>'Copy of Submission Form'!B3</f>
        <v>Charlotte</v>
      </c>
      <c r="D3" s="139" t="s">
        <v>88</v>
      </c>
      <c r="E3" s="140" t="str">
        <f>'Copy of Submission Form'!E3</f>
        <v>103-2022-10-28</v>
      </c>
      <c r="F3" s="141"/>
      <c r="K3" s="142"/>
    </row>
    <row r="4" spans="1:12" s="18" customFormat="1" x14ac:dyDescent="0.2">
      <c r="A4" s="34" t="s">
        <v>79</v>
      </c>
      <c r="B4" s="138" t="str">
        <f>'Copy of Submission Form'!B4</f>
        <v>Ward</v>
      </c>
      <c r="D4" s="143" t="s">
        <v>78</v>
      </c>
      <c r="E4" s="140" t="str">
        <f>'Copy of Submission Form'!E4</f>
        <v>Tyler</v>
      </c>
      <c r="F4" s="141"/>
      <c r="H4" s="74" t="s">
        <v>410</v>
      </c>
      <c r="I4" s="74"/>
      <c r="J4" s="22"/>
      <c r="K4" s="142"/>
    </row>
    <row r="5" spans="1:12" s="18" customFormat="1" x14ac:dyDescent="0.2">
      <c r="A5" s="34" t="s">
        <v>34</v>
      </c>
      <c r="B5" s="138" t="str">
        <f>'Copy of Submission Form'!B5</f>
        <v>A</v>
      </c>
      <c r="D5" s="143" t="s">
        <v>79</v>
      </c>
      <c r="E5" s="144" t="str">
        <f>'Copy of Submission Form'!E5</f>
        <v>Tunney</v>
      </c>
      <c r="F5" s="145"/>
      <c r="H5" s="75" t="s">
        <v>411</v>
      </c>
      <c r="I5" s="75"/>
      <c r="J5" s="22"/>
      <c r="K5" s="146"/>
      <c r="L5" s="73"/>
    </row>
    <row r="6" spans="1:12" s="18" customFormat="1" ht="12.75" customHeight="1" x14ac:dyDescent="0.2">
      <c r="A6" s="43" t="s">
        <v>35</v>
      </c>
      <c r="B6" s="138" t="str">
        <f>'Copy of Submission Form'!B6</f>
        <v>University of Guelph</v>
      </c>
      <c r="D6" s="143" t="s">
        <v>34</v>
      </c>
      <c r="E6" s="144" t="str">
        <f>'Copy of Submission Form'!E6</f>
        <v>D</v>
      </c>
      <c r="F6" s="145"/>
      <c r="H6" s="73"/>
      <c r="I6" s="73"/>
      <c r="J6" s="147"/>
      <c r="K6" s="146"/>
      <c r="L6" s="73"/>
    </row>
    <row r="7" spans="1:12" s="18" customFormat="1" x14ac:dyDescent="0.2">
      <c r="A7" s="43" t="s">
        <v>36</v>
      </c>
      <c r="B7" s="138" t="str">
        <f>'Copy of Submission Form'!B7</f>
        <v>50 Stone Road E</v>
      </c>
      <c r="D7" s="148" t="s">
        <v>35</v>
      </c>
      <c r="E7" s="144" t="str">
        <f>'Copy of Submission Form'!E7</f>
        <v>Fisheries and Oceans Canada</v>
      </c>
      <c r="F7" s="145"/>
      <c r="H7" s="73" t="s">
        <v>412</v>
      </c>
      <c r="I7" s="73"/>
      <c r="K7" s="142"/>
    </row>
    <row r="8" spans="1:12" s="18" customFormat="1" x14ac:dyDescent="0.2">
      <c r="A8" s="43" t="s">
        <v>37</v>
      </c>
      <c r="B8" s="138">
        <f>'Copy of Submission Form'!B8</f>
        <v>0</v>
      </c>
      <c r="D8" s="148" t="s">
        <v>36</v>
      </c>
      <c r="E8" s="144" t="str">
        <f>'Copy of Submission Form'!E8</f>
        <v>Gulf Fisheries Centre</v>
      </c>
      <c r="F8" s="145"/>
      <c r="K8" s="142"/>
    </row>
    <row r="9" spans="1:12" s="18" customFormat="1" x14ac:dyDescent="0.2">
      <c r="A9" s="43" t="s">
        <v>38</v>
      </c>
      <c r="B9" s="138" t="str">
        <f>'Copy of Submission Form'!B9</f>
        <v>Guelph</v>
      </c>
      <c r="D9" s="148" t="s">
        <v>37</v>
      </c>
      <c r="E9" s="144" t="str">
        <f>'Copy of Submission Form'!E9</f>
        <v>343 Avenue de l'Université, PO Box 5030</v>
      </c>
      <c r="F9" s="149"/>
      <c r="H9" s="18" t="s">
        <v>115</v>
      </c>
      <c r="J9" s="22"/>
      <c r="K9" s="142"/>
    </row>
    <row r="10" spans="1:12" s="18" customFormat="1" x14ac:dyDescent="0.2">
      <c r="A10" s="43" t="s">
        <v>39</v>
      </c>
      <c r="B10" s="138" t="str">
        <f>'Copy of Submission Form'!B10</f>
        <v>Ontario</v>
      </c>
      <c r="D10" s="148" t="s">
        <v>38</v>
      </c>
      <c r="E10" s="144" t="str">
        <f>'Copy of Submission Form'!E10</f>
        <v xml:space="preserve">Moncton </v>
      </c>
      <c r="F10" s="145"/>
      <c r="K10" s="142"/>
    </row>
    <row r="11" spans="1:12" s="18" customFormat="1" ht="11.25" customHeight="1" x14ac:dyDescent="0.2">
      <c r="A11" s="43" t="s">
        <v>40</v>
      </c>
      <c r="B11" s="138" t="str">
        <f>'Copy of Submission Form'!B11</f>
        <v>N1G 1W2</v>
      </c>
      <c r="D11" s="148" t="s">
        <v>39</v>
      </c>
      <c r="E11" s="144" t="str">
        <f>'Copy of Submission Form'!E11</f>
        <v xml:space="preserve">New Brunswick </v>
      </c>
      <c r="F11" s="145"/>
      <c r="H11" s="67" t="s">
        <v>50</v>
      </c>
      <c r="I11" s="67"/>
      <c r="J11" s="68"/>
      <c r="K11" s="142"/>
    </row>
    <row r="12" spans="1:12" s="18" customFormat="1" ht="11.25" customHeight="1" x14ac:dyDescent="0.2">
      <c r="A12" s="43" t="s">
        <v>41</v>
      </c>
      <c r="B12" s="138" t="str">
        <f>'Copy of Submission Form'!B12</f>
        <v>Canada</v>
      </c>
      <c r="D12" s="148" t="s">
        <v>40</v>
      </c>
      <c r="E12" s="144" t="str">
        <f>'Copy of Submission Form'!E12</f>
        <v>E1C 9B6</v>
      </c>
      <c r="F12" s="145"/>
      <c r="H12" s="68" t="s">
        <v>51</v>
      </c>
      <c r="I12" s="68"/>
      <c r="J12" s="69"/>
      <c r="K12" s="142"/>
    </row>
    <row r="13" spans="1:12" s="18" customFormat="1" x14ac:dyDescent="0.2">
      <c r="A13" s="43" t="s">
        <v>42</v>
      </c>
      <c r="B13" s="138" t="str">
        <f>'Copy of Submission Form'!B13</f>
        <v>cward@uoguelph.ca</v>
      </c>
      <c r="D13" s="148" t="s">
        <v>41</v>
      </c>
      <c r="E13" s="144" t="str">
        <f>'Copy of Submission Form'!E13</f>
        <v>Canada</v>
      </c>
      <c r="F13" s="145"/>
      <c r="H13" s="150"/>
      <c r="I13" s="150"/>
      <c r="K13" s="142"/>
    </row>
    <row r="14" spans="1:12" s="18" customFormat="1" x14ac:dyDescent="0.2">
      <c r="A14" s="34" t="s">
        <v>43</v>
      </c>
      <c r="B14" s="138" t="str">
        <f>'Copy of Submission Form'!B14</f>
        <v>705-279-9273</v>
      </c>
      <c r="D14" s="148" t="s">
        <v>42</v>
      </c>
      <c r="E14" s="144" t="str">
        <f>'Copy of Submission Form'!E14</f>
        <v>Tyler.Tunney@dfo-mpo.gc.ca</v>
      </c>
      <c r="F14" s="145"/>
      <c r="H14" s="151"/>
      <c r="I14" s="151"/>
      <c r="J14" s="22"/>
      <c r="K14" s="152"/>
    </row>
    <row r="15" spans="1:12" s="18" customFormat="1" x14ac:dyDescent="0.2">
      <c r="A15" s="34" t="s">
        <v>80</v>
      </c>
      <c r="B15" s="153">
        <f>'Copy of Submission Form'!B15</f>
        <v>45324</v>
      </c>
      <c r="D15" s="143" t="s">
        <v>43</v>
      </c>
      <c r="E15" s="144">
        <f>'Copy of Submission Form'!E15</f>
        <v>0</v>
      </c>
      <c r="F15" s="145"/>
      <c r="H15" s="154"/>
      <c r="I15" s="136" t="s">
        <v>113</v>
      </c>
      <c r="J15" s="151"/>
      <c r="K15" s="152"/>
    </row>
    <row r="16" spans="1:12" s="18" customFormat="1" x14ac:dyDescent="0.2">
      <c r="A16" s="34" t="s">
        <v>44</v>
      </c>
      <c r="B16" s="138" t="str">
        <f>'Copy of Submission Form'!B16</f>
        <v xml:space="preserve">om-cn - Algonquin Cyprinid Study </v>
      </c>
      <c r="D16" s="91"/>
      <c r="E16" s="91"/>
      <c r="J16" s="151"/>
      <c r="K16" s="152"/>
    </row>
    <row r="17" spans="1:12" s="18" customFormat="1" x14ac:dyDescent="0.2">
      <c r="A17" s="34" t="s">
        <v>45</v>
      </c>
      <c r="B17" s="138" t="str">
        <f>'Copy of Submission Form'!B17</f>
        <v xml:space="preserve">13C and 15N </v>
      </c>
      <c r="D17" s="155" t="s">
        <v>46</v>
      </c>
      <c r="E17" s="156" t="str">
        <f>'Copy of Submission Form'!E17</f>
        <v>Samples are for a re-run from the order number B2324. I have included some extra samples (box cell number F4-F6)  in case there is not enough material in some of the vials from the original batch. If this is the case, please run one of the last three samples in place of the sample without enough material. I have also removed the original QDC samples and have replaced them with different samples to run. Thank you !</v>
      </c>
      <c r="F17" s="157"/>
      <c r="G17" s="158"/>
      <c r="H17" s="151"/>
      <c r="J17" s="151"/>
      <c r="K17" s="152"/>
    </row>
    <row r="18" spans="1:12" s="18" customFormat="1" x14ac:dyDescent="0.2">
      <c r="A18" s="34" t="s">
        <v>47</v>
      </c>
      <c r="B18" s="34">
        <f>'Copy of Submission Form'!B18</f>
        <v>23</v>
      </c>
      <c r="D18" s="159" t="s">
        <v>48</v>
      </c>
      <c r="E18" s="149">
        <f>'Copy of Submission Form'!E18</f>
        <v>0</v>
      </c>
      <c r="G18" s="160"/>
      <c r="H18" s="151"/>
      <c r="I18" s="151"/>
      <c r="J18" s="151"/>
      <c r="K18" s="152"/>
    </row>
    <row r="19" spans="1:12" s="18" customFormat="1" x14ac:dyDescent="0.2">
      <c r="A19" s="34" t="s">
        <v>49</v>
      </c>
      <c r="B19" s="138" t="str">
        <f>'Copy of Submission Form'!B19</f>
        <v xml:space="preserve">Dr. Tyler Tunney </v>
      </c>
      <c r="D19" s="159"/>
      <c r="E19" s="149">
        <f>'Copy of Submission Form'!E19</f>
        <v>0</v>
      </c>
      <c r="G19" s="160"/>
      <c r="H19" s="151"/>
      <c r="I19" s="151"/>
      <c r="J19" s="151"/>
      <c r="K19" s="152"/>
    </row>
    <row r="20" spans="1:12" s="18" customFormat="1" ht="11.25" customHeight="1" x14ac:dyDescent="0.2">
      <c r="A20" s="22"/>
      <c r="B20" s="22"/>
      <c r="D20" s="161"/>
      <c r="E20" s="162">
        <f>'Copy of Submission Form'!E20</f>
        <v>0</v>
      </c>
      <c r="F20" s="163"/>
      <c r="G20" s="164"/>
      <c r="J20" s="151"/>
      <c r="K20" s="152"/>
    </row>
    <row r="22" spans="1:12" s="20" customFormat="1" ht="15" x14ac:dyDescent="0.25">
      <c r="A22" s="120" t="str">
        <f>'project results'!A1</f>
        <v>OurLabID</v>
      </c>
      <c r="B22" s="120" t="str">
        <f>'project results'!B1</f>
        <v>Sample ID</v>
      </c>
      <c r="C22" s="121"/>
      <c r="D22" s="122" t="s">
        <v>15</v>
      </c>
      <c r="E22" s="120" t="s">
        <v>97</v>
      </c>
      <c r="F22" s="120" t="s">
        <v>92</v>
      </c>
      <c r="G22" s="120" t="s">
        <v>98</v>
      </c>
      <c r="H22" s="120" t="s">
        <v>93</v>
      </c>
      <c r="I22" s="120" t="s">
        <v>87</v>
      </c>
      <c r="J22" s="120" t="s">
        <v>101</v>
      </c>
      <c r="K22" s="120" t="s">
        <v>83</v>
      </c>
      <c r="L22" s="120" t="s">
        <v>114</v>
      </c>
    </row>
    <row r="23" spans="1:12" s="18" customFormat="1" x14ac:dyDescent="0.2">
      <c r="A23" s="23" t="str">
        <f>'project results'!A2</f>
        <v>C-180162</v>
      </c>
      <c r="B23" s="23" t="str">
        <f>'project results'!B2</f>
        <v>CR5-A23-SMB-8-M</v>
      </c>
      <c r="D23" s="131">
        <v>0.66500000000000004</v>
      </c>
      <c r="E23" s="96">
        <f>'project results'!C2</f>
        <v>-23.3</v>
      </c>
      <c r="F23" s="96">
        <f>'project results'!D2</f>
        <v>45.1</v>
      </c>
      <c r="G23" s="96">
        <f>'project results'!E2</f>
        <v>4.6900000000000004</v>
      </c>
      <c r="H23" s="96">
        <f>'project results'!F2</f>
        <v>14.25</v>
      </c>
      <c r="I23" s="132">
        <f>(F23/H23)*(14.007/12.011)</f>
        <v>3.6908605707925632</v>
      </c>
      <c r="J23" s="111"/>
      <c r="K23" s="130" t="str">
        <f>'Copy of Submission Form'!I28</f>
        <v>A1</v>
      </c>
      <c r="L23" s="72" t="str">
        <f>'Copy of Submission Form'!J28</f>
        <v>B2324-632-001</v>
      </c>
    </row>
    <row r="24" spans="1:12" s="18" customFormat="1" x14ac:dyDescent="0.2">
      <c r="A24" s="23" t="str">
        <f>'project results'!A3</f>
        <v>C-180163</v>
      </c>
      <c r="B24" s="23" t="str">
        <f>'project results'!B3</f>
        <v>CR9-A23-SMB-9-M</v>
      </c>
      <c r="D24" s="131">
        <v>0.72</v>
      </c>
      <c r="E24" s="96">
        <f>'project results'!C3</f>
        <v>-22.18</v>
      </c>
      <c r="F24" s="96">
        <f>'project results'!D3</f>
        <v>46.3</v>
      </c>
      <c r="G24" s="96">
        <f>'project results'!E3</f>
        <v>5.48</v>
      </c>
      <c r="H24" s="96">
        <f>'project results'!F3</f>
        <v>14.23</v>
      </c>
      <c r="I24" s="132">
        <f t="shared" ref="I24:I78" si="0">(F24/H24)*(14.007/12.011)</f>
        <v>3.794390747343162</v>
      </c>
      <c r="J24" s="111"/>
      <c r="K24" s="130" t="str">
        <f>'Copy of Submission Form'!I29</f>
        <v>A2</v>
      </c>
      <c r="L24" s="72" t="str">
        <f>'Copy of Submission Form'!J29</f>
        <v>B2324-632-002</v>
      </c>
    </row>
    <row r="25" spans="1:12" s="18" customFormat="1" x14ac:dyDescent="0.2">
      <c r="A25" s="23" t="str">
        <f>'project results'!A4</f>
        <v>C-180164</v>
      </c>
      <c r="B25" s="23" t="str">
        <f>'project results'!B4</f>
        <v>CR5-A23-YP-7-M</v>
      </c>
      <c r="D25" s="131">
        <v>0.71399999999999997</v>
      </c>
      <c r="E25" s="96">
        <f>'project results'!C4</f>
        <v>-30.28</v>
      </c>
      <c r="F25" s="96">
        <f>'project results'!D4</f>
        <v>46</v>
      </c>
      <c r="G25" s="96">
        <f>'project results'!E4</f>
        <v>6.94</v>
      </c>
      <c r="H25" s="96">
        <f>'project results'!F4</f>
        <v>14.32</v>
      </c>
      <c r="I25" s="132">
        <f t="shared" si="0"/>
        <v>3.7461121532450008</v>
      </c>
      <c r="J25" s="111"/>
      <c r="K25" s="130" t="str">
        <f>'Copy of Submission Form'!I30</f>
        <v>A3</v>
      </c>
      <c r="L25" s="72" t="str">
        <f>'Copy of Submission Form'!J30</f>
        <v>B2324-632-003</v>
      </c>
    </row>
    <row r="26" spans="1:12" s="18" customFormat="1" x14ac:dyDescent="0.2">
      <c r="A26" s="23" t="str">
        <f>'project results'!A5</f>
        <v>C-180165</v>
      </c>
      <c r="B26" s="23" t="str">
        <f>'project results'!B5</f>
        <v>CR5-A23-SMB-1-M</v>
      </c>
      <c r="D26" s="131">
        <v>0.72</v>
      </c>
      <c r="E26" s="96">
        <f>'project results'!C5</f>
        <v>-24.41</v>
      </c>
      <c r="F26" s="96">
        <f>'project results'!D5</f>
        <v>46</v>
      </c>
      <c r="G26" s="96">
        <f>'project results'!E5</f>
        <v>5.55</v>
      </c>
      <c r="H26" s="96">
        <f>'project results'!F5</f>
        <v>14.09</v>
      </c>
      <c r="I26" s="132">
        <f t="shared" si="0"/>
        <v>3.8072623161439605</v>
      </c>
      <c r="J26" s="111"/>
      <c r="K26" s="130" t="str">
        <f>'Copy of Submission Form'!I31</f>
        <v>A4</v>
      </c>
      <c r="L26" s="72" t="str">
        <f>'Copy of Submission Form'!J31</f>
        <v>B2324-632-004</v>
      </c>
    </row>
    <row r="27" spans="1:12" s="18" customFormat="1" x14ac:dyDescent="0.2">
      <c r="A27" s="23" t="str">
        <f>'project results'!A6</f>
        <v>C-180166</v>
      </c>
      <c r="B27" s="23" t="str">
        <f>'project results'!B6</f>
        <v>CR5-A23-MF-POOL</v>
      </c>
      <c r="D27" s="131">
        <v>0.68</v>
      </c>
      <c r="E27" s="96">
        <f>'project results'!C6</f>
        <v>-37.46</v>
      </c>
      <c r="F27" s="96">
        <f>'project results'!D6</f>
        <v>51.1</v>
      </c>
      <c r="G27" s="96">
        <f>'project results'!E6</f>
        <v>2.15</v>
      </c>
      <c r="H27" s="96">
        <f>'project results'!F6</f>
        <v>9.89</v>
      </c>
      <c r="I27" s="132">
        <f t="shared" si="0"/>
        <v>6.025465029149637</v>
      </c>
      <c r="J27" s="111"/>
      <c r="K27" s="130" t="str">
        <f>'Copy of Submission Form'!I32</f>
        <v>A5</v>
      </c>
      <c r="L27" s="72" t="str">
        <f>'Copy of Submission Form'!J32</f>
        <v>B2324-632-005</v>
      </c>
    </row>
    <row r="28" spans="1:12" s="18" customFormat="1" x14ac:dyDescent="0.2">
      <c r="A28" s="23" t="str">
        <f>'project results'!A7</f>
        <v>C-180167</v>
      </c>
      <c r="B28" s="23" t="str">
        <f>'project results'!B7</f>
        <v>CR5-A23-YP-9-M</v>
      </c>
      <c r="D28" s="131">
        <v>0.69699999999999995</v>
      </c>
      <c r="E28" s="96">
        <f>'project results'!C7</f>
        <v>-30.5</v>
      </c>
      <c r="F28" s="96">
        <f>'project results'!D7</f>
        <v>45.3</v>
      </c>
      <c r="G28" s="96">
        <f>'project results'!E7</f>
        <v>6.33</v>
      </c>
      <c r="H28" s="96">
        <f>'project results'!F7</f>
        <v>14.08</v>
      </c>
      <c r="I28" s="132">
        <f t="shared" si="0"/>
        <v>3.7519885890585147</v>
      </c>
      <c r="J28" s="111"/>
      <c r="K28" s="130" t="str">
        <f>'Copy of Submission Form'!I33</f>
        <v>A6</v>
      </c>
      <c r="L28" s="72" t="str">
        <f>'Copy of Submission Form'!J33</f>
        <v>B2324-632-006</v>
      </c>
    </row>
    <row r="29" spans="1:12" s="18" customFormat="1" x14ac:dyDescent="0.2">
      <c r="A29" s="23" t="str">
        <f>'project results'!A8</f>
        <v>C-180168</v>
      </c>
      <c r="B29" s="23" t="str">
        <f>'project results'!B8</f>
        <v>CR5-A23-CC-7-L</v>
      </c>
      <c r="D29" s="131">
        <v>0.76800000000000002</v>
      </c>
      <c r="E29" s="96">
        <f>'project results'!C8</f>
        <v>-30.87</v>
      </c>
      <c r="F29" s="96">
        <f>'project results'!D8</f>
        <v>50.5</v>
      </c>
      <c r="G29" s="96">
        <f>'project results'!E8</f>
        <v>6.83</v>
      </c>
      <c r="H29" s="96">
        <f>'project results'!F8</f>
        <v>11.49</v>
      </c>
      <c r="I29" s="132">
        <f t="shared" si="0"/>
        <v>5.1255126664787047</v>
      </c>
      <c r="J29" s="111"/>
      <c r="K29" s="130" t="str">
        <f>'Copy of Submission Form'!I34</f>
        <v>A7</v>
      </c>
      <c r="L29" s="72" t="str">
        <f>'Copy of Submission Form'!J34</f>
        <v>B2324-632-007</v>
      </c>
    </row>
    <row r="30" spans="1:12" s="18" customFormat="1" x14ac:dyDescent="0.2">
      <c r="A30" s="23" t="str">
        <f>'project results'!A9</f>
        <v>C-180169</v>
      </c>
      <c r="B30" s="23" t="str">
        <f>'project results'!B9</f>
        <v>CR5-A23-YP-10-L</v>
      </c>
      <c r="D30" s="131">
        <v>0.67600000000000005</v>
      </c>
      <c r="E30" s="96">
        <f>'project results'!C9</f>
        <v>-33.81</v>
      </c>
      <c r="F30" s="96">
        <f>'project results'!D9</f>
        <v>48.8</v>
      </c>
      <c r="G30" s="96">
        <f>'project results'!E9</f>
        <v>5.59</v>
      </c>
      <c r="H30" s="96">
        <f>'project results'!F9</f>
        <v>11.57</v>
      </c>
      <c r="I30" s="132">
        <f t="shared" si="0"/>
        <v>4.9187236678104131</v>
      </c>
      <c r="J30" s="111"/>
      <c r="K30" s="130" t="str">
        <f>'Copy of Submission Form'!I35</f>
        <v>A8</v>
      </c>
      <c r="L30" s="72" t="str">
        <f>'Copy of Submission Form'!J35</f>
        <v>B2324-632-008</v>
      </c>
    </row>
    <row r="31" spans="1:12" s="18" customFormat="1" x14ac:dyDescent="0.2">
      <c r="A31" s="23" t="str">
        <f>'project results'!A10</f>
        <v>C-180170</v>
      </c>
      <c r="B31" s="23" t="str">
        <f>'project results'!B10</f>
        <v>CR5-A23-SMB-2-L</v>
      </c>
      <c r="D31" s="131">
        <v>0.70699999999999996</v>
      </c>
      <c r="E31" s="96">
        <f>'project results'!C10</f>
        <v>-27.07</v>
      </c>
      <c r="F31" s="96">
        <f>'project results'!D10</f>
        <v>48.7</v>
      </c>
      <c r="G31" s="96">
        <f>'project results'!E10</f>
        <v>5.2</v>
      </c>
      <c r="H31" s="96">
        <f>'project results'!F10</f>
        <v>11.21</v>
      </c>
      <c r="I31" s="132">
        <f t="shared" si="0"/>
        <v>5.0662814216317171</v>
      </c>
      <c r="J31" s="111"/>
      <c r="K31" s="130" t="str">
        <f>'Copy of Submission Form'!I36</f>
        <v>A9</v>
      </c>
      <c r="L31" s="72" t="str">
        <f>'Copy of Submission Form'!J36</f>
        <v>B2324-632-009</v>
      </c>
    </row>
    <row r="32" spans="1:12" s="18" customFormat="1" x14ac:dyDescent="0.2">
      <c r="A32" s="23" t="str">
        <f>'project results'!A11</f>
        <v>C-180171</v>
      </c>
      <c r="B32" s="23" t="str">
        <f>'project results'!B11</f>
        <v>CR5-A23-SMB-6-L</v>
      </c>
      <c r="D32" s="131">
        <v>0.68500000000000005</v>
      </c>
      <c r="E32" s="96">
        <f>'project results'!C11</f>
        <v>-28.95</v>
      </c>
      <c r="F32" s="96">
        <f>'project results'!D11</f>
        <v>49.1</v>
      </c>
      <c r="G32" s="96">
        <f>'project results'!E11</f>
        <v>7.36</v>
      </c>
      <c r="H32" s="96">
        <f>'project results'!F11</f>
        <v>11.41</v>
      </c>
      <c r="I32" s="132">
        <f t="shared" si="0"/>
        <v>5.0183599594032673</v>
      </c>
      <c r="J32" s="111"/>
      <c r="K32" s="130" t="str">
        <f>'Copy of Submission Form'!I37</f>
        <v>B1</v>
      </c>
      <c r="L32" s="72" t="str">
        <f>'Copy of Submission Form'!J37</f>
        <v>B2324-632-010</v>
      </c>
    </row>
    <row r="33" spans="1:12" s="136" customFormat="1" x14ac:dyDescent="0.2">
      <c r="A33" s="224" t="str">
        <f>'project results'!A12</f>
        <v>C-180172</v>
      </c>
      <c r="B33" s="224" t="str">
        <f>'project results'!B12</f>
        <v>CR5-A23-SMB-6-L QCD</v>
      </c>
      <c r="D33" s="225">
        <v>0.63600000000000001</v>
      </c>
      <c r="E33" s="226">
        <f>'project results'!C12</f>
        <v>-28.98</v>
      </c>
      <c r="F33" s="226">
        <f>'project results'!D12</f>
        <v>48.5</v>
      </c>
      <c r="G33" s="226">
        <f>'project results'!E12</f>
        <v>7.07</v>
      </c>
      <c r="H33" s="226">
        <f>'project results'!F12</f>
        <v>11.29</v>
      </c>
      <c r="I33" s="227">
        <f t="shared" si="0"/>
        <v>5.0097235196051102</v>
      </c>
      <c r="J33" s="228"/>
      <c r="K33" s="229">
        <f>'Copy of Submission Form'!I38</f>
        <v>0</v>
      </c>
      <c r="L33" s="230" t="str">
        <f>'Copy of Submission Form'!J38</f>
        <v>B2324-632-011</v>
      </c>
    </row>
    <row r="34" spans="1:12" s="18" customFormat="1" x14ac:dyDescent="0.2">
      <c r="A34" s="23" t="str">
        <f>'project results'!A13</f>
        <v>C-180173</v>
      </c>
      <c r="B34" s="23" t="str">
        <f>'project results'!B13</f>
        <v>CR5-A23-SMB-8-L</v>
      </c>
      <c r="D34" s="131">
        <v>0.67</v>
      </c>
      <c r="E34" s="96">
        <f>'project results'!C13</f>
        <v>-25.43</v>
      </c>
      <c r="F34" s="96">
        <f>'project results'!D13</f>
        <v>48.4</v>
      </c>
      <c r="G34" s="96">
        <f>'project results'!E13</f>
        <v>4.68</v>
      </c>
      <c r="H34" s="96">
        <f>'project results'!F13</f>
        <v>11.63</v>
      </c>
      <c r="I34" s="132">
        <f t="shared" si="0"/>
        <v>4.8532382146403057</v>
      </c>
      <c r="J34" s="111"/>
      <c r="K34" s="130" t="str">
        <f>'Copy of Submission Form'!I39</f>
        <v>B2</v>
      </c>
      <c r="L34" s="72" t="str">
        <f>'Copy of Submission Form'!J39</f>
        <v>B2324-632-012</v>
      </c>
    </row>
    <row r="35" spans="1:12" s="18" customFormat="1" x14ac:dyDescent="0.2">
      <c r="A35" s="23" t="str">
        <f>'project results'!A14</f>
        <v>C-180174</v>
      </c>
      <c r="B35" s="23" t="str">
        <f>'project results'!B14</f>
        <v>CR5-A23-SMB-9-L</v>
      </c>
      <c r="D35" s="131">
        <v>0.68400000000000005</v>
      </c>
      <c r="E35" s="96">
        <f>'project results'!C14</f>
        <v>-25.41</v>
      </c>
      <c r="F35" s="96">
        <f>'project results'!D14</f>
        <v>47.7</v>
      </c>
      <c r="G35" s="96">
        <f>'project results'!E14</f>
        <v>5.28</v>
      </c>
      <c r="H35" s="96">
        <f>'project results'!F14</f>
        <v>10.23</v>
      </c>
      <c r="I35" s="132">
        <f t="shared" si="0"/>
        <v>5.4376181559865344</v>
      </c>
      <c r="J35" s="111"/>
      <c r="K35" s="130" t="str">
        <f>'Copy of Submission Form'!I40</f>
        <v>B3</v>
      </c>
      <c r="L35" s="72" t="str">
        <f>'Copy of Submission Form'!J40</f>
        <v>B2324-632-013</v>
      </c>
    </row>
    <row r="36" spans="1:12" s="18" customFormat="1" x14ac:dyDescent="0.2">
      <c r="A36" s="23" t="str">
        <f>'project results'!A15</f>
        <v>C-180175</v>
      </c>
      <c r="B36" s="23" t="str">
        <f>'project results'!B15</f>
        <v>CR5-A23-YP-7-L</v>
      </c>
      <c r="D36" s="131">
        <v>0.69199999999999995</v>
      </c>
      <c r="E36" s="96">
        <f>'project results'!C15</f>
        <v>-32.049999999999997</v>
      </c>
      <c r="F36" s="96">
        <f>'project results'!D15</f>
        <v>50</v>
      </c>
      <c r="G36" s="96">
        <f>'project results'!E15</f>
        <v>6.09</v>
      </c>
      <c r="H36" s="96">
        <f>'project results'!F15</f>
        <v>11.27</v>
      </c>
      <c r="I36" s="132">
        <f t="shared" si="0"/>
        <v>5.1738287522152318</v>
      </c>
      <c r="J36" s="111"/>
      <c r="K36" s="130" t="str">
        <f>'Copy of Submission Form'!I41</f>
        <v>B4</v>
      </c>
      <c r="L36" s="72" t="str">
        <f>'Copy of Submission Form'!J41</f>
        <v>B2324-632-014</v>
      </c>
    </row>
    <row r="37" spans="1:12" s="18" customFormat="1" x14ac:dyDescent="0.2">
      <c r="A37" s="23" t="str">
        <f>'project results'!A16</f>
        <v>C-180176</v>
      </c>
      <c r="B37" s="23" t="str">
        <f>'project results'!B16</f>
        <v>CR5-A23-SMB-1-L</v>
      </c>
      <c r="D37" s="131">
        <v>0.64</v>
      </c>
      <c r="E37" s="96">
        <f>'project results'!C16</f>
        <v>-26.66</v>
      </c>
      <c r="F37" s="96">
        <f>'project results'!D16</f>
        <v>48.8</v>
      </c>
      <c r="G37" s="96">
        <f>'project results'!E16</f>
        <v>5.03</v>
      </c>
      <c r="H37" s="96">
        <f>'project results'!F16</f>
        <v>10.09</v>
      </c>
      <c r="I37" s="132">
        <f t="shared" si="0"/>
        <v>5.6402014704228423</v>
      </c>
      <c r="J37" s="111"/>
      <c r="K37" s="130" t="str">
        <f>'Copy of Submission Form'!I42</f>
        <v>B5</v>
      </c>
      <c r="L37" s="72" t="str">
        <f>'Copy of Submission Form'!J42</f>
        <v>B2324-632-015</v>
      </c>
    </row>
    <row r="38" spans="1:12" s="18" customFormat="1" x14ac:dyDescent="0.2">
      <c r="A38" s="23" t="str">
        <f>'project results'!A17</f>
        <v>C-180177</v>
      </c>
      <c r="B38" s="23" t="str">
        <f>'project results'!B17</f>
        <v>CR5-A23-YP-9-L</v>
      </c>
      <c r="D38" s="131">
        <v>0.71499999999999997</v>
      </c>
      <c r="E38" s="96">
        <f>'project results'!C17</f>
        <v>-31.74</v>
      </c>
      <c r="F38" s="96">
        <f>'project results'!D17</f>
        <v>50.1</v>
      </c>
      <c r="G38" s="96">
        <f>'project results'!E17</f>
        <v>5.81</v>
      </c>
      <c r="H38" s="96">
        <f>'project results'!F17</f>
        <v>10.4</v>
      </c>
      <c r="I38" s="132">
        <f t="shared" si="0"/>
        <v>5.6178527055327496</v>
      </c>
      <c r="J38" s="111"/>
      <c r="K38" s="130" t="str">
        <f>'Copy of Submission Form'!I43</f>
        <v>B6</v>
      </c>
      <c r="L38" s="72" t="str">
        <f>'Copy of Submission Form'!J43</f>
        <v>B2324-632-016</v>
      </c>
    </row>
    <row r="39" spans="1:12" s="18" customFormat="1" x14ac:dyDescent="0.2">
      <c r="A39" s="23" t="str">
        <f>'project results'!A18</f>
        <v>C-180178</v>
      </c>
      <c r="B39" s="23" t="str">
        <f>'project results'!B18</f>
        <v>CR9-A23-CC-3-M</v>
      </c>
      <c r="D39" s="131">
        <v>0.626</v>
      </c>
      <c r="E39" s="96">
        <f>'project results'!C18</f>
        <v>-29.54</v>
      </c>
      <c r="F39" s="96">
        <f>'project results'!D18</f>
        <v>45.8</v>
      </c>
      <c r="G39" s="96">
        <f>'project results'!E18</f>
        <v>6.77</v>
      </c>
      <c r="H39" s="96">
        <f>'project results'!F18</f>
        <v>13.77</v>
      </c>
      <c r="I39" s="132">
        <f t="shared" si="0"/>
        <v>3.878801004670918</v>
      </c>
      <c r="J39" s="111"/>
      <c r="K39" s="130" t="str">
        <f>'Copy of Submission Form'!I44</f>
        <v>B7</v>
      </c>
      <c r="L39" s="72" t="str">
        <f>'Copy of Submission Form'!J44</f>
        <v>B2324-632-017</v>
      </c>
    </row>
    <row r="40" spans="1:12" s="18" customFormat="1" x14ac:dyDescent="0.2">
      <c r="A40" s="23" t="str">
        <f>'project results'!A19</f>
        <v>C-180179</v>
      </c>
      <c r="B40" s="23" t="str">
        <f>'project results'!B19</f>
        <v>CR9-A23-CC-4-M</v>
      </c>
      <c r="D40" s="131">
        <v>0.747</v>
      </c>
      <c r="E40" s="96">
        <f>'project results'!C19</f>
        <v>-28.95</v>
      </c>
      <c r="F40" s="96">
        <f>'project results'!D19</f>
        <v>46.9</v>
      </c>
      <c r="G40" s="96">
        <f>'project results'!E19</f>
        <v>6.86</v>
      </c>
      <c r="H40" s="96">
        <f>'project results'!F19</f>
        <v>14.42</v>
      </c>
      <c r="I40" s="132">
        <f t="shared" si="0"/>
        <v>3.7929187888448532</v>
      </c>
      <c r="J40" s="111"/>
      <c r="K40" s="130" t="str">
        <f>'Copy of Submission Form'!I45</f>
        <v>B8</v>
      </c>
      <c r="L40" s="72" t="str">
        <f>'Copy of Submission Form'!J45</f>
        <v>B2324-632-018</v>
      </c>
    </row>
    <row r="41" spans="1:12" s="18" customFormat="1" x14ac:dyDescent="0.2">
      <c r="A41" s="23" t="str">
        <f>'project results'!A20</f>
        <v>C-180180</v>
      </c>
      <c r="B41" s="23" t="str">
        <f>'project results'!B20</f>
        <v>CR9-A23-CC-4-L</v>
      </c>
      <c r="D41" s="131">
        <v>0.69199999999999995</v>
      </c>
      <c r="E41" s="96">
        <f>'project results'!C20</f>
        <v>-32.450000000000003</v>
      </c>
      <c r="F41" s="96">
        <f>'project results'!D20</f>
        <v>60.3</v>
      </c>
      <c r="G41" s="96">
        <f>'project results'!E20</f>
        <v>5.67</v>
      </c>
      <c r="H41" s="96">
        <f>'project results'!F20</f>
        <v>6.72</v>
      </c>
      <c r="I41" s="132">
        <f t="shared" si="0"/>
        <v>10.46439201565232</v>
      </c>
      <c r="J41" s="111"/>
      <c r="K41" s="130" t="str">
        <f>'Copy of Submission Form'!I46</f>
        <v>B9</v>
      </c>
      <c r="L41" s="72" t="str">
        <f>'Copy of Submission Form'!J46</f>
        <v>B2324-632-019</v>
      </c>
    </row>
    <row r="42" spans="1:12" s="18" customFormat="1" x14ac:dyDescent="0.2">
      <c r="A42" s="23" t="str">
        <f>'project results'!A21</f>
        <v>C-180181</v>
      </c>
      <c r="B42" s="23" t="str">
        <f>'project results'!B21</f>
        <v>LK9-A23-YP-3-M</v>
      </c>
      <c r="D42" s="131">
        <v>0.67700000000000005</v>
      </c>
      <c r="E42" s="96">
        <f>'project results'!C21</f>
        <v>-28.07</v>
      </c>
      <c r="F42" s="96">
        <f>'project results'!D21</f>
        <v>45.4</v>
      </c>
      <c r="G42" s="96">
        <f>'project results'!E21</f>
        <v>5.94</v>
      </c>
      <c r="H42" s="96">
        <f>'project results'!F21</f>
        <v>14.45</v>
      </c>
      <c r="I42" s="132">
        <f t="shared" si="0"/>
        <v>3.6639873656760429</v>
      </c>
      <c r="J42" s="111"/>
      <c r="K42" s="130" t="str">
        <f>'Copy of Submission Form'!I47</f>
        <v>C1</v>
      </c>
      <c r="L42" s="72" t="str">
        <f>'Copy of Submission Form'!J47</f>
        <v>B2324-632-020</v>
      </c>
    </row>
    <row r="43" spans="1:12" s="18" customFormat="1" x14ac:dyDescent="0.2">
      <c r="A43" s="23" t="str">
        <f>'project results'!A22</f>
        <v>C-180182</v>
      </c>
      <c r="B43" s="23" t="str">
        <f>'project results'!B22</f>
        <v>CR9-A23-YP-2-L</v>
      </c>
      <c r="D43" s="131">
        <v>0.747</v>
      </c>
      <c r="E43" s="96">
        <f>'project results'!C22</f>
        <v>-32.340000000000003</v>
      </c>
      <c r="F43" s="96">
        <f>'project results'!D22</f>
        <v>48</v>
      </c>
      <c r="G43" s="96">
        <f>'project results'!E22</f>
        <v>5.3</v>
      </c>
      <c r="H43" s="96">
        <f>'project results'!F22</f>
        <v>11.58</v>
      </c>
      <c r="I43" s="132">
        <f t="shared" si="0"/>
        <v>4.8339108839349763</v>
      </c>
      <c r="J43" s="111"/>
      <c r="K43" s="130" t="str">
        <f>'Copy of Submission Form'!I48</f>
        <v>C2</v>
      </c>
      <c r="L43" s="72" t="str">
        <f>'Copy of Submission Form'!J48</f>
        <v>B2324-632-021</v>
      </c>
    </row>
    <row r="44" spans="1:12" s="136" customFormat="1" x14ac:dyDescent="0.2">
      <c r="A44" s="224" t="str">
        <f>'project results'!A23</f>
        <v>C-180183</v>
      </c>
      <c r="B44" s="224" t="str">
        <f>'project results'!B23</f>
        <v>CR9-A23-YP-2-L QCD</v>
      </c>
      <c r="D44" s="225">
        <v>0.754</v>
      </c>
      <c r="E44" s="226">
        <f>'project results'!C23</f>
        <v>-32.33</v>
      </c>
      <c r="F44" s="226">
        <f>'project results'!D23</f>
        <v>47.4</v>
      </c>
      <c r="G44" s="226">
        <f>'project results'!E23</f>
        <v>5.24</v>
      </c>
      <c r="H44" s="226">
        <f>'project results'!F23</f>
        <v>11.45</v>
      </c>
      <c r="I44" s="227">
        <f t="shared" si="0"/>
        <v>4.8276837934949741</v>
      </c>
      <c r="J44" s="228"/>
      <c r="K44" s="229">
        <f>'Copy of Submission Form'!I49</f>
        <v>0</v>
      </c>
      <c r="L44" s="230" t="str">
        <f>'Copy of Submission Form'!J49</f>
        <v>B2324-632-022</v>
      </c>
    </row>
    <row r="45" spans="1:12" s="18" customFormat="1" x14ac:dyDescent="0.2">
      <c r="A45" s="23" t="str">
        <f>'project results'!A24</f>
        <v>C-180184</v>
      </c>
      <c r="B45" s="23" t="str">
        <f>'project results'!B24</f>
        <v>CR9-A23-CS-5-M</v>
      </c>
      <c r="D45" s="131">
        <v>0.67800000000000005</v>
      </c>
      <c r="E45" s="96">
        <f>'project results'!C24</f>
        <v>-30.44</v>
      </c>
      <c r="F45" s="96">
        <f>'project results'!D24</f>
        <v>47.6</v>
      </c>
      <c r="G45" s="96">
        <f>'project results'!E24</f>
        <v>6.73</v>
      </c>
      <c r="H45" s="96">
        <f>'project results'!F24</f>
        <v>14.24</v>
      </c>
      <c r="I45" s="132">
        <f t="shared" si="0"/>
        <v>3.8981893002575356</v>
      </c>
      <c r="J45" s="111"/>
      <c r="K45" s="130" t="str">
        <f>'Copy of Submission Form'!I50</f>
        <v>C3</v>
      </c>
      <c r="L45" s="72" t="str">
        <f>'Copy of Submission Form'!J50</f>
        <v>B2324-632-023</v>
      </c>
    </row>
    <row r="46" spans="1:12" s="18" customFormat="1" x14ac:dyDescent="0.2">
      <c r="A46" s="23" t="str">
        <f>'project results'!A25</f>
        <v>C-180185</v>
      </c>
      <c r="B46" s="23" t="str">
        <f>'project results'!B25</f>
        <v>CR5-A23-CS-7-L</v>
      </c>
      <c r="D46" s="131">
        <v>0.80900000000000005</v>
      </c>
      <c r="E46" s="96">
        <f>'project results'!C25</f>
        <v>-33.93</v>
      </c>
      <c r="F46" s="96">
        <f>'project results'!D25</f>
        <v>58.2</v>
      </c>
      <c r="G46" s="96">
        <f>'project results'!E25</f>
        <v>5.39</v>
      </c>
      <c r="H46" s="96">
        <f>'project results'!F25</f>
        <v>8.1</v>
      </c>
      <c r="I46" s="132">
        <f t="shared" si="0"/>
        <v>8.3792264498283995</v>
      </c>
      <c r="J46" s="111"/>
      <c r="K46" s="130" t="str">
        <f>'Copy of Submission Form'!I51</f>
        <v>C4</v>
      </c>
      <c r="L46" s="72" t="str">
        <f>'Copy of Submission Form'!J51</f>
        <v>B2324-632-024</v>
      </c>
    </row>
    <row r="47" spans="1:12" s="18" customFormat="1" x14ac:dyDescent="0.2">
      <c r="A47" s="23" t="str">
        <f>'project results'!A26</f>
        <v>C-180186</v>
      </c>
      <c r="B47" s="23" t="str">
        <f>'project results'!B26</f>
        <v>CR5-A23-MF-1</v>
      </c>
      <c r="D47" s="131">
        <v>0.65</v>
      </c>
      <c r="E47" s="96">
        <f>'project results'!C26</f>
        <v>-36.770000000000003</v>
      </c>
      <c r="F47" s="96">
        <f>'project results'!D26</f>
        <v>46.3</v>
      </c>
      <c r="G47" s="96">
        <f>'project results'!E26</f>
        <v>2.17</v>
      </c>
      <c r="H47" s="96">
        <f>'project results'!F26</f>
        <v>10.49</v>
      </c>
      <c r="I47" s="132">
        <f t="shared" si="0"/>
        <v>5.147204989007931</v>
      </c>
      <c r="J47" s="111"/>
      <c r="K47" s="130" t="str">
        <f>'Copy of Submission Form'!I52</f>
        <v>C5</v>
      </c>
      <c r="L47" s="72" t="str">
        <f>'Copy of Submission Form'!J52</f>
        <v>B2324-632-025</v>
      </c>
    </row>
    <row r="48" spans="1:12" s="18" customFormat="1" x14ac:dyDescent="0.2">
      <c r="A48" s="23" t="str">
        <f>'project results'!A27</f>
        <v>C-180187</v>
      </c>
      <c r="B48" s="23" t="str">
        <f>'project results'!B27</f>
        <v>LK1-A23-YP-5-M</v>
      </c>
      <c r="D48" s="131">
        <v>0.70099999999999996</v>
      </c>
      <c r="E48" s="96">
        <f>'project results'!C27</f>
        <v>-27.54</v>
      </c>
      <c r="F48" s="96">
        <f>'project results'!D27</f>
        <v>45.4</v>
      </c>
      <c r="G48" s="96">
        <f>'project results'!E27</f>
        <v>5.69</v>
      </c>
      <c r="H48" s="96">
        <f>'project results'!F27</f>
        <v>14.19</v>
      </c>
      <c r="I48" s="132">
        <f t="shared" si="0"/>
        <v>3.7311217360126019</v>
      </c>
      <c r="J48" s="111"/>
      <c r="K48" s="130" t="str">
        <f>'Copy of Submission Form'!I53</f>
        <v>C6</v>
      </c>
      <c r="L48" s="72" t="str">
        <f>'Copy of Submission Form'!J53</f>
        <v>B2324-632-026</v>
      </c>
    </row>
    <row r="49" spans="1:12" s="18" customFormat="1" x14ac:dyDescent="0.2">
      <c r="A49" s="23" t="str">
        <f>'project results'!A28</f>
        <v>C-180188</v>
      </c>
      <c r="B49" s="23" t="str">
        <f>'project results'!B28</f>
        <v>LK1-A23-YP-5-L</v>
      </c>
      <c r="D49" s="131">
        <v>0.65800000000000003</v>
      </c>
      <c r="E49" s="96">
        <f>'project results'!C28</f>
        <v>-28.63</v>
      </c>
      <c r="F49" s="96">
        <f>'project results'!D28</f>
        <v>47.1</v>
      </c>
      <c r="G49" s="96">
        <f>'project results'!E28</f>
        <v>4.04</v>
      </c>
      <c r="H49" s="96">
        <f>'project results'!F28</f>
        <v>10.55</v>
      </c>
      <c r="I49" s="132">
        <f t="shared" si="0"/>
        <v>5.2063625720656539</v>
      </c>
      <c r="J49" s="111"/>
      <c r="K49" s="130" t="str">
        <f>'Copy of Submission Form'!I54</f>
        <v>C7</v>
      </c>
      <c r="L49" s="72" t="str">
        <f>'Copy of Submission Form'!J54</f>
        <v>B2324-632-027</v>
      </c>
    </row>
    <row r="50" spans="1:12" s="18" customFormat="1" x14ac:dyDescent="0.2">
      <c r="A50" s="23" t="str">
        <f>'project results'!A29</f>
        <v>C-180189</v>
      </c>
      <c r="B50" s="23" t="str">
        <f>'project results'!B29</f>
        <v>CR9-A23-YP-4-M</v>
      </c>
      <c r="D50" s="131">
        <v>0.71499999999999997</v>
      </c>
      <c r="E50" s="96">
        <f>'project results'!C29</f>
        <v>-31.58</v>
      </c>
      <c r="F50" s="96">
        <f>'project results'!D29</f>
        <v>46</v>
      </c>
      <c r="G50" s="96">
        <f>'project results'!E29</f>
        <v>6.24</v>
      </c>
      <c r="H50" s="96">
        <f>'project results'!F29</f>
        <v>14.13</v>
      </c>
      <c r="I50" s="132">
        <f t="shared" si="0"/>
        <v>3.7964845035009489</v>
      </c>
      <c r="J50" s="111"/>
      <c r="K50" s="130" t="str">
        <f>'Copy of Submission Form'!I55</f>
        <v>C8</v>
      </c>
      <c r="L50" s="72" t="str">
        <f>'Copy of Submission Form'!J55</f>
        <v>B2324-632-028</v>
      </c>
    </row>
    <row r="51" spans="1:12" s="18" customFormat="1" x14ac:dyDescent="0.2">
      <c r="A51" s="23" t="str">
        <f>'project results'!A30</f>
        <v>C-180190</v>
      </c>
      <c r="B51" s="23" t="str">
        <f>'project results'!B30</f>
        <v>CR9-A23-SF-4</v>
      </c>
      <c r="D51" s="131">
        <v>0.63400000000000001</v>
      </c>
      <c r="E51" s="96">
        <f>'project results'!C30</f>
        <v>-32.97</v>
      </c>
      <c r="F51" s="96">
        <f>'project results'!D30</f>
        <v>47.5</v>
      </c>
      <c r="G51" s="96">
        <f>'project results'!E30</f>
        <v>4.46</v>
      </c>
      <c r="H51" s="96">
        <f>'project results'!F30</f>
        <v>11.03</v>
      </c>
      <c r="I51" s="132">
        <f t="shared" si="0"/>
        <v>5.0220849986937788</v>
      </c>
      <c r="J51" s="111"/>
      <c r="K51" s="130" t="str">
        <f>'Copy of Submission Form'!I56</f>
        <v>C9</v>
      </c>
      <c r="L51" s="72" t="str">
        <f>'Copy of Submission Form'!J56</f>
        <v>B2324-632-029</v>
      </c>
    </row>
    <row r="52" spans="1:12" s="18" customFormat="1" x14ac:dyDescent="0.2">
      <c r="A52" s="23" t="str">
        <f>'project results'!A31</f>
        <v>C-180191</v>
      </c>
      <c r="B52" s="23" t="str">
        <f>'project results'!B31</f>
        <v>CR9-A23-YP-3-M</v>
      </c>
      <c r="D52" s="131">
        <v>0.66600000000000004</v>
      </c>
      <c r="E52" s="96">
        <f>'project results'!C31</f>
        <v>-28.58</v>
      </c>
      <c r="F52" s="96">
        <f>'project results'!D31</f>
        <v>44.7</v>
      </c>
      <c r="G52" s="96">
        <f>'project results'!E31</f>
        <v>5.8</v>
      </c>
      <c r="H52" s="96">
        <f>'project results'!F31</f>
        <v>13.78</v>
      </c>
      <c r="I52" s="132">
        <f t="shared" si="0"/>
        <v>3.7828948282651891</v>
      </c>
      <c r="J52" s="111"/>
      <c r="K52" s="130" t="str">
        <f>'Copy of Submission Form'!I57</f>
        <v>D1</v>
      </c>
      <c r="L52" s="72" t="str">
        <f>'Copy of Submission Form'!J57</f>
        <v>B2324-632-030</v>
      </c>
    </row>
    <row r="53" spans="1:12" s="18" customFormat="1" x14ac:dyDescent="0.2">
      <c r="A53" s="23" t="str">
        <f>'project results'!A32</f>
        <v>C-180192</v>
      </c>
      <c r="B53" s="23" t="str">
        <f>'project results'!B32</f>
        <v>CR9-A23-CC-1-M</v>
      </c>
      <c r="D53" s="131">
        <v>0.64800000000000002</v>
      </c>
      <c r="E53" s="96">
        <f>'project results'!C32</f>
        <v>-27.39</v>
      </c>
      <c r="F53" s="96">
        <f>'project results'!D32</f>
        <v>45.9</v>
      </c>
      <c r="G53" s="96">
        <f>'project results'!E32</f>
        <v>6.65</v>
      </c>
      <c r="H53" s="96">
        <f>'project results'!F32</f>
        <v>14.15</v>
      </c>
      <c r="I53" s="132">
        <f t="shared" si="0"/>
        <v>3.7828768858228603</v>
      </c>
      <c r="J53" s="111"/>
      <c r="K53" s="130" t="str">
        <f>'Copy of Submission Form'!I58</f>
        <v>D2</v>
      </c>
      <c r="L53" s="72" t="str">
        <f>'Copy of Submission Form'!J58</f>
        <v>B2324-632-031</v>
      </c>
    </row>
    <row r="54" spans="1:12" s="18" customFormat="1" x14ac:dyDescent="0.2">
      <c r="A54" s="23" t="str">
        <f>'project results'!A33</f>
        <v>C-180193</v>
      </c>
      <c r="B54" s="23" t="str">
        <f>'project results'!B33</f>
        <v>CR9-A23-CS-3-M</v>
      </c>
      <c r="D54" s="131">
        <v>0.755</v>
      </c>
      <c r="E54" s="96">
        <f>'project results'!C33</f>
        <v>-30.43</v>
      </c>
      <c r="F54" s="96">
        <f>'project results'!D33</f>
        <v>46.2</v>
      </c>
      <c r="G54" s="96">
        <f>'project results'!E33</f>
        <v>6.52</v>
      </c>
      <c r="H54" s="96">
        <f>'project results'!F33</f>
        <v>13.97</v>
      </c>
      <c r="I54" s="132">
        <f t="shared" si="0"/>
        <v>3.856661577281193</v>
      </c>
      <c r="J54" s="111"/>
      <c r="K54" s="130" t="str">
        <f>'Copy of Submission Form'!I59</f>
        <v>D3</v>
      </c>
      <c r="L54" s="72" t="str">
        <f>'Copy of Submission Form'!J59</f>
        <v>B2324-632-032</v>
      </c>
    </row>
    <row r="55" spans="1:12" s="136" customFormat="1" x14ac:dyDescent="0.2">
      <c r="A55" s="224" t="str">
        <f>'project results'!A34</f>
        <v>C-180194</v>
      </c>
      <c r="B55" s="224" t="str">
        <f>'project results'!B34</f>
        <v>CR9-A23-CS-3-M QCD</v>
      </c>
      <c r="D55" s="225">
        <v>0.83199999999999996</v>
      </c>
      <c r="E55" s="226">
        <f>'project results'!C34</f>
        <v>-30.41</v>
      </c>
      <c r="F55" s="226">
        <f>'project results'!D34</f>
        <v>46.3</v>
      </c>
      <c r="G55" s="226">
        <f>'project results'!E34</f>
        <v>6.53</v>
      </c>
      <c r="H55" s="226">
        <f>'project results'!F34</f>
        <v>13.91</v>
      </c>
      <c r="I55" s="227">
        <f t="shared" si="0"/>
        <v>3.8816808292374692</v>
      </c>
      <c r="J55" s="228"/>
      <c r="K55" s="229">
        <f>'Copy of Submission Form'!I60</f>
        <v>0</v>
      </c>
      <c r="L55" s="230" t="str">
        <f>'Copy of Submission Form'!J60</f>
        <v>B2324-632-033</v>
      </c>
    </row>
    <row r="56" spans="1:12" s="18" customFormat="1" x14ac:dyDescent="0.2">
      <c r="A56" s="23" t="str">
        <f>'project results'!A35</f>
        <v>C-180195</v>
      </c>
      <c r="B56" s="23" t="str">
        <f>'project results'!B35</f>
        <v>CR5-A23-CS-1-M</v>
      </c>
      <c r="D56" s="131">
        <v>0.69499999999999995</v>
      </c>
      <c r="E56" s="96">
        <f>'project results'!C35</f>
        <v>-29.02</v>
      </c>
      <c r="F56" s="96">
        <f>'project results'!D35</f>
        <v>46</v>
      </c>
      <c r="G56" s="96">
        <f>'project results'!E35</f>
        <v>6.61</v>
      </c>
      <c r="H56" s="96">
        <f>'project results'!F35</f>
        <v>13.92</v>
      </c>
      <c r="I56" s="132">
        <f t="shared" si="0"/>
        <v>3.8537590542003168</v>
      </c>
      <c r="J56" s="111"/>
      <c r="K56" s="130" t="str">
        <f>'Copy of Submission Form'!I61</f>
        <v>D4</v>
      </c>
      <c r="L56" s="72" t="str">
        <f>'Copy of Submission Form'!J61</f>
        <v>B2324-632-034</v>
      </c>
    </row>
    <row r="57" spans="1:12" s="18" customFormat="1" x14ac:dyDescent="0.2">
      <c r="A57" s="23" t="str">
        <f>'project results'!A36</f>
        <v>C-180196</v>
      </c>
      <c r="B57" s="23" t="str">
        <f>'project results'!B36</f>
        <v>CR9-A23-YP-1-L</v>
      </c>
      <c r="D57" s="131">
        <v>0.80200000000000005</v>
      </c>
      <c r="E57" s="96">
        <f>'project results'!C36</f>
        <v>-31.03</v>
      </c>
      <c r="F57" s="96">
        <f>'project results'!D36</f>
        <v>48.4</v>
      </c>
      <c r="G57" s="96">
        <f>'project results'!E36</f>
        <v>5.2</v>
      </c>
      <c r="H57" s="96">
        <f>'project results'!F36</f>
        <v>11.57</v>
      </c>
      <c r="I57" s="132">
        <f t="shared" si="0"/>
        <v>4.8784062606972132</v>
      </c>
      <c r="J57" s="111"/>
      <c r="K57" s="130" t="str">
        <f>'Copy of Submission Form'!I62</f>
        <v>D5</v>
      </c>
      <c r="L57" s="72" t="str">
        <f>'Copy of Submission Form'!J62</f>
        <v>B2324-632-035</v>
      </c>
    </row>
    <row r="58" spans="1:12" s="18" customFormat="1" x14ac:dyDescent="0.2">
      <c r="A58" s="23" t="str">
        <f>'project results'!A37</f>
        <v>C-180197</v>
      </c>
      <c r="B58" s="23" t="str">
        <f>'project results'!B37</f>
        <v>CR9-A23-YP-1-M</v>
      </c>
      <c r="D58" s="131">
        <v>0.63700000000000001</v>
      </c>
      <c r="E58" s="96">
        <f>'project results'!C37</f>
        <v>-29.28</v>
      </c>
      <c r="F58" s="96">
        <f>'project results'!D37</f>
        <v>46.6</v>
      </c>
      <c r="G58" s="96">
        <f>'project results'!E37</f>
        <v>5.83</v>
      </c>
      <c r="H58" s="96">
        <f>'project results'!F37</f>
        <v>14.64</v>
      </c>
      <c r="I58" s="132">
        <f t="shared" si="0"/>
        <v>3.7120242236965844</v>
      </c>
      <c r="J58" s="111"/>
      <c r="K58" s="130" t="str">
        <f>'Copy of Submission Form'!I63</f>
        <v>D6</v>
      </c>
      <c r="L58" s="72" t="str">
        <f>'Copy of Submission Form'!J63</f>
        <v>B2324-632-036</v>
      </c>
    </row>
    <row r="59" spans="1:12" s="18" customFormat="1" x14ac:dyDescent="0.2">
      <c r="A59" s="23" t="str">
        <f>'project results'!A38</f>
        <v>C-180198</v>
      </c>
      <c r="B59" s="23" t="str">
        <f>'project results'!B38</f>
        <v>CR9-A23-CC-2-L</v>
      </c>
      <c r="D59" s="131">
        <v>0.6</v>
      </c>
      <c r="E59" s="96">
        <f>'project results'!C38</f>
        <v>-29.04</v>
      </c>
      <c r="F59" s="96">
        <f>'project results'!D38</f>
        <v>50.4</v>
      </c>
      <c r="G59" s="96">
        <f>'project results'!E38</f>
        <v>6.61</v>
      </c>
      <c r="H59" s="96">
        <f>'project results'!F38</f>
        <v>9.66</v>
      </c>
      <c r="I59" s="132">
        <f t="shared" si="0"/>
        <v>6.0844226126051124</v>
      </c>
      <c r="J59" s="111"/>
      <c r="K59" s="130" t="str">
        <f>'Copy of Submission Form'!I64</f>
        <v>D7</v>
      </c>
      <c r="L59" s="72" t="str">
        <f>'Copy of Submission Form'!J64</f>
        <v>B2324-632-037</v>
      </c>
    </row>
    <row r="60" spans="1:12" s="18" customFormat="1" x14ac:dyDescent="0.2">
      <c r="A60" s="23" t="str">
        <f>'project results'!A39</f>
        <v>C-180199</v>
      </c>
      <c r="B60" s="23" t="str">
        <f>'project results'!B39</f>
        <v>CR9-A23-CC-2-M</v>
      </c>
      <c r="D60" s="131">
        <v>0.77300000000000002</v>
      </c>
      <c r="E60" s="96">
        <f>'project results'!C39</f>
        <v>-27.81</v>
      </c>
      <c r="F60" s="96">
        <f>'project results'!D39</f>
        <v>46.8</v>
      </c>
      <c r="G60" s="96">
        <f>'project results'!E39</f>
        <v>7.58</v>
      </c>
      <c r="H60" s="96">
        <f>'project results'!F39</f>
        <v>14.04</v>
      </c>
      <c r="I60" s="132">
        <f t="shared" si="0"/>
        <v>3.8872700024977109</v>
      </c>
      <c r="J60" s="111"/>
      <c r="K60" s="130" t="str">
        <f>'Copy of Submission Form'!I65</f>
        <v>D8</v>
      </c>
      <c r="L60" s="72" t="str">
        <f>'Copy of Submission Form'!J65</f>
        <v>B2324-632-038</v>
      </c>
    </row>
    <row r="61" spans="1:12" s="18" customFormat="1" x14ac:dyDescent="0.2">
      <c r="A61" s="23" t="str">
        <f>'project results'!A40</f>
        <v>C-180200</v>
      </c>
      <c r="B61" s="23" t="str">
        <f>'project results'!B40</f>
        <v>CR9-A23-CC-5-L</v>
      </c>
      <c r="D61" s="131">
        <v>0.68799999999999994</v>
      </c>
      <c r="E61" s="96">
        <f>'project results'!C40</f>
        <v>-28.93</v>
      </c>
      <c r="F61" s="96">
        <f>'project results'!D40</f>
        <v>52</v>
      </c>
      <c r="G61" s="96">
        <f>'project results'!E40</f>
        <v>5.2</v>
      </c>
      <c r="H61" s="96">
        <f>'project results'!F40</f>
        <v>9.1999999999999993</v>
      </c>
      <c r="I61" s="132">
        <f t="shared" si="0"/>
        <v>6.5914578303222049</v>
      </c>
      <c r="J61" s="111"/>
      <c r="K61" s="130" t="str">
        <f>'Copy of Submission Form'!I66</f>
        <v>D9</v>
      </c>
      <c r="L61" s="72" t="str">
        <f>'Copy of Submission Form'!J66</f>
        <v>B2324-632-039</v>
      </c>
    </row>
    <row r="62" spans="1:12" s="18" customFormat="1" x14ac:dyDescent="0.2">
      <c r="A62" s="23" t="str">
        <f>'project results'!A41</f>
        <v>C-180201</v>
      </c>
      <c r="B62" s="23" t="str">
        <f>'project results'!B41</f>
        <v>CR9-A23-CC-5-M</v>
      </c>
      <c r="D62" s="131">
        <v>0.76600000000000001</v>
      </c>
      <c r="E62" s="96">
        <f>'project results'!C41</f>
        <v>-27.79</v>
      </c>
      <c r="F62" s="96">
        <f>'project results'!D41</f>
        <v>47.3</v>
      </c>
      <c r="G62" s="96">
        <f>'project results'!E41</f>
        <v>6.34</v>
      </c>
      <c r="H62" s="96">
        <f>'project results'!F41</f>
        <v>13.89</v>
      </c>
      <c r="I62" s="132">
        <f t="shared" si="0"/>
        <v>3.9712283178864296</v>
      </c>
      <c r="J62" s="111"/>
      <c r="K62" s="130" t="str">
        <f>'Copy of Submission Form'!I67</f>
        <v>E1</v>
      </c>
      <c r="L62" s="72" t="str">
        <f>'Copy of Submission Form'!J67</f>
        <v>B2324-632-040</v>
      </c>
    </row>
    <row r="63" spans="1:12" s="18" customFormat="1" x14ac:dyDescent="0.2">
      <c r="A63" s="23" t="str">
        <f>'project results'!A42</f>
        <v>C-180202</v>
      </c>
      <c r="B63" s="23" t="str">
        <f>'project results'!B42</f>
        <v>CR9-A23-SF-1</v>
      </c>
      <c r="D63" s="131">
        <v>0.63900000000000001</v>
      </c>
      <c r="E63" s="96">
        <f>'project results'!C42</f>
        <v>-32.61</v>
      </c>
      <c r="F63" s="96">
        <f>'project results'!D42</f>
        <v>48.2</v>
      </c>
      <c r="G63" s="96">
        <f>'project results'!E42</f>
        <v>4.3</v>
      </c>
      <c r="H63" s="96">
        <f>'project results'!F42</f>
        <v>11.51</v>
      </c>
      <c r="I63" s="132">
        <f t="shared" si="0"/>
        <v>4.8835729136504691</v>
      </c>
      <c r="J63" s="111"/>
      <c r="K63" s="130" t="str">
        <f>'Copy of Submission Form'!I68</f>
        <v>E2</v>
      </c>
      <c r="L63" s="72" t="str">
        <f>'Copy of Submission Form'!J68</f>
        <v>B2324-632-041</v>
      </c>
    </row>
    <row r="64" spans="1:12" s="18" customFormat="1" x14ac:dyDescent="0.2">
      <c r="A64" s="23" t="str">
        <f>'project results'!A43</f>
        <v>C-180203</v>
      </c>
      <c r="B64" s="23" t="str">
        <f>'project results'!B43</f>
        <v>CR9-A23-CS-2-L</v>
      </c>
      <c r="D64" s="131">
        <v>0.76100000000000001</v>
      </c>
      <c r="E64" s="96">
        <f>'project results'!C43</f>
        <v>-31.54</v>
      </c>
      <c r="F64" s="96">
        <f>'project results'!D43</f>
        <v>50.2</v>
      </c>
      <c r="G64" s="96">
        <f>'project results'!E43</f>
        <v>5.83</v>
      </c>
      <c r="H64" s="96">
        <f>'project results'!F43</f>
        <v>10.07</v>
      </c>
      <c r="I64" s="132">
        <f t="shared" si="0"/>
        <v>5.8135338865556623</v>
      </c>
      <c r="J64" s="111"/>
      <c r="K64" s="130" t="str">
        <f>'Copy of Submission Form'!I69</f>
        <v>E3</v>
      </c>
      <c r="L64" s="72" t="str">
        <f>'Copy of Submission Form'!J69</f>
        <v>B2324-632-042</v>
      </c>
    </row>
    <row r="65" spans="1:12" s="18" customFormat="1" x14ac:dyDescent="0.2">
      <c r="A65" s="23" t="str">
        <f>'project results'!A44</f>
        <v>C-180204</v>
      </c>
      <c r="B65" s="23" t="str">
        <f>'project results'!B44</f>
        <v>LK5-A23-YP-11-M</v>
      </c>
      <c r="D65" s="131">
        <v>0.81200000000000006</v>
      </c>
      <c r="E65" s="96">
        <f>'project results'!C44</f>
        <v>-28.73</v>
      </c>
      <c r="F65" s="96">
        <f>'project results'!D44</f>
        <v>46</v>
      </c>
      <c r="G65" s="96">
        <f>'project results'!E44</f>
        <v>5.47</v>
      </c>
      <c r="H65" s="96">
        <f>'project results'!F44</f>
        <v>14.28</v>
      </c>
      <c r="I65" s="132">
        <f t="shared" si="0"/>
        <v>3.756605464598628</v>
      </c>
      <c r="J65" s="111"/>
      <c r="K65" s="130" t="str">
        <f>'Copy of Submission Form'!I70</f>
        <v>E4</v>
      </c>
      <c r="L65" s="72" t="str">
        <f>'Copy of Submission Form'!J70</f>
        <v>B2324-632-043</v>
      </c>
    </row>
    <row r="66" spans="1:12" s="136" customFormat="1" x14ac:dyDescent="0.2">
      <c r="A66" s="224" t="str">
        <f>'project results'!A45</f>
        <v>C-180205</v>
      </c>
      <c r="B66" s="224" t="str">
        <f>'project results'!B45</f>
        <v>LK5-A23-YP-11-M QCD</v>
      </c>
      <c r="D66" s="225">
        <v>0.71099999999999997</v>
      </c>
      <c r="E66" s="226">
        <f>'project results'!C45</f>
        <v>-28.75</v>
      </c>
      <c r="F66" s="226">
        <f>'project results'!D45</f>
        <v>45.4</v>
      </c>
      <c r="G66" s="226">
        <f>'project results'!E45</f>
        <v>5.42</v>
      </c>
      <c r="H66" s="226">
        <f>'project results'!F45</f>
        <v>14.18</v>
      </c>
      <c r="I66" s="227">
        <f t="shared" si="0"/>
        <v>3.7337529925260098</v>
      </c>
      <c r="J66" s="228"/>
      <c r="K66" s="229">
        <f>'Copy of Submission Form'!I71</f>
        <v>0</v>
      </c>
      <c r="L66" s="230" t="str">
        <f>'Copy of Submission Form'!J71</f>
        <v>B2324-632-044</v>
      </c>
    </row>
    <row r="67" spans="1:12" s="18" customFormat="1" x14ac:dyDescent="0.2">
      <c r="A67" s="23" t="str">
        <f>'project results'!A46</f>
        <v>C-180206</v>
      </c>
      <c r="B67" s="23" t="str">
        <f>'project results'!B46</f>
        <v>CR5-A23-GS-9-M</v>
      </c>
      <c r="D67" s="131">
        <v>0.74</v>
      </c>
      <c r="E67" s="96">
        <f>'project results'!C46</f>
        <v>-30.33</v>
      </c>
      <c r="F67" s="96">
        <f>'project results'!D46</f>
        <v>44.7</v>
      </c>
      <c r="G67" s="96">
        <f>'project results'!E46</f>
        <v>6.15</v>
      </c>
      <c r="H67" s="96">
        <f>'project results'!F46</f>
        <v>14.15</v>
      </c>
      <c r="I67" s="132">
        <f t="shared" si="0"/>
        <v>3.6839781437098447</v>
      </c>
      <c r="J67" s="111"/>
      <c r="K67" s="130" t="str">
        <f>'Copy of Submission Form'!I72</f>
        <v>E5</v>
      </c>
      <c r="L67" s="72" t="str">
        <f>'Copy of Submission Form'!J72</f>
        <v>B2324-632-045</v>
      </c>
    </row>
    <row r="68" spans="1:12" s="18" customFormat="1" x14ac:dyDescent="0.2">
      <c r="A68" s="23" t="str">
        <f>'project results'!A47</f>
        <v>C-180207</v>
      </c>
      <c r="B68" s="23" t="str">
        <f>'project results'!B47</f>
        <v>CR5-A23-GS-10-M</v>
      </c>
      <c r="D68" s="131">
        <v>0.79400000000000004</v>
      </c>
      <c r="E68" s="96">
        <f>'project results'!C47</f>
        <v>-31.87</v>
      </c>
      <c r="F68" s="96">
        <f>'project results'!D47</f>
        <v>46.2</v>
      </c>
      <c r="G68" s="96">
        <f>'project results'!E47</f>
        <v>7.47</v>
      </c>
      <c r="H68" s="96">
        <f>'project results'!F47</f>
        <v>14.47</v>
      </c>
      <c r="I68" s="132">
        <f t="shared" si="0"/>
        <v>3.7233975283081042</v>
      </c>
      <c r="J68" s="111"/>
      <c r="K68" s="130" t="str">
        <f>'Copy of Submission Form'!I73</f>
        <v>E6</v>
      </c>
      <c r="L68" s="72" t="str">
        <f>'Copy of Submission Form'!J73</f>
        <v>B2324-632-046</v>
      </c>
    </row>
    <row r="69" spans="1:12" s="18" customFormat="1" x14ac:dyDescent="0.2">
      <c r="A69" s="23" t="str">
        <f>'project results'!A48</f>
        <v>C-180208</v>
      </c>
      <c r="B69" s="23" t="str">
        <f>'project results'!B48</f>
        <v>LK8-A23-YP-9-M</v>
      </c>
      <c r="D69" s="131">
        <v>0.64600000000000002</v>
      </c>
      <c r="E69" s="96">
        <f>'project results'!C48</f>
        <v>-28.41</v>
      </c>
      <c r="F69" s="96">
        <f>'project results'!D48</f>
        <v>44.3</v>
      </c>
      <c r="G69" s="96">
        <f>'project results'!E48</f>
        <v>5.51</v>
      </c>
      <c r="H69" s="96">
        <f>'project results'!F48</f>
        <v>13.81</v>
      </c>
      <c r="I69" s="132">
        <f t="shared" si="0"/>
        <v>3.7408992276027928</v>
      </c>
      <c r="J69" s="111"/>
      <c r="K69" s="130" t="str">
        <f>'Copy of Submission Form'!I74</f>
        <v>E7</v>
      </c>
      <c r="L69" s="72" t="str">
        <f>'Copy of Submission Form'!J74</f>
        <v>B2324-632-047</v>
      </c>
    </row>
    <row r="70" spans="1:12" s="18" customFormat="1" x14ac:dyDescent="0.2">
      <c r="A70" s="23" t="str">
        <f>'project results'!A49</f>
        <v>C-180209</v>
      </c>
      <c r="B70" s="23" t="str">
        <f>'project results'!B49</f>
        <v>CR5-A23-GS-7-M</v>
      </c>
      <c r="D70" s="131">
        <v>0.72499999999999998</v>
      </c>
      <c r="E70" s="96">
        <f>'project results'!C49</f>
        <v>-31.11</v>
      </c>
      <c r="F70" s="96">
        <f>'project results'!D49</f>
        <v>46.5</v>
      </c>
      <c r="G70" s="96">
        <f>'project results'!E49</f>
        <v>7.29</v>
      </c>
      <c r="H70" s="96">
        <f>'project results'!F49</f>
        <v>14.52</v>
      </c>
      <c r="I70" s="132">
        <f t="shared" si="0"/>
        <v>3.7346705602508998</v>
      </c>
      <c r="J70" s="111"/>
      <c r="K70" s="130" t="str">
        <f>'Copy of Submission Form'!I75</f>
        <v>E8</v>
      </c>
      <c r="L70" s="72" t="str">
        <f>'Copy of Submission Form'!J75</f>
        <v>B2324-632-048</v>
      </c>
    </row>
    <row r="71" spans="1:12" s="18" customFormat="1" x14ac:dyDescent="0.2">
      <c r="A71" s="23" t="str">
        <f>'project results'!A50</f>
        <v>C-180210</v>
      </c>
      <c r="B71" s="23" t="str">
        <f>'project results'!B50</f>
        <v>CR5-A23-GS-5-M</v>
      </c>
      <c r="D71" s="131">
        <v>0.61699999999999999</v>
      </c>
      <c r="E71" s="96">
        <f>'project results'!C50</f>
        <v>-30.56</v>
      </c>
      <c r="F71" s="96">
        <f>'project results'!D50</f>
        <v>44.3</v>
      </c>
      <c r="G71" s="96">
        <f>'project results'!E50</f>
        <v>6.6</v>
      </c>
      <c r="H71" s="96">
        <f>'project results'!F50</f>
        <v>14.12</v>
      </c>
      <c r="I71" s="132">
        <f t="shared" si="0"/>
        <v>3.6587690037673211</v>
      </c>
      <c r="J71" s="111"/>
      <c r="K71" s="130" t="str">
        <f>'Copy of Submission Form'!I76</f>
        <v>E9</v>
      </c>
      <c r="L71" s="72" t="str">
        <f>'Copy of Submission Form'!J76</f>
        <v>B2324-632-049</v>
      </c>
    </row>
    <row r="72" spans="1:12" s="18" customFormat="1" x14ac:dyDescent="0.2">
      <c r="A72" s="23" t="str">
        <f>'project results'!A51</f>
        <v>C-180211</v>
      </c>
      <c r="B72" s="23" t="str">
        <f>'project results'!B51</f>
        <v>CR5-A23-GS-6-M</v>
      </c>
      <c r="D72" s="131">
        <v>0.71</v>
      </c>
      <c r="E72" s="96">
        <f>'project results'!C51</f>
        <v>-30.61</v>
      </c>
      <c r="F72" s="96">
        <f>'project results'!D51</f>
        <v>45.9</v>
      </c>
      <c r="G72" s="96">
        <f>'project results'!E51</f>
        <v>7.34</v>
      </c>
      <c r="H72" s="96">
        <f>'project results'!F51</f>
        <v>14.38</v>
      </c>
      <c r="I72" s="132">
        <f t="shared" si="0"/>
        <v>3.7223719008618548</v>
      </c>
      <c r="J72" s="111"/>
      <c r="K72" s="130" t="str">
        <f>'Copy of Submission Form'!I77</f>
        <v>F1</v>
      </c>
      <c r="L72" s="72" t="str">
        <f>'Copy of Submission Form'!J77</f>
        <v>B2324-632-050</v>
      </c>
    </row>
    <row r="73" spans="1:12" s="18" customFormat="1" x14ac:dyDescent="0.2">
      <c r="A73" s="23" t="str">
        <f>'project results'!A52</f>
        <v>C-180212</v>
      </c>
      <c r="B73" s="23" t="str">
        <f>'project results'!B52</f>
        <v>FN-A23-BNM-2-M</v>
      </c>
      <c r="D73" s="131">
        <v>0.629</v>
      </c>
      <c r="E73" s="96">
        <f>'project results'!C52</f>
        <v>-32.049999999999997</v>
      </c>
      <c r="F73" s="96">
        <f>'project results'!D52</f>
        <v>45.2</v>
      </c>
      <c r="G73" s="96">
        <f>'project results'!E52</f>
        <v>6.36</v>
      </c>
      <c r="H73" s="96">
        <f>'project results'!F52</f>
        <v>14.05</v>
      </c>
      <c r="I73" s="132">
        <f t="shared" si="0"/>
        <v>3.7516997319479684</v>
      </c>
      <c r="J73" s="111"/>
      <c r="K73" s="130" t="str">
        <f>'Copy of Submission Form'!I78</f>
        <v>F2</v>
      </c>
      <c r="L73" s="72" t="str">
        <f>'Copy of Submission Form'!J78</f>
        <v>B2324-632-051</v>
      </c>
    </row>
    <row r="74" spans="1:12" s="18" customFormat="1" x14ac:dyDescent="0.2">
      <c r="A74" s="23" t="str">
        <f>'project results'!A53</f>
        <v>C-180213</v>
      </c>
      <c r="B74" s="23" t="str">
        <f>'project results'!B53</f>
        <v>CR5-A23-CS-6-M</v>
      </c>
      <c r="D74" s="131">
        <v>0.625</v>
      </c>
      <c r="E74" s="96">
        <f>'project results'!C53</f>
        <v>-28.35</v>
      </c>
      <c r="F74" s="96">
        <f>'project results'!D53</f>
        <v>45</v>
      </c>
      <c r="G74" s="96">
        <f>'project results'!E53</f>
        <v>6.94</v>
      </c>
      <c r="H74" s="96">
        <f>'project results'!F53</f>
        <v>14.33</v>
      </c>
      <c r="I74" s="132">
        <f t="shared" si="0"/>
        <v>3.6621175878380385</v>
      </c>
      <c r="J74" s="111"/>
      <c r="K74" s="130" t="str">
        <f>'Copy of Submission Form'!I79</f>
        <v>F3</v>
      </c>
      <c r="L74" s="72" t="str">
        <f>'Copy of Submission Form'!J79</f>
        <v>B2324-632-052</v>
      </c>
    </row>
    <row r="75" spans="1:12" s="18" customFormat="1" x14ac:dyDescent="0.2">
      <c r="A75" s="23" t="str">
        <f>'project results'!A54</f>
        <v>C-180214</v>
      </c>
      <c r="B75" s="23" t="str">
        <f>'project results'!B54</f>
        <v>CR5-M23-MUSS-20</v>
      </c>
      <c r="D75" s="131">
        <v>0.67600000000000005</v>
      </c>
      <c r="E75" s="96">
        <f>'project results'!C54</f>
        <v>-33.4</v>
      </c>
      <c r="F75" s="96">
        <f>'project results'!D54</f>
        <v>32.9</v>
      </c>
      <c r="G75" s="96">
        <f>'project results'!E54</f>
        <v>4.51</v>
      </c>
      <c r="H75" s="96">
        <f>'project results'!F54</f>
        <v>7.71</v>
      </c>
      <c r="I75" s="132">
        <f t="shared" si="0"/>
        <v>4.9763106257655521</v>
      </c>
      <c r="J75" s="111"/>
      <c r="K75" s="130" t="str">
        <f>'Copy of Submission Form'!I80</f>
        <v>F4</v>
      </c>
      <c r="L75" s="72" t="str">
        <f>'Copy of Submission Form'!J80</f>
        <v>B2324-632-053</v>
      </c>
    </row>
    <row r="76" spans="1:12" s="18" customFormat="1" x14ac:dyDescent="0.2">
      <c r="A76" s="23" t="str">
        <f>'project results'!A55</f>
        <v>C-180215</v>
      </c>
      <c r="B76" s="23" t="str">
        <f>'project results'!B55</f>
        <v>CR5-M23-MUSS-10</v>
      </c>
      <c r="D76" s="131">
        <v>0.75900000000000001</v>
      </c>
      <c r="E76" s="96">
        <f>'project results'!C55</f>
        <v>-32.159999999999997</v>
      </c>
      <c r="F76" s="96">
        <f>'project results'!D55</f>
        <v>30.3</v>
      </c>
      <c r="G76" s="96">
        <f>'project results'!E55</f>
        <v>3.82</v>
      </c>
      <c r="H76" s="96">
        <f>'project results'!F55</f>
        <v>7.28</v>
      </c>
      <c r="I76" s="132">
        <f t="shared" si="0"/>
        <v>4.8537478465253008</v>
      </c>
      <c r="J76" s="111"/>
      <c r="K76" s="130" t="str">
        <f>'Copy of Submission Form'!I81</f>
        <v>F5</v>
      </c>
      <c r="L76" s="72" t="str">
        <f>'Copy of Submission Form'!J81</f>
        <v>B2324-632-054</v>
      </c>
    </row>
    <row r="77" spans="1:12" s="136" customFormat="1" x14ac:dyDescent="0.2">
      <c r="A77" s="224" t="str">
        <f>'project results'!A56</f>
        <v>C-180216</v>
      </c>
      <c r="B77" s="224" t="str">
        <f>'project results'!B56</f>
        <v>CR5-M23-MUSS-10 QCD</v>
      </c>
      <c r="D77" s="225">
        <v>0.627</v>
      </c>
      <c r="E77" s="226">
        <f>'project results'!C56</f>
        <v>-32.130000000000003</v>
      </c>
      <c r="F77" s="226">
        <f>'project results'!D56</f>
        <v>30.6</v>
      </c>
      <c r="G77" s="226">
        <f>'project results'!E56</f>
        <v>3.74</v>
      </c>
      <c r="H77" s="226">
        <f>'project results'!F56</f>
        <v>7.39</v>
      </c>
      <c r="I77" s="227">
        <f t="shared" si="0"/>
        <v>4.8288414916006754</v>
      </c>
      <c r="J77" s="228"/>
      <c r="K77" s="229">
        <f>'Copy of Submission Form'!I82</f>
        <v>0</v>
      </c>
      <c r="L77" s="230" t="str">
        <f>'Copy of Submission Form'!J82</f>
        <v>B2324-632-055</v>
      </c>
    </row>
    <row r="78" spans="1:12" s="18" customFormat="1" x14ac:dyDescent="0.2">
      <c r="A78" s="23" t="str">
        <f>'project results'!A57</f>
        <v>C-180217</v>
      </c>
      <c r="B78" s="23" t="str">
        <f>'project results'!B57</f>
        <v>CR5-M23-MUSS-30</v>
      </c>
      <c r="D78" s="131">
        <v>0.66700000000000004</v>
      </c>
      <c r="E78" s="96">
        <f>'project results'!C57</f>
        <v>-32.270000000000003</v>
      </c>
      <c r="F78" s="96">
        <f>'project results'!D57</f>
        <v>33.6</v>
      </c>
      <c r="G78" s="96">
        <f>'project results'!E57</f>
        <v>4.08</v>
      </c>
      <c r="H78" s="96">
        <f>'project results'!F57</f>
        <v>8.3000000000000007</v>
      </c>
      <c r="I78" s="132">
        <f t="shared" si="0"/>
        <v>4.7209254970092678</v>
      </c>
      <c r="J78" s="111"/>
      <c r="K78" s="130" t="str">
        <f>'Copy of Submission Form'!I83</f>
        <v>F6</v>
      </c>
      <c r="L78" s="72" t="str">
        <f>'Copy of Submission Form'!J83</f>
        <v>B2324-632-056</v>
      </c>
    </row>
    <row r="80" spans="1:12" ht="15.75" x14ac:dyDescent="0.3">
      <c r="B80" s="119" t="s">
        <v>14</v>
      </c>
      <c r="D80" s="72" t="s">
        <v>95</v>
      </c>
      <c r="E80" s="115">
        <v>-28.57</v>
      </c>
      <c r="F80" s="23" t="s">
        <v>406</v>
      </c>
      <c r="G80" s="116"/>
      <c r="H80" s="117" t="s">
        <v>81</v>
      </c>
      <c r="I80" s="117"/>
      <c r="J80" s="116"/>
    </row>
    <row r="81" spans="2:10" ht="15.75" x14ac:dyDescent="0.3">
      <c r="D81" s="72" t="s">
        <v>96</v>
      </c>
      <c r="E81" s="115">
        <v>-3.81</v>
      </c>
      <c r="F81" s="23" t="s">
        <v>408</v>
      </c>
      <c r="G81" s="118"/>
      <c r="H81" s="117" t="s">
        <v>82</v>
      </c>
      <c r="I81" s="117"/>
      <c r="J81" s="116"/>
    </row>
    <row r="82" spans="2:10" x14ac:dyDescent="0.2">
      <c r="B82" s="22" t="s">
        <v>100</v>
      </c>
      <c r="D82" s="19" t="s">
        <v>94</v>
      </c>
      <c r="E82" s="133">
        <v>41.4</v>
      </c>
      <c r="F82" s="23" t="s">
        <v>407</v>
      </c>
      <c r="G82" s="19"/>
      <c r="H82" s="117" t="s">
        <v>111</v>
      </c>
      <c r="I82" s="125"/>
      <c r="J82" s="126"/>
    </row>
    <row r="83" spans="2:10" x14ac:dyDescent="0.2">
      <c r="D83" s="19" t="s">
        <v>21</v>
      </c>
      <c r="E83" s="133">
        <v>9.59</v>
      </c>
      <c r="F83" s="23" t="s">
        <v>409</v>
      </c>
      <c r="G83" s="19"/>
      <c r="H83" s="117" t="s">
        <v>112</v>
      </c>
      <c r="I83" s="125"/>
      <c r="J83" s="126"/>
    </row>
  </sheetData>
  <phoneticPr fontId="0" type="noConversion"/>
  <dataValidations count="1">
    <dataValidation allowBlank="1" showInputMessage="1" showErrorMessage="1" prompt="Enter optional general comment, such as &quot;samples have tritium concentration between 20,000 and 50,000 T.U.&quot;" sqref="D17:D20" xr:uid="{00000000-0002-0000-0100-000000000000}"/>
  </dataValidations>
  <pageMargins left="0.59055118110236227" right="0.51181102362204722" top="0.62992125984251968" bottom="0.35433070866141736" header="0.62992125984251968" footer="0.11811023622047245"/>
  <pageSetup scale="67" fitToHeight="2" orientation="landscape" horizontalDpi="4294967293" verticalDpi="180" r:id="rId1"/>
  <headerFooter alignWithMargins="0">
    <oddFooter>&amp;CPage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57"/>
  <sheetViews>
    <sheetView workbookViewId="0">
      <selection sqref="A1:XFD1048576"/>
    </sheetView>
  </sheetViews>
  <sheetFormatPr defaultRowHeight="14.25" x14ac:dyDescent="0.2"/>
  <cols>
    <col min="1" max="16384" width="9.140625" style="109"/>
  </cols>
  <sheetData>
    <row r="1" spans="1:22" x14ac:dyDescent="0.2">
      <c r="A1" s="109" t="s">
        <v>2</v>
      </c>
      <c r="B1" s="109" t="s">
        <v>0</v>
      </c>
      <c r="C1" s="109" t="s">
        <v>27</v>
      </c>
      <c r="D1" s="109" t="s">
        <v>28</v>
      </c>
      <c r="E1" s="109" t="s">
        <v>29</v>
      </c>
      <c r="F1" s="109" t="s">
        <v>30</v>
      </c>
      <c r="G1" s="109" t="s">
        <v>15</v>
      </c>
      <c r="H1" s="109" t="s">
        <v>11</v>
      </c>
      <c r="I1" s="109" t="s">
        <v>12</v>
      </c>
      <c r="J1" s="109" t="s">
        <v>13</v>
      </c>
      <c r="K1" s="109" t="s">
        <v>85</v>
      </c>
      <c r="L1" s="109" t="s">
        <v>20</v>
      </c>
      <c r="M1" s="109" t="s">
        <v>3</v>
      </c>
      <c r="N1" s="109" t="s">
        <v>4</v>
      </c>
      <c r="O1" s="109" t="s">
        <v>5</v>
      </c>
      <c r="P1" s="109" t="s">
        <v>6</v>
      </c>
      <c r="Q1" s="109" t="s">
        <v>7</v>
      </c>
      <c r="R1" s="109" t="s">
        <v>8</v>
      </c>
      <c r="S1" s="109" t="s">
        <v>9</v>
      </c>
      <c r="T1" s="109" t="s">
        <v>10</v>
      </c>
      <c r="U1" s="109" t="s">
        <v>86</v>
      </c>
      <c r="V1" s="109" t="s">
        <v>1</v>
      </c>
    </row>
    <row r="2" spans="1:22" x14ac:dyDescent="0.2">
      <c r="A2" s="109" t="s">
        <v>349</v>
      </c>
      <c r="B2" s="109" t="s">
        <v>181</v>
      </c>
      <c r="C2" s="109">
        <v>-23.3</v>
      </c>
      <c r="D2" s="109">
        <v>45.1</v>
      </c>
      <c r="E2" s="109">
        <v>4.6900000000000004</v>
      </c>
      <c r="F2" s="109">
        <v>14.25</v>
      </c>
      <c r="H2" s="109" t="s">
        <v>182</v>
      </c>
      <c r="I2" s="109" t="s">
        <v>183</v>
      </c>
      <c r="V2" s="109" t="s">
        <v>184</v>
      </c>
    </row>
    <row r="3" spans="1:22" x14ac:dyDescent="0.2">
      <c r="A3" s="109" t="s">
        <v>350</v>
      </c>
      <c r="B3" s="109" t="s">
        <v>186</v>
      </c>
      <c r="C3" s="109">
        <v>-22.18</v>
      </c>
      <c r="D3" s="109">
        <v>46.3</v>
      </c>
      <c r="E3" s="109">
        <v>5.48</v>
      </c>
      <c r="F3" s="109">
        <v>14.23</v>
      </c>
      <c r="H3" s="109" t="s">
        <v>182</v>
      </c>
      <c r="I3" s="109" t="s">
        <v>183</v>
      </c>
      <c r="V3" s="109" t="s">
        <v>187</v>
      </c>
    </row>
    <row r="4" spans="1:22" x14ac:dyDescent="0.2">
      <c r="A4" s="109" t="s">
        <v>351</v>
      </c>
      <c r="B4" s="109" t="s">
        <v>189</v>
      </c>
      <c r="C4" s="109">
        <v>-30.28</v>
      </c>
      <c r="D4" s="109">
        <v>46</v>
      </c>
      <c r="E4" s="109">
        <v>6.94</v>
      </c>
      <c r="F4" s="109">
        <v>14.32</v>
      </c>
      <c r="H4" s="109" t="s">
        <v>182</v>
      </c>
      <c r="I4" s="109" t="s">
        <v>183</v>
      </c>
      <c r="V4" s="109" t="s">
        <v>190</v>
      </c>
    </row>
    <row r="5" spans="1:22" x14ac:dyDescent="0.2">
      <c r="A5" s="109" t="s">
        <v>352</v>
      </c>
      <c r="B5" s="109" t="s">
        <v>192</v>
      </c>
      <c r="C5" s="109">
        <v>-24.41</v>
      </c>
      <c r="D5" s="109">
        <v>46</v>
      </c>
      <c r="E5" s="109">
        <v>5.55</v>
      </c>
      <c r="F5" s="109">
        <v>14.09</v>
      </c>
      <c r="H5" s="109" t="s">
        <v>182</v>
      </c>
      <c r="I5" s="109" t="s">
        <v>183</v>
      </c>
      <c r="V5" s="109" t="s">
        <v>193</v>
      </c>
    </row>
    <row r="6" spans="1:22" x14ac:dyDescent="0.2">
      <c r="A6" s="109" t="s">
        <v>353</v>
      </c>
      <c r="B6" s="109" t="s">
        <v>195</v>
      </c>
      <c r="C6" s="109">
        <v>-37.46</v>
      </c>
      <c r="D6" s="109">
        <v>51.1</v>
      </c>
      <c r="E6" s="109">
        <v>2.15</v>
      </c>
      <c r="F6" s="109">
        <v>9.89</v>
      </c>
      <c r="H6" s="109" t="s">
        <v>182</v>
      </c>
      <c r="I6" s="109" t="s">
        <v>183</v>
      </c>
      <c r="V6" s="109" t="s">
        <v>196</v>
      </c>
    </row>
    <row r="7" spans="1:22" x14ac:dyDescent="0.2">
      <c r="A7" s="109" t="s">
        <v>354</v>
      </c>
      <c r="B7" s="109" t="s">
        <v>198</v>
      </c>
      <c r="C7" s="109">
        <v>-30.5</v>
      </c>
      <c r="D7" s="109">
        <v>45.3</v>
      </c>
      <c r="E7" s="109">
        <v>6.33</v>
      </c>
      <c r="F7" s="109">
        <v>14.08</v>
      </c>
      <c r="H7" s="109" t="s">
        <v>182</v>
      </c>
      <c r="I7" s="109" t="s">
        <v>183</v>
      </c>
      <c r="V7" s="109" t="s">
        <v>199</v>
      </c>
    </row>
    <row r="8" spans="1:22" x14ac:dyDescent="0.2">
      <c r="A8" s="109" t="s">
        <v>355</v>
      </c>
      <c r="B8" s="109" t="s">
        <v>201</v>
      </c>
      <c r="C8" s="109">
        <v>-30.87</v>
      </c>
      <c r="D8" s="109">
        <v>50.5</v>
      </c>
      <c r="E8" s="109">
        <v>6.83</v>
      </c>
      <c r="F8" s="109">
        <v>11.49</v>
      </c>
      <c r="H8" s="109" t="s">
        <v>182</v>
      </c>
      <c r="I8" s="109" t="s">
        <v>183</v>
      </c>
      <c r="V8" s="109" t="s">
        <v>202</v>
      </c>
    </row>
    <row r="9" spans="1:22" x14ac:dyDescent="0.2">
      <c r="A9" s="109" t="s">
        <v>356</v>
      </c>
      <c r="B9" s="109" t="s">
        <v>204</v>
      </c>
      <c r="C9" s="109">
        <v>-33.81</v>
      </c>
      <c r="D9" s="109">
        <v>48.8</v>
      </c>
      <c r="E9" s="109">
        <v>5.59</v>
      </c>
      <c r="F9" s="109">
        <v>11.57</v>
      </c>
      <c r="H9" s="109" t="s">
        <v>182</v>
      </c>
      <c r="I9" s="109" t="s">
        <v>183</v>
      </c>
      <c r="V9" s="109" t="s">
        <v>205</v>
      </c>
    </row>
    <row r="10" spans="1:22" x14ac:dyDescent="0.2">
      <c r="A10" s="109" t="s">
        <v>357</v>
      </c>
      <c r="B10" s="109" t="s">
        <v>207</v>
      </c>
      <c r="C10" s="109">
        <v>-27.07</v>
      </c>
      <c r="D10" s="109">
        <v>48.7</v>
      </c>
      <c r="E10" s="109">
        <v>5.2</v>
      </c>
      <c r="F10" s="109">
        <v>11.21</v>
      </c>
      <c r="H10" s="109" t="s">
        <v>182</v>
      </c>
      <c r="I10" s="109" t="s">
        <v>183</v>
      </c>
      <c r="V10" s="109" t="s">
        <v>208</v>
      </c>
    </row>
    <row r="11" spans="1:22" x14ac:dyDescent="0.2">
      <c r="A11" s="109" t="s">
        <v>358</v>
      </c>
      <c r="B11" s="109" t="s">
        <v>210</v>
      </c>
      <c r="C11" s="109">
        <v>-28.95</v>
      </c>
      <c r="D11" s="109">
        <v>49.1</v>
      </c>
      <c r="E11" s="109">
        <v>7.36</v>
      </c>
      <c r="F11" s="109">
        <v>11.41</v>
      </c>
      <c r="H11" s="109" t="s">
        <v>182</v>
      </c>
      <c r="I11" s="109" t="s">
        <v>183</v>
      </c>
      <c r="V11" s="109" t="s">
        <v>211</v>
      </c>
    </row>
    <row r="12" spans="1:22" x14ac:dyDescent="0.2">
      <c r="A12" s="109" t="s">
        <v>359</v>
      </c>
      <c r="B12" s="109" t="s">
        <v>213</v>
      </c>
      <c r="C12" s="109">
        <v>-28.98</v>
      </c>
      <c r="D12" s="109">
        <v>48.5</v>
      </c>
      <c r="E12" s="109">
        <v>7.07</v>
      </c>
      <c r="F12" s="109">
        <v>11.29</v>
      </c>
    </row>
    <row r="13" spans="1:22" x14ac:dyDescent="0.2">
      <c r="A13" s="109" t="s">
        <v>360</v>
      </c>
      <c r="B13" s="109" t="s">
        <v>215</v>
      </c>
      <c r="C13" s="109">
        <v>-25.43</v>
      </c>
      <c r="D13" s="109">
        <v>48.4</v>
      </c>
      <c r="E13" s="109">
        <v>4.68</v>
      </c>
      <c r="F13" s="109">
        <v>11.63</v>
      </c>
      <c r="H13" s="109" t="s">
        <v>182</v>
      </c>
      <c r="I13" s="109" t="s">
        <v>183</v>
      </c>
      <c r="V13" s="109" t="s">
        <v>216</v>
      </c>
    </row>
    <row r="14" spans="1:22" x14ac:dyDescent="0.2">
      <c r="A14" s="109" t="s">
        <v>361</v>
      </c>
      <c r="B14" s="109" t="s">
        <v>218</v>
      </c>
      <c r="C14" s="109">
        <v>-25.41</v>
      </c>
      <c r="D14" s="109">
        <v>47.7</v>
      </c>
      <c r="E14" s="109">
        <v>5.28</v>
      </c>
      <c r="F14" s="109">
        <v>10.23</v>
      </c>
      <c r="H14" s="109" t="s">
        <v>182</v>
      </c>
      <c r="I14" s="109" t="s">
        <v>183</v>
      </c>
      <c r="V14" s="109" t="s">
        <v>219</v>
      </c>
    </row>
    <row r="15" spans="1:22" x14ac:dyDescent="0.2">
      <c r="A15" s="109" t="s">
        <v>362</v>
      </c>
      <c r="B15" s="109" t="s">
        <v>221</v>
      </c>
      <c r="C15" s="109">
        <v>-32.049999999999997</v>
      </c>
      <c r="D15" s="109">
        <v>50</v>
      </c>
      <c r="E15" s="109">
        <v>6.09</v>
      </c>
      <c r="F15" s="109">
        <v>11.27</v>
      </c>
      <c r="H15" s="109" t="s">
        <v>182</v>
      </c>
      <c r="I15" s="109" t="s">
        <v>183</v>
      </c>
      <c r="V15" s="109" t="s">
        <v>222</v>
      </c>
    </row>
    <row r="16" spans="1:22" x14ac:dyDescent="0.2">
      <c r="A16" s="109" t="s">
        <v>363</v>
      </c>
      <c r="B16" s="109" t="s">
        <v>224</v>
      </c>
      <c r="C16" s="109">
        <v>-26.66</v>
      </c>
      <c r="D16" s="109">
        <v>48.8</v>
      </c>
      <c r="E16" s="109">
        <v>5.03</v>
      </c>
      <c r="F16" s="109">
        <v>10.09</v>
      </c>
      <c r="H16" s="109" t="s">
        <v>182</v>
      </c>
      <c r="I16" s="109" t="s">
        <v>183</v>
      </c>
      <c r="V16" s="109" t="s">
        <v>225</v>
      </c>
    </row>
    <row r="17" spans="1:22" x14ac:dyDescent="0.2">
      <c r="A17" s="109" t="s">
        <v>364</v>
      </c>
      <c r="B17" s="109" t="s">
        <v>227</v>
      </c>
      <c r="C17" s="109">
        <v>-31.74</v>
      </c>
      <c r="D17" s="109">
        <v>50.1</v>
      </c>
      <c r="E17" s="109">
        <v>5.81</v>
      </c>
      <c r="F17" s="109">
        <v>10.4</v>
      </c>
      <c r="H17" s="109" t="s">
        <v>182</v>
      </c>
      <c r="I17" s="109" t="s">
        <v>183</v>
      </c>
      <c r="V17" s="109" t="s">
        <v>228</v>
      </c>
    </row>
    <row r="18" spans="1:22" x14ac:dyDescent="0.2">
      <c r="A18" s="109" t="s">
        <v>365</v>
      </c>
      <c r="B18" s="109" t="s">
        <v>230</v>
      </c>
      <c r="C18" s="109">
        <v>-29.54</v>
      </c>
      <c r="D18" s="109">
        <v>45.8</v>
      </c>
      <c r="E18" s="109">
        <v>6.77</v>
      </c>
      <c r="F18" s="109">
        <v>13.77</v>
      </c>
      <c r="H18" s="109" t="s">
        <v>182</v>
      </c>
      <c r="I18" s="109" t="s">
        <v>183</v>
      </c>
      <c r="T18" s="109" t="s">
        <v>366</v>
      </c>
      <c r="V18" s="109" t="s">
        <v>231</v>
      </c>
    </row>
    <row r="19" spans="1:22" x14ac:dyDescent="0.2">
      <c r="A19" s="109" t="s">
        <v>367</v>
      </c>
      <c r="B19" s="109" t="s">
        <v>233</v>
      </c>
      <c r="C19" s="109">
        <v>-28.95</v>
      </c>
      <c r="D19" s="109">
        <v>46.9</v>
      </c>
      <c r="E19" s="109">
        <v>6.86</v>
      </c>
      <c r="F19" s="109">
        <v>14.42</v>
      </c>
      <c r="H19" s="109" t="s">
        <v>182</v>
      </c>
      <c r="I19" s="109" t="s">
        <v>183</v>
      </c>
      <c r="V19" s="109" t="s">
        <v>234</v>
      </c>
    </row>
    <row r="20" spans="1:22" x14ac:dyDescent="0.2">
      <c r="A20" s="109" t="s">
        <v>368</v>
      </c>
      <c r="B20" s="109" t="s">
        <v>236</v>
      </c>
      <c r="C20" s="109">
        <v>-32.450000000000003</v>
      </c>
      <c r="D20" s="109">
        <v>60.3</v>
      </c>
      <c r="E20" s="109">
        <v>5.67</v>
      </c>
      <c r="F20" s="109">
        <v>6.72</v>
      </c>
      <c r="H20" s="109" t="s">
        <v>182</v>
      </c>
      <c r="I20" s="109" t="s">
        <v>183</v>
      </c>
      <c r="V20" s="109" t="s">
        <v>237</v>
      </c>
    </row>
    <row r="21" spans="1:22" x14ac:dyDescent="0.2">
      <c r="A21" s="109" t="s">
        <v>369</v>
      </c>
      <c r="B21" s="109" t="s">
        <v>239</v>
      </c>
      <c r="C21" s="109">
        <v>-28.07</v>
      </c>
      <c r="D21" s="109">
        <v>45.4</v>
      </c>
      <c r="E21" s="109">
        <v>5.94</v>
      </c>
      <c r="F21" s="109">
        <v>14.45</v>
      </c>
      <c r="H21" s="109" t="s">
        <v>182</v>
      </c>
      <c r="I21" s="109" t="s">
        <v>183</v>
      </c>
      <c r="T21" s="109" t="s">
        <v>366</v>
      </c>
      <c r="V21" s="109" t="s">
        <v>240</v>
      </c>
    </row>
    <row r="22" spans="1:22" x14ac:dyDescent="0.2">
      <c r="A22" s="109" t="s">
        <v>370</v>
      </c>
      <c r="B22" s="109" t="s">
        <v>242</v>
      </c>
      <c r="C22" s="109">
        <v>-32.340000000000003</v>
      </c>
      <c r="D22" s="109">
        <v>48</v>
      </c>
      <c r="E22" s="109">
        <v>5.3</v>
      </c>
      <c r="F22" s="109">
        <v>11.58</v>
      </c>
      <c r="H22" s="109" t="s">
        <v>182</v>
      </c>
      <c r="I22" s="109" t="s">
        <v>183</v>
      </c>
      <c r="V22" s="109" t="s">
        <v>243</v>
      </c>
    </row>
    <row r="23" spans="1:22" x14ac:dyDescent="0.2">
      <c r="A23" s="109" t="s">
        <v>371</v>
      </c>
      <c r="B23" s="109" t="s">
        <v>245</v>
      </c>
      <c r="C23" s="109">
        <v>-32.33</v>
      </c>
      <c r="D23" s="109">
        <v>47.4</v>
      </c>
      <c r="E23" s="109">
        <v>5.24</v>
      </c>
      <c r="F23" s="109">
        <v>11.45</v>
      </c>
    </row>
    <row r="24" spans="1:22" x14ac:dyDescent="0.2">
      <c r="A24" s="109" t="s">
        <v>372</v>
      </c>
      <c r="B24" s="109" t="s">
        <v>247</v>
      </c>
      <c r="C24" s="109">
        <v>-30.44</v>
      </c>
      <c r="D24" s="109">
        <v>47.6</v>
      </c>
      <c r="E24" s="109">
        <v>6.73</v>
      </c>
      <c r="F24" s="109">
        <v>14.24</v>
      </c>
      <c r="H24" s="109" t="s">
        <v>182</v>
      </c>
      <c r="I24" s="109" t="s">
        <v>183</v>
      </c>
      <c r="V24" s="109" t="s">
        <v>248</v>
      </c>
    </row>
    <row r="25" spans="1:22" x14ac:dyDescent="0.2">
      <c r="A25" s="109" t="s">
        <v>373</v>
      </c>
      <c r="B25" s="109" t="s">
        <v>250</v>
      </c>
      <c r="C25" s="109">
        <v>-33.93</v>
      </c>
      <c r="D25" s="109">
        <v>58.2</v>
      </c>
      <c r="E25" s="109">
        <v>5.39</v>
      </c>
      <c r="F25" s="109">
        <v>8.1</v>
      </c>
      <c r="H25" s="109" t="s">
        <v>182</v>
      </c>
      <c r="I25" s="109" t="s">
        <v>183</v>
      </c>
      <c r="T25" s="109" t="s">
        <v>366</v>
      </c>
      <c r="V25" s="109" t="s">
        <v>251</v>
      </c>
    </row>
    <row r="26" spans="1:22" x14ac:dyDescent="0.2">
      <c r="A26" s="109" t="s">
        <v>374</v>
      </c>
      <c r="B26" s="109" t="s">
        <v>253</v>
      </c>
      <c r="C26" s="109">
        <v>-36.770000000000003</v>
      </c>
      <c r="D26" s="109">
        <v>46.3</v>
      </c>
      <c r="E26" s="109">
        <v>2.17</v>
      </c>
      <c r="F26" s="109">
        <v>10.49</v>
      </c>
      <c r="H26" s="109" t="s">
        <v>182</v>
      </c>
      <c r="I26" s="109" t="s">
        <v>183</v>
      </c>
      <c r="V26" s="109" t="s">
        <v>254</v>
      </c>
    </row>
    <row r="27" spans="1:22" x14ac:dyDescent="0.2">
      <c r="A27" s="109" t="s">
        <v>375</v>
      </c>
      <c r="B27" s="109" t="s">
        <v>256</v>
      </c>
      <c r="C27" s="109">
        <v>-27.54</v>
      </c>
      <c r="D27" s="109">
        <v>45.4</v>
      </c>
      <c r="E27" s="109">
        <v>5.69</v>
      </c>
      <c r="F27" s="109">
        <v>14.19</v>
      </c>
      <c r="H27" s="109" t="s">
        <v>182</v>
      </c>
      <c r="I27" s="109" t="s">
        <v>183</v>
      </c>
      <c r="T27" s="109" t="s">
        <v>366</v>
      </c>
      <c r="V27" s="109" t="s">
        <v>257</v>
      </c>
    </row>
    <row r="28" spans="1:22" x14ac:dyDescent="0.2">
      <c r="A28" s="109" t="s">
        <v>376</v>
      </c>
      <c r="B28" s="109" t="s">
        <v>259</v>
      </c>
      <c r="C28" s="109">
        <v>-28.63</v>
      </c>
      <c r="D28" s="109">
        <v>47.1</v>
      </c>
      <c r="E28" s="109">
        <v>4.04</v>
      </c>
      <c r="F28" s="109">
        <v>10.55</v>
      </c>
      <c r="H28" s="109" t="s">
        <v>182</v>
      </c>
      <c r="I28" s="109" t="s">
        <v>183</v>
      </c>
      <c r="T28" s="109" t="s">
        <v>366</v>
      </c>
      <c r="V28" s="109" t="s">
        <v>260</v>
      </c>
    </row>
    <row r="29" spans="1:22" x14ac:dyDescent="0.2">
      <c r="A29" s="109" t="s">
        <v>377</v>
      </c>
      <c r="B29" s="109" t="s">
        <v>262</v>
      </c>
      <c r="C29" s="109">
        <v>-31.58</v>
      </c>
      <c r="D29" s="109">
        <v>46</v>
      </c>
      <c r="E29" s="109">
        <v>6.24</v>
      </c>
      <c r="F29" s="109">
        <v>14.13</v>
      </c>
      <c r="H29" s="109" t="s">
        <v>182</v>
      </c>
      <c r="I29" s="109" t="s">
        <v>183</v>
      </c>
      <c r="V29" s="109" t="s">
        <v>263</v>
      </c>
    </row>
    <row r="30" spans="1:22" x14ac:dyDescent="0.2">
      <c r="A30" s="109" t="s">
        <v>378</v>
      </c>
      <c r="B30" s="109" t="s">
        <v>265</v>
      </c>
      <c r="C30" s="109">
        <v>-32.97</v>
      </c>
      <c r="D30" s="109">
        <v>47.5</v>
      </c>
      <c r="E30" s="109">
        <v>4.46</v>
      </c>
      <c r="F30" s="109">
        <v>11.03</v>
      </c>
      <c r="H30" s="109" t="s">
        <v>182</v>
      </c>
      <c r="I30" s="109" t="s">
        <v>183</v>
      </c>
      <c r="V30" s="109" t="s">
        <v>266</v>
      </c>
    </row>
    <row r="31" spans="1:22" x14ac:dyDescent="0.2">
      <c r="A31" s="109" t="s">
        <v>379</v>
      </c>
      <c r="B31" s="109" t="s">
        <v>268</v>
      </c>
      <c r="C31" s="109">
        <v>-28.58</v>
      </c>
      <c r="D31" s="109">
        <v>44.7</v>
      </c>
      <c r="E31" s="109">
        <v>5.8</v>
      </c>
      <c r="F31" s="109">
        <v>13.78</v>
      </c>
      <c r="H31" s="109" t="s">
        <v>182</v>
      </c>
      <c r="I31" s="109" t="s">
        <v>183</v>
      </c>
      <c r="V31" s="109" t="s">
        <v>269</v>
      </c>
    </row>
    <row r="32" spans="1:22" x14ac:dyDescent="0.2">
      <c r="A32" s="109" t="s">
        <v>380</v>
      </c>
      <c r="B32" s="109" t="s">
        <v>271</v>
      </c>
      <c r="C32" s="109">
        <v>-27.39</v>
      </c>
      <c r="D32" s="109">
        <v>45.9</v>
      </c>
      <c r="E32" s="109">
        <v>6.65</v>
      </c>
      <c r="F32" s="109">
        <v>14.15</v>
      </c>
      <c r="H32" s="109" t="s">
        <v>182</v>
      </c>
      <c r="I32" s="109" t="s">
        <v>183</v>
      </c>
      <c r="V32" s="109" t="s">
        <v>272</v>
      </c>
    </row>
    <row r="33" spans="1:22" x14ac:dyDescent="0.2">
      <c r="A33" s="109" t="s">
        <v>381</v>
      </c>
      <c r="B33" s="109" t="s">
        <v>274</v>
      </c>
      <c r="C33" s="109">
        <v>-30.43</v>
      </c>
      <c r="D33" s="109">
        <v>46.2</v>
      </c>
      <c r="E33" s="109">
        <v>6.52</v>
      </c>
      <c r="F33" s="109">
        <v>13.97</v>
      </c>
      <c r="H33" s="109" t="s">
        <v>182</v>
      </c>
      <c r="I33" s="109" t="s">
        <v>183</v>
      </c>
      <c r="V33" s="109" t="s">
        <v>275</v>
      </c>
    </row>
    <row r="34" spans="1:22" x14ac:dyDescent="0.2">
      <c r="A34" s="109" t="s">
        <v>382</v>
      </c>
      <c r="B34" s="109" t="s">
        <v>277</v>
      </c>
      <c r="C34" s="109">
        <v>-30.41</v>
      </c>
      <c r="D34" s="109">
        <v>46.3</v>
      </c>
      <c r="E34" s="109">
        <v>6.53</v>
      </c>
      <c r="F34" s="109">
        <v>13.91</v>
      </c>
    </row>
    <row r="35" spans="1:22" x14ac:dyDescent="0.2">
      <c r="A35" s="109" t="s">
        <v>383</v>
      </c>
      <c r="B35" s="109" t="s">
        <v>279</v>
      </c>
      <c r="C35" s="109">
        <v>-29.02</v>
      </c>
      <c r="D35" s="109">
        <v>46</v>
      </c>
      <c r="E35" s="109">
        <v>6.61</v>
      </c>
      <c r="F35" s="109">
        <v>13.92</v>
      </c>
      <c r="H35" s="109" t="s">
        <v>182</v>
      </c>
      <c r="I35" s="109" t="s">
        <v>183</v>
      </c>
      <c r="V35" s="109" t="s">
        <v>280</v>
      </c>
    </row>
    <row r="36" spans="1:22" x14ac:dyDescent="0.2">
      <c r="A36" s="109" t="s">
        <v>384</v>
      </c>
      <c r="B36" s="109" t="s">
        <v>282</v>
      </c>
      <c r="C36" s="109">
        <v>-31.03</v>
      </c>
      <c r="D36" s="109">
        <v>48.4</v>
      </c>
      <c r="E36" s="109">
        <v>5.2</v>
      </c>
      <c r="F36" s="109">
        <v>11.57</v>
      </c>
      <c r="H36" s="109" t="s">
        <v>182</v>
      </c>
      <c r="I36" s="109" t="s">
        <v>183</v>
      </c>
      <c r="V36" s="109" t="s">
        <v>283</v>
      </c>
    </row>
    <row r="37" spans="1:22" x14ac:dyDescent="0.2">
      <c r="A37" s="109" t="s">
        <v>385</v>
      </c>
      <c r="B37" s="109" t="s">
        <v>285</v>
      </c>
      <c r="C37" s="109">
        <v>-29.28</v>
      </c>
      <c r="D37" s="109">
        <v>46.6</v>
      </c>
      <c r="E37" s="109">
        <v>5.83</v>
      </c>
      <c r="F37" s="109">
        <v>14.64</v>
      </c>
      <c r="H37" s="109" t="s">
        <v>182</v>
      </c>
      <c r="I37" s="109" t="s">
        <v>183</v>
      </c>
      <c r="V37" s="109" t="s">
        <v>286</v>
      </c>
    </row>
    <row r="38" spans="1:22" x14ac:dyDescent="0.2">
      <c r="A38" s="109" t="s">
        <v>386</v>
      </c>
      <c r="B38" s="109" t="s">
        <v>288</v>
      </c>
      <c r="C38" s="109">
        <v>-29.04</v>
      </c>
      <c r="D38" s="109">
        <v>50.4</v>
      </c>
      <c r="E38" s="109">
        <v>6.61</v>
      </c>
      <c r="F38" s="109">
        <v>9.66</v>
      </c>
      <c r="H38" s="109" t="s">
        <v>182</v>
      </c>
      <c r="I38" s="109" t="s">
        <v>183</v>
      </c>
      <c r="V38" s="109" t="s">
        <v>289</v>
      </c>
    </row>
    <row r="39" spans="1:22" x14ac:dyDescent="0.2">
      <c r="A39" s="109" t="s">
        <v>387</v>
      </c>
      <c r="B39" s="109" t="s">
        <v>291</v>
      </c>
      <c r="C39" s="109">
        <v>-27.81</v>
      </c>
      <c r="D39" s="109">
        <v>46.8</v>
      </c>
      <c r="E39" s="109">
        <v>7.58</v>
      </c>
      <c r="F39" s="109">
        <v>14.04</v>
      </c>
      <c r="H39" s="109" t="s">
        <v>182</v>
      </c>
      <c r="I39" s="109" t="s">
        <v>183</v>
      </c>
      <c r="V39" s="109" t="s">
        <v>292</v>
      </c>
    </row>
    <row r="40" spans="1:22" x14ac:dyDescent="0.2">
      <c r="A40" s="109" t="s">
        <v>388</v>
      </c>
      <c r="B40" s="109" t="s">
        <v>294</v>
      </c>
      <c r="C40" s="109">
        <v>-28.93</v>
      </c>
      <c r="D40" s="109">
        <v>52</v>
      </c>
      <c r="E40" s="109">
        <v>5.2</v>
      </c>
      <c r="F40" s="109">
        <v>9.1999999999999993</v>
      </c>
      <c r="H40" s="109" t="s">
        <v>182</v>
      </c>
      <c r="I40" s="109" t="s">
        <v>183</v>
      </c>
      <c r="V40" s="109" t="s">
        <v>295</v>
      </c>
    </row>
    <row r="41" spans="1:22" x14ac:dyDescent="0.2">
      <c r="A41" s="109" t="s">
        <v>389</v>
      </c>
      <c r="B41" s="109" t="s">
        <v>297</v>
      </c>
      <c r="C41" s="109">
        <v>-27.79</v>
      </c>
      <c r="D41" s="109">
        <v>47.3</v>
      </c>
      <c r="E41" s="109">
        <v>6.34</v>
      </c>
      <c r="F41" s="109">
        <v>13.89</v>
      </c>
      <c r="H41" s="109" t="s">
        <v>182</v>
      </c>
      <c r="I41" s="109" t="s">
        <v>183</v>
      </c>
      <c r="V41" s="109" t="s">
        <v>298</v>
      </c>
    </row>
    <row r="42" spans="1:22" x14ac:dyDescent="0.2">
      <c r="A42" s="109" t="s">
        <v>390</v>
      </c>
      <c r="B42" s="109" t="s">
        <v>300</v>
      </c>
      <c r="C42" s="109">
        <v>-32.61</v>
      </c>
      <c r="D42" s="109">
        <v>48.2</v>
      </c>
      <c r="E42" s="109">
        <v>4.3</v>
      </c>
      <c r="F42" s="109">
        <v>11.51</v>
      </c>
      <c r="H42" s="109" t="s">
        <v>182</v>
      </c>
      <c r="I42" s="109" t="s">
        <v>183</v>
      </c>
      <c r="V42" s="109" t="s">
        <v>301</v>
      </c>
    </row>
    <row r="43" spans="1:22" x14ac:dyDescent="0.2">
      <c r="A43" s="109" t="s">
        <v>391</v>
      </c>
      <c r="B43" s="109" t="s">
        <v>303</v>
      </c>
      <c r="C43" s="109">
        <v>-31.54</v>
      </c>
      <c r="D43" s="109">
        <v>50.2</v>
      </c>
      <c r="E43" s="109">
        <v>5.83</v>
      </c>
      <c r="F43" s="109">
        <v>10.07</v>
      </c>
      <c r="H43" s="109" t="s">
        <v>182</v>
      </c>
      <c r="I43" s="109" t="s">
        <v>183</v>
      </c>
      <c r="V43" s="109" t="s">
        <v>304</v>
      </c>
    </row>
    <row r="44" spans="1:22" x14ac:dyDescent="0.2">
      <c r="A44" s="109" t="s">
        <v>392</v>
      </c>
      <c r="B44" s="109" t="s">
        <v>306</v>
      </c>
      <c r="C44" s="109">
        <v>-28.73</v>
      </c>
      <c r="D44" s="109">
        <v>46</v>
      </c>
      <c r="E44" s="109">
        <v>5.47</v>
      </c>
      <c r="F44" s="109">
        <v>14.28</v>
      </c>
      <c r="H44" s="109" t="s">
        <v>182</v>
      </c>
      <c r="I44" s="109" t="s">
        <v>183</v>
      </c>
      <c r="V44" s="109" t="s">
        <v>307</v>
      </c>
    </row>
    <row r="45" spans="1:22" x14ac:dyDescent="0.2">
      <c r="A45" s="109" t="s">
        <v>393</v>
      </c>
      <c r="B45" s="109" t="s">
        <v>309</v>
      </c>
      <c r="C45" s="109">
        <v>-28.75</v>
      </c>
      <c r="D45" s="109">
        <v>45.4</v>
      </c>
      <c r="E45" s="109">
        <v>5.42</v>
      </c>
      <c r="F45" s="109">
        <v>14.18</v>
      </c>
    </row>
    <row r="46" spans="1:22" x14ac:dyDescent="0.2">
      <c r="A46" s="109" t="s">
        <v>394</v>
      </c>
      <c r="B46" s="109" t="s">
        <v>311</v>
      </c>
      <c r="C46" s="109">
        <v>-30.33</v>
      </c>
      <c r="D46" s="109">
        <v>44.7</v>
      </c>
      <c r="E46" s="109">
        <v>6.15</v>
      </c>
      <c r="F46" s="109">
        <v>14.15</v>
      </c>
      <c r="H46" s="109" t="s">
        <v>182</v>
      </c>
      <c r="I46" s="109" t="s">
        <v>183</v>
      </c>
      <c r="V46" s="109" t="s">
        <v>312</v>
      </c>
    </row>
    <row r="47" spans="1:22" x14ac:dyDescent="0.2">
      <c r="A47" s="109" t="s">
        <v>395</v>
      </c>
      <c r="B47" s="109" t="s">
        <v>314</v>
      </c>
      <c r="C47" s="109">
        <v>-31.87</v>
      </c>
      <c r="D47" s="109">
        <v>46.2</v>
      </c>
      <c r="E47" s="109">
        <v>7.47</v>
      </c>
      <c r="F47" s="109">
        <v>14.47</v>
      </c>
      <c r="H47" s="109" t="s">
        <v>182</v>
      </c>
      <c r="I47" s="109" t="s">
        <v>183</v>
      </c>
      <c r="V47" s="109" t="s">
        <v>315</v>
      </c>
    </row>
    <row r="48" spans="1:22" x14ac:dyDescent="0.2">
      <c r="A48" s="109" t="s">
        <v>396</v>
      </c>
      <c r="B48" s="109" t="s">
        <v>317</v>
      </c>
      <c r="C48" s="109">
        <v>-28.41</v>
      </c>
      <c r="D48" s="109">
        <v>44.3</v>
      </c>
      <c r="E48" s="109">
        <v>5.51</v>
      </c>
      <c r="F48" s="109">
        <v>13.81</v>
      </c>
      <c r="H48" s="109" t="s">
        <v>182</v>
      </c>
      <c r="I48" s="109" t="s">
        <v>183</v>
      </c>
      <c r="V48" s="109" t="s">
        <v>318</v>
      </c>
    </row>
    <row r="49" spans="1:22" x14ac:dyDescent="0.2">
      <c r="A49" s="109" t="s">
        <v>397</v>
      </c>
      <c r="B49" s="109" t="s">
        <v>320</v>
      </c>
      <c r="C49" s="109">
        <v>-31.11</v>
      </c>
      <c r="D49" s="109">
        <v>46.5</v>
      </c>
      <c r="E49" s="109">
        <v>7.29</v>
      </c>
      <c r="F49" s="109">
        <v>14.52</v>
      </c>
      <c r="H49" s="109" t="s">
        <v>182</v>
      </c>
      <c r="I49" s="109" t="s">
        <v>183</v>
      </c>
      <c r="V49" s="109" t="s">
        <v>321</v>
      </c>
    </row>
    <row r="50" spans="1:22" x14ac:dyDescent="0.2">
      <c r="A50" s="109" t="s">
        <v>398</v>
      </c>
      <c r="B50" s="109" t="s">
        <v>323</v>
      </c>
      <c r="C50" s="109">
        <v>-30.56</v>
      </c>
      <c r="D50" s="109">
        <v>44.3</v>
      </c>
      <c r="E50" s="109">
        <v>6.6</v>
      </c>
      <c r="F50" s="109">
        <v>14.12</v>
      </c>
      <c r="H50" s="109" t="s">
        <v>182</v>
      </c>
      <c r="I50" s="109" t="s">
        <v>183</v>
      </c>
      <c r="V50" s="109" t="s">
        <v>324</v>
      </c>
    </row>
    <row r="51" spans="1:22" x14ac:dyDescent="0.2">
      <c r="A51" s="109" t="s">
        <v>399</v>
      </c>
      <c r="B51" s="109" t="s">
        <v>326</v>
      </c>
      <c r="C51" s="109">
        <v>-30.61</v>
      </c>
      <c r="D51" s="109">
        <v>45.9</v>
      </c>
      <c r="E51" s="109">
        <v>7.34</v>
      </c>
      <c r="F51" s="109">
        <v>14.38</v>
      </c>
      <c r="H51" s="109" t="s">
        <v>182</v>
      </c>
      <c r="I51" s="109" t="s">
        <v>183</v>
      </c>
      <c r="V51" s="109" t="s">
        <v>327</v>
      </c>
    </row>
    <row r="52" spans="1:22" x14ac:dyDescent="0.2">
      <c r="A52" s="109" t="s">
        <v>400</v>
      </c>
      <c r="B52" s="109" t="s">
        <v>329</v>
      </c>
      <c r="C52" s="109">
        <v>-32.049999999999997</v>
      </c>
      <c r="D52" s="109">
        <v>45.2</v>
      </c>
      <c r="E52" s="109">
        <v>6.36</v>
      </c>
      <c r="F52" s="109">
        <v>14.05</v>
      </c>
      <c r="H52" s="109" t="s">
        <v>182</v>
      </c>
      <c r="I52" s="109" t="s">
        <v>183</v>
      </c>
      <c r="V52" s="109" t="s">
        <v>330</v>
      </c>
    </row>
    <row r="53" spans="1:22" x14ac:dyDescent="0.2">
      <c r="A53" s="109" t="s">
        <v>401</v>
      </c>
      <c r="B53" s="109" t="s">
        <v>332</v>
      </c>
      <c r="C53" s="109">
        <v>-28.35</v>
      </c>
      <c r="D53" s="109">
        <v>45</v>
      </c>
      <c r="E53" s="109">
        <v>6.94</v>
      </c>
      <c r="F53" s="109">
        <v>14.33</v>
      </c>
      <c r="H53" s="109" t="s">
        <v>182</v>
      </c>
      <c r="I53" s="109" t="s">
        <v>183</v>
      </c>
      <c r="V53" s="109" t="s">
        <v>333</v>
      </c>
    </row>
    <row r="54" spans="1:22" x14ac:dyDescent="0.2">
      <c r="A54" s="109" t="s">
        <v>402</v>
      </c>
      <c r="B54" s="109" t="s">
        <v>335</v>
      </c>
      <c r="C54" s="109">
        <v>-33.4</v>
      </c>
      <c r="D54" s="109">
        <v>32.9</v>
      </c>
      <c r="E54" s="109">
        <v>4.51</v>
      </c>
      <c r="F54" s="109">
        <v>7.71</v>
      </c>
      <c r="H54" s="109" t="s">
        <v>182</v>
      </c>
      <c r="I54" s="109" t="s">
        <v>183</v>
      </c>
      <c r="V54" s="109" t="s">
        <v>336</v>
      </c>
    </row>
    <row r="55" spans="1:22" x14ac:dyDescent="0.2">
      <c r="A55" s="109" t="s">
        <v>403</v>
      </c>
      <c r="B55" s="109" t="s">
        <v>338</v>
      </c>
      <c r="C55" s="109">
        <v>-32.159999999999997</v>
      </c>
      <c r="D55" s="109">
        <v>30.3</v>
      </c>
      <c r="E55" s="109">
        <v>3.82</v>
      </c>
      <c r="F55" s="109">
        <v>7.28</v>
      </c>
      <c r="H55" s="109" t="s">
        <v>182</v>
      </c>
      <c r="I55" s="109" t="s">
        <v>183</v>
      </c>
      <c r="V55" s="109" t="s">
        <v>339</v>
      </c>
    </row>
    <row r="56" spans="1:22" x14ac:dyDescent="0.2">
      <c r="A56" s="109" t="s">
        <v>404</v>
      </c>
      <c r="B56" s="109" t="s">
        <v>341</v>
      </c>
      <c r="C56" s="109">
        <v>-32.130000000000003</v>
      </c>
      <c r="D56" s="109">
        <v>30.6</v>
      </c>
      <c r="E56" s="109">
        <v>3.74</v>
      </c>
      <c r="F56" s="109">
        <v>7.39</v>
      </c>
    </row>
    <row r="57" spans="1:22" x14ac:dyDescent="0.2">
      <c r="A57" s="109" t="s">
        <v>405</v>
      </c>
      <c r="B57" s="109" t="s">
        <v>343</v>
      </c>
      <c r="C57" s="109">
        <v>-32.270000000000003</v>
      </c>
      <c r="D57" s="109">
        <v>33.6</v>
      </c>
      <c r="E57" s="109">
        <v>4.08</v>
      </c>
      <c r="F57" s="109">
        <v>8.3000000000000007</v>
      </c>
      <c r="H57" s="109" t="s">
        <v>182</v>
      </c>
      <c r="I57" s="109" t="s">
        <v>183</v>
      </c>
      <c r="V57" s="109" t="s">
        <v>344</v>
      </c>
    </row>
  </sheetData>
  <phoneticPr fontId="0" type="noConversion"/>
  <pageMargins left="0.75" right="0.75" top="1" bottom="1" header="0.4921259845" footer="0.492125984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2"/>
  <sheetViews>
    <sheetView workbookViewId="0">
      <selection activeCell="J21" sqref="J21"/>
    </sheetView>
  </sheetViews>
  <sheetFormatPr defaultColWidth="11.42578125" defaultRowHeight="12.75" x14ac:dyDescent="0.2"/>
  <cols>
    <col min="12" max="12" width="16" customWidth="1"/>
  </cols>
  <sheetData>
    <row r="1" spans="1:12" x14ac:dyDescent="0.2">
      <c r="A1" s="4" t="s">
        <v>16</v>
      </c>
    </row>
    <row r="2" spans="1:12" ht="12.75" customHeight="1" x14ac:dyDescent="0.2">
      <c r="A2" s="171" t="s">
        <v>18</v>
      </c>
      <c r="B2" s="172"/>
      <c r="C2" s="172"/>
      <c r="D2" s="172"/>
      <c r="E2" s="172"/>
      <c r="F2" s="172"/>
      <c r="G2" s="172"/>
      <c r="H2" s="172"/>
      <c r="I2" s="172"/>
      <c r="J2" s="172"/>
      <c r="K2" s="172"/>
      <c r="L2" s="173"/>
    </row>
    <row r="3" spans="1:12" x14ac:dyDescent="0.2">
      <c r="A3" s="174"/>
      <c r="B3" s="175"/>
      <c r="C3" s="175"/>
      <c r="D3" s="175"/>
      <c r="E3" s="175"/>
      <c r="F3" s="175"/>
      <c r="G3" s="175"/>
      <c r="H3" s="175"/>
      <c r="I3" s="175"/>
      <c r="J3" s="175"/>
      <c r="K3" s="175"/>
      <c r="L3" s="176"/>
    </row>
    <row r="4" spans="1:12" x14ac:dyDescent="0.2">
      <c r="A4" s="177"/>
      <c r="B4" s="178"/>
      <c r="C4" s="178"/>
      <c r="D4" s="178"/>
      <c r="E4" s="178"/>
      <c r="F4" s="178"/>
      <c r="G4" s="178"/>
      <c r="H4" s="178"/>
      <c r="I4" s="178"/>
      <c r="J4" s="178"/>
      <c r="K4" s="178"/>
      <c r="L4" s="179"/>
    </row>
    <row r="5" spans="1:12" x14ac:dyDescent="0.2">
      <c r="A5" s="6"/>
      <c r="B5" s="6"/>
      <c r="C5" s="6"/>
      <c r="D5" s="6"/>
      <c r="E5" s="6"/>
      <c r="F5" s="6"/>
      <c r="G5" s="6"/>
      <c r="H5" s="6"/>
      <c r="I5" s="6"/>
      <c r="J5" s="6"/>
      <c r="K5" s="6"/>
      <c r="L5" s="6"/>
    </row>
    <row r="6" spans="1:12" x14ac:dyDescent="0.2">
      <c r="A6" s="2"/>
      <c r="B6" s="1"/>
      <c r="C6" s="1"/>
      <c r="D6" s="1"/>
      <c r="E6" s="1"/>
      <c r="F6" s="1"/>
      <c r="G6" s="1"/>
      <c r="H6" s="1"/>
    </row>
    <row r="7" spans="1:12" x14ac:dyDescent="0.2">
      <c r="A7" s="112" t="s">
        <v>91</v>
      </c>
      <c r="B7" s="5"/>
      <c r="C7" s="1"/>
      <c r="D7" s="1"/>
      <c r="E7" s="1"/>
      <c r="F7" s="1"/>
      <c r="G7" s="1"/>
      <c r="H7" s="1"/>
    </row>
    <row r="8" spans="1:12" x14ac:dyDescent="0.2">
      <c r="A8" s="186" t="s">
        <v>102</v>
      </c>
      <c r="B8" s="172"/>
      <c r="C8" s="172"/>
      <c r="D8" s="172"/>
      <c r="E8" s="172"/>
      <c r="F8" s="172"/>
      <c r="G8" s="172"/>
      <c r="H8" s="172"/>
      <c r="I8" s="172"/>
      <c r="J8" s="172"/>
      <c r="K8" s="172"/>
      <c r="L8" s="173"/>
    </row>
    <row r="9" spans="1:12" x14ac:dyDescent="0.2">
      <c r="A9" s="174"/>
      <c r="B9" s="175"/>
      <c r="C9" s="175"/>
      <c r="D9" s="175"/>
      <c r="E9" s="175"/>
      <c r="F9" s="175"/>
      <c r="G9" s="175"/>
      <c r="H9" s="175"/>
      <c r="I9" s="175"/>
      <c r="J9" s="175"/>
      <c r="K9" s="175"/>
      <c r="L9" s="176"/>
    </row>
    <row r="10" spans="1:12" x14ac:dyDescent="0.2">
      <c r="A10" s="174"/>
      <c r="B10" s="175"/>
      <c r="C10" s="175"/>
      <c r="D10" s="175"/>
      <c r="E10" s="175"/>
      <c r="F10" s="175"/>
      <c r="G10" s="175"/>
      <c r="H10" s="175"/>
      <c r="I10" s="175"/>
      <c r="J10" s="175"/>
      <c r="K10" s="175"/>
      <c r="L10" s="176"/>
    </row>
    <row r="11" spans="1:12" x14ac:dyDescent="0.2">
      <c r="A11" s="174"/>
      <c r="B11" s="175"/>
      <c r="C11" s="175"/>
      <c r="D11" s="175"/>
      <c r="E11" s="175"/>
      <c r="F11" s="175"/>
      <c r="G11" s="175"/>
      <c r="H11" s="175"/>
      <c r="I11" s="175"/>
      <c r="J11" s="175"/>
      <c r="K11" s="175"/>
      <c r="L11" s="176"/>
    </row>
    <row r="12" spans="1:12" x14ac:dyDescent="0.2">
      <c r="A12" s="174"/>
      <c r="B12" s="175"/>
      <c r="C12" s="175"/>
      <c r="D12" s="175"/>
      <c r="E12" s="175"/>
      <c r="F12" s="175"/>
      <c r="G12" s="175"/>
      <c r="H12" s="175"/>
      <c r="I12" s="175"/>
      <c r="J12" s="175"/>
      <c r="K12" s="175"/>
      <c r="L12" s="176"/>
    </row>
    <row r="13" spans="1:12" x14ac:dyDescent="0.2">
      <c r="A13" s="174"/>
      <c r="B13" s="175"/>
      <c r="C13" s="175"/>
      <c r="D13" s="175"/>
      <c r="E13" s="175"/>
      <c r="F13" s="175"/>
      <c r="G13" s="175"/>
      <c r="H13" s="175"/>
      <c r="I13" s="175"/>
      <c r="J13" s="175"/>
      <c r="K13" s="175"/>
      <c r="L13" s="176"/>
    </row>
    <row r="14" spans="1:12" x14ac:dyDescent="0.2">
      <c r="A14" s="174"/>
      <c r="B14" s="175"/>
      <c r="C14" s="175"/>
      <c r="D14" s="175"/>
      <c r="E14" s="175"/>
      <c r="F14" s="175"/>
      <c r="G14" s="175"/>
      <c r="H14" s="175"/>
      <c r="I14" s="175"/>
      <c r="J14" s="175"/>
      <c r="K14" s="175"/>
      <c r="L14" s="176"/>
    </row>
    <row r="15" spans="1:12" x14ac:dyDescent="0.2">
      <c r="A15" s="174"/>
      <c r="B15" s="175"/>
      <c r="C15" s="175"/>
      <c r="D15" s="175"/>
      <c r="E15" s="175"/>
      <c r="F15" s="175"/>
      <c r="G15" s="175"/>
      <c r="H15" s="175"/>
      <c r="I15" s="175"/>
      <c r="J15" s="175"/>
      <c r="K15" s="175"/>
      <c r="L15" s="176"/>
    </row>
    <row r="16" spans="1:12" x14ac:dyDescent="0.2">
      <c r="A16" s="177"/>
      <c r="B16" s="178"/>
      <c r="C16" s="178"/>
      <c r="D16" s="178"/>
      <c r="E16" s="178"/>
      <c r="F16" s="178"/>
      <c r="G16" s="178"/>
      <c r="H16" s="178"/>
      <c r="I16" s="178"/>
      <c r="J16" s="178"/>
      <c r="K16" s="178"/>
      <c r="L16" s="179"/>
    </row>
    <row r="17" spans="1:12" x14ac:dyDescent="0.2">
      <c r="A17" s="3"/>
      <c r="B17" s="3"/>
      <c r="C17" s="3"/>
      <c r="D17" s="3"/>
      <c r="E17" s="3"/>
      <c r="F17" s="3"/>
      <c r="G17" s="3"/>
      <c r="H17" s="3"/>
      <c r="I17" s="3"/>
      <c r="J17" s="3"/>
      <c r="K17" s="3"/>
      <c r="L17" s="3"/>
    </row>
    <row r="18" spans="1:12" x14ac:dyDescent="0.2">
      <c r="A18" s="4" t="s">
        <v>109</v>
      </c>
    </row>
    <row r="19" spans="1:12" x14ac:dyDescent="0.2">
      <c r="A19" s="123" t="s">
        <v>99</v>
      </c>
      <c r="B19" s="9"/>
      <c r="C19" s="9"/>
      <c r="D19" s="9"/>
      <c r="E19" s="9"/>
      <c r="F19" s="9"/>
      <c r="G19" s="9"/>
      <c r="H19" s="9"/>
      <c r="I19" s="9"/>
      <c r="J19" s="9"/>
      <c r="K19" s="9"/>
      <c r="L19" s="10"/>
    </row>
    <row r="20" spans="1:12" x14ac:dyDescent="0.2">
      <c r="A20" s="124" t="s">
        <v>103</v>
      </c>
      <c r="L20" s="11"/>
    </row>
    <row r="21" spans="1:12" x14ac:dyDescent="0.2">
      <c r="A21" s="124" t="s">
        <v>110</v>
      </c>
      <c r="L21" s="11"/>
    </row>
    <row r="22" spans="1:12" x14ac:dyDescent="0.2">
      <c r="A22" s="124" t="s">
        <v>90</v>
      </c>
      <c r="L22" s="11"/>
    </row>
    <row r="23" spans="1:12" x14ac:dyDescent="0.2">
      <c r="A23" s="14" t="s">
        <v>104</v>
      </c>
      <c r="B23" s="12"/>
      <c r="C23" s="12"/>
      <c r="D23" s="12"/>
      <c r="E23" s="12"/>
      <c r="F23" s="12"/>
      <c r="G23" s="12"/>
      <c r="H23" s="12"/>
      <c r="I23" s="12"/>
      <c r="J23" s="12"/>
      <c r="K23" s="12"/>
      <c r="L23" s="13"/>
    </row>
    <row r="25" spans="1:12" x14ac:dyDescent="0.2">
      <c r="A25" s="4" t="s">
        <v>17</v>
      </c>
    </row>
    <row r="26" spans="1:12" x14ac:dyDescent="0.2">
      <c r="A26" s="180" t="s">
        <v>31</v>
      </c>
      <c r="B26" s="181"/>
      <c r="C26" s="181"/>
      <c r="D26" s="181"/>
      <c r="E26" s="181"/>
      <c r="F26" s="181"/>
      <c r="G26" s="181"/>
      <c r="H26" s="181"/>
      <c r="I26" s="9"/>
      <c r="J26" s="9"/>
      <c r="K26" s="9"/>
      <c r="L26" s="10"/>
    </row>
    <row r="27" spans="1:12" x14ac:dyDescent="0.2">
      <c r="A27" s="182" t="s">
        <v>84</v>
      </c>
      <c r="B27" s="183"/>
      <c r="C27" s="183"/>
      <c r="D27" s="183"/>
      <c r="E27" s="183"/>
      <c r="F27" s="183"/>
      <c r="G27" s="183"/>
      <c r="H27" s="183"/>
      <c r="L27" s="11"/>
    </row>
    <row r="28" spans="1:12" x14ac:dyDescent="0.2">
      <c r="A28" s="184" t="s">
        <v>19</v>
      </c>
      <c r="B28" s="185"/>
      <c r="C28" s="185"/>
      <c r="D28" s="185"/>
      <c r="E28" s="185"/>
      <c r="F28" s="185"/>
      <c r="G28" s="185"/>
      <c r="H28" s="185"/>
      <c r="I28" s="12"/>
      <c r="J28" s="12"/>
      <c r="K28" s="12"/>
      <c r="L28" s="13"/>
    </row>
    <row r="30" spans="1:12" ht="14.25" customHeight="1" x14ac:dyDescent="0.2"/>
    <row r="31" spans="1:12" x14ac:dyDescent="0.2">
      <c r="A31" s="4" t="s">
        <v>89</v>
      </c>
    </row>
    <row r="32" spans="1:12" x14ac:dyDescent="0.2">
      <c r="A32" s="110" t="s">
        <v>22</v>
      </c>
      <c r="B32" s="9"/>
      <c r="C32" s="9"/>
      <c r="D32" s="9"/>
      <c r="E32" s="9"/>
      <c r="F32" s="9"/>
      <c r="G32" s="9"/>
      <c r="H32" s="9"/>
      <c r="I32" s="9"/>
      <c r="J32" s="9"/>
      <c r="K32" s="9"/>
      <c r="L32" s="10"/>
    </row>
    <row r="33" spans="1:12" x14ac:dyDescent="0.2">
      <c r="A33" s="113" t="s">
        <v>23</v>
      </c>
      <c r="L33" s="11"/>
    </row>
    <row r="34" spans="1:12" x14ac:dyDescent="0.2">
      <c r="A34" s="114" t="s">
        <v>25</v>
      </c>
      <c r="L34" s="11"/>
    </row>
    <row r="35" spans="1:12" x14ac:dyDescent="0.2">
      <c r="A35" s="113" t="s">
        <v>24</v>
      </c>
      <c r="L35" s="11"/>
    </row>
    <row r="36" spans="1:12" x14ac:dyDescent="0.2">
      <c r="A36" s="113"/>
      <c r="L36" s="11"/>
    </row>
    <row r="37" spans="1:12" x14ac:dyDescent="0.2">
      <c r="A37" s="14" t="s">
        <v>26</v>
      </c>
      <c r="B37" s="12"/>
      <c r="C37" s="12"/>
      <c r="D37" s="12"/>
      <c r="E37" s="12"/>
      <c r="F37" s="12"/>
      <c r="G37" s="12"/>
      <c r="H37" s="12"/>
      <c r="I37" s="12"/>
      <c r="J37" s="12"/>
      <c r="K37" s="12"/>
      <c r="L37" s="13"/>
    </row>
    <row r="39" spans="1:12" x14ac:dyDescent="0.2">
      <c r="A39" s="4" t="s">
        <v>105</v>
      </c>
    </row>
    <row r="40" spans="1:12" x14ac:dyDescent="0.2">
      <c r="A40" s="123" t="s">
        <v>106</v>
      </c>
      <c r="B40" s="9"/>
      <c r="C40" s="9"/>
      <c r="D40" s="9"/>
      <c r="E40" s="9"/>
      <c r="F40" s="9"/>
      <c r="G40" s="9"/>
      <c r="H40" s="9"/>
      <c r="I40" s="9"/>
      <c r="J40" s="9"/>
      <c r="K40" s="9"/>
      <c r="L40" s="10"/>
    </row>
    <row r="41" spans="1:12" x14ac:dyDescent="0.2">
      <c r="A41" s="113" t="s">
        <v>107</v>
      </c>
      <c r="L41" s="11"/>
    </row>
    <row r="42" spans="1:12" x14ac:dyDescent="0.2">
      <c r="A42" s="14" t="s">
        <v>108</v>
      </c>
      <c r="B42" s="12"/>
      <c r="C42" s="12"/>
      <c r="D42" s="12"/>
      <c r="E42" s="12"/>
      <c r="F42" s="12"/>
      <c r="G42" s="12"/>
      <c r="H42" s="12"/>
      <c r="I42" s="12"/>
      <c r="J42" s="12"/>
      <c r="K42" s="12"/>
      <c r="L42" s="13"/>
    </row>
  </sheetData>
  <mergeCells count="5">
    <mergeCell ref="A2:L4"/>
    <mergeCell ref="A26:H26"/>
    <mergeCell ref="A27:H27"/>
    <mergeCell ref="A28:H28"/>
    <mergeCell ref="A8:L16"/>
  </mergeCells>
  <phoneticPr fontId="0" type="noConversion"/>
  <pageMargins left="0.75" right="0.75" top="1" bottom="1" header="0.4921259845" footer="0.4921259845"/>
  <pageSetup orientation="portrait"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90"/>
  <sheetViews>
    <sheetView workbookViewId="0">
      <selection sqref="A1:XFD1048576"/>
    </sheetView>
  </sheetViews>
  <sheetFormatPr defaultColWidth="10.140625" defaultRowHeight="12.75" x14ac:dyDescent="0.2"/>
  <cols>
    <col min="1" max="1" width="22.140625" style="7" customWidth="1"/>
    <col min="2" max="2" width="32" style="7" customWidth="1"/>
    <col min="3" max="3" width="15.28515625" style="7" customWidth="1"/>
    <col min="4" max="4" width="23.42578125" style="7" bestFit="1" customWidth="1"/>
    <col min="5" max="5" width="23.85546875" style="7" customWidth="1"/>
    <col min="6" max="6" width="18.28515625" style="7" customWidth="1"/>
    <col min="7" max="7" width="26.7109375" style="7" customWidth="1"/>
    <col min="8" max="8" width="38.42578125" style="7" customWidth="1"/>
    <col min="9" max="9" width="35.42578125" style="7" customWidth="1"/>
    <col min="10" max="10" width="20.42578125" style="95" customWidth="1"/>
    <col min="11" max="11" width="12.140625" style="7" customWidth="1"/>
    <col min="12" max="12" width="21.140625" style="15" customWidth="1"/>
    <col min="13" max="13" width="12.5703125" style="15" customWidth="1"/>
    <col min="14" max="18" width="20" style="15" bestFit="1" customWidth="1"/>
    <col min="19" max="19" width="16.140625" style="7" customWidth="1"/>
    <col min="20" max="20" width="21" style="7" customWidth="1"/>
    <col min="21" max="21" width="19" style="7" bestFit="1" customWidth="1"/>
    <col min="22" max="22" width="17.5703125" style="7" customWidth="1"/>
    <col min="23" max="23" width="22.85546875" style="7" customWidth="1"/>
    <col min="24" max="16384" width="10.140625" style="7"/>
  </cols>
  <sheetData>
    <row r="1" spans="1:23" ht="54" customHeight="1" thickBot="1" x14ac:dyDescent="0.35">
      <c r="A1" s="24"/>
      <c r="B1" s="25"/>
      <c r="C1" s="8"/>
      <c r="D1" s="8"/>
      <c r="E1" s="97"/>
      <c r="F1" s="98"/>
      <c r="G1" s="99"/>
      <c r="H1" s="99" t="s">
        <v>116</v>
      </c>
      <c r="I1" s="100"/>
      <c r="J1" s="187"/>
      <c r="K1" s="188"/>
      <c r="L1" s="188"/>
      <c r="M1" s="26"/>
      <c r="N1" s="26"/>
      <c r="O1" s="26"/>
      <c r="P1" s="26"/>
      <c r="Q1" s="26"/>
      <c r="R1" s="26"/>
      <c r="S1" s="8"/>
      <c r="T1" s="8"/>
      <c r="U1" s="8"/>
      <c r="V1" s="8"/>
      <c r="W1" s="8"/>
    </row>
    <row r="2" spans="1:23" ht="18.75" customHeight="1" thickBot="1" x14ac:dyDescent="0.35">
      <c r="A2" s="27" t="s">
        <v>32</v>
      </c>
      <c r="B2" s="28"/>
      <c r="C2" s="29"/>
      <c r="D2" s="27" t="s">
        <v>33</v>
      </c>
      <c r="E2" s="28"/>
      <c r="F2" s="8"/>
      <c r="G2" s="101"/>
      <c r="H2" s="8"/>
      <c r="I2" s="8"/>
      <c r="J2" s="81" t="s">
        <v>117</v>
      </c>
      <c r="K2" s="31"/>
      <c r="L2" s="32"/>
      <c r="M2" s="26"/>
      <c r="N2" s="26"/>
      <c r="O2" s="26"/>
      <c r="P2" s="26"/>
      <c r="Q2" s="26"/>
      <c r="R2" s="26"/>
      <c r="S2" s="8"/>
      <c r="T2" s="8"/>
      <c r="U2" s="8"/>
      <c r="V2" s="8"/>
      <c r="W2" s="8"/>
    </row>
    <row r="3" spans="1:23" ht="15" customHeight="1" x14ac:dyDescent="0.2">
      <c r="A3" s="33" t="s">
        <v>118</v>
      </c>
      <c r="B3" s="165" t="s">
        <v>119</v>
      </c>
      <c r="C3" s="8"/>
      <c r="D3" s="34" t="s">
        <v>120</v>
      </c>
      <c r="E3" s="166" t="s">
        <v>121</v>
      </c>
      <c r="F3" s="8"/>
      <c r="G3" s="102"/>
      <c r="H3" s="8"/>
      <c r="I3" s="8"/>
      <c r="J3" s="82" t="s">
        <v>122</v>
      </c>
      <c r="K3" s="37"/>
      <c r="L3" s="38"/>
      <c r="M3" s="26"/>
      <c r="N3" s="26"/>
      <c r="O3" s="26"/>
      <c r="P3" s="26"/>
      <c r="Q3" s="26"/>
      <c r="R3" s="26"/>
      <c r="S3" s="8"/>
      <c r="T3" s="8"/>
      <c r="U3" s="8"/>
      <c r="V3" s="8"/>
      <c r="W3" s="8"/>
    </row>
    <row r="4" spans="1:23" ht="15" customHeight="1" x14ac:dyDescent="0.2">
      <c r="A4" s="34" t="s">
        <v>123</v>
      </c>
      <c r="B4" s="166" t="s">
        <v>124</v>
      </c>
      <c r="C4" s="8"/>
      <c r="D4" s="34" t="s">
        <v>118</v>
      </c>
      <c r="E4" s="166" t="s">
        <v>125</v>
      </c>
      <c r="F4" s="8"/>
      <c r="G4" s="102"/>
      <c r="H4" s="8"/>
      <c r="I4" s="8"/>
      <c r="J4" s="83" t="s">
        <v>126</v>
      </c>
      <c r="K4" s="37"/>
      <c r="L4" s="38"/>
      <c r="M4" s="26"/>
      <c r="N4" s="26"/>
      <c r="O4" s="26"/>
      <c r="P4" s="26"/>
      <c r="Q4" s="26"/>
      <c r="R4" s="26"/>
      <c r="S4" s="8"/>
      <c r="T4" s="8"/>
      <c r="U4" s="8"/>
      <c r="V4" s="8"/>
      <c r="W4" s="8"/>
    </row>
    <row r="5" spans="1:23" ht="15" customHeight="1" x14ac:dyDescent="0.2">
      <c r="A5" s="34" t="s">
        <v>127</v>
      </c>
      <c r="B5" s="39" t="s">
        <v>128</v>
      </c>
      <c r="C5" s="8"/>
      <c r="D5" s="34" t="s">
        <v>123</v>
      </c>
      <c r="E5" s="166" t="s">
        <v>129</v>
      </c>
      <c r="F5" s="8"/>
      <c r="G5" s="102"/>
      <c r="H5" s="8"/>
      <c r="I5" s="8"/>
      <c r="J5" s="83" t="s">
        <v>130</v>
      </c>
      <c r="K5" s="37"/>
      <c r="L5" s="38"/>
      <c r="M5" s="26"/>
      <c r="N5" s="26"/>
      <c r="O5" s="26"/>
      <c r="P5" s="26"/>
      <c r="Q5" s="26"/>
      <c r="R5" s="26"/>
      <c r="S5" s="8"/>
      <c r="T5" s="8"/>
      <c r="U5" s="8"/>
      <c r="V5" s="8"/>
      <c r="W5" s="8"/>
    </row>
    <row r="6" spans="1:23" ht="15" customHeight="1" thickBot="1" x14ac:dyDescent="0.25">
      <c r="A6" s="41" t="s">
        <v>131</v>
      </c>
      <c r="B6" s="166" t="s">
        <v>132</v>
      </c>
      <c r="C6" s="8"/>
      <c r="D6" s="34" t="s">
        <v>127</v>
      </c>
      <c r="E6" s="189" t="s">
        <v>133</v>
      </c>
      <c r="F6" s="8"/>
      <c r="G6" s="103"/>
      <c r="H6" s="104"/>
      <c r="I6" s="8"/>
      <c r="J6" s="83" t="s">
        <v>134</v>
      </c>
      <c r="K6" s="37"/>
      <c r="L6" s="38"/>
      <c r="M6" s="26"/>
      <c r="N6" s="26"/>
      <c r="O6" s="26"/>
      <c r="P6" s="26"/>
      <c r="Q6" s="26"/>
      <c r="R6" s="26"/>
      <c r="S6" s="8"/>
      <c r="T6" s="8"/>
      <c r="U6" s="8"/>
      <c r="V6" s="8"/>
      <c r="W6" s="8"/>
    </row>
    <row r="7" spans="1:23" x14ac:dyDescent="0.2">
      <c r="A7" s="41" t="s">
        <v>36</v>
      </c>
      <c r="B7" s="39" t="s">
        <v>135</v>
      </c>
      <c r="C7" s="8"/>
      <c r="D7" s="41" t="s">
        <v>131</v>
      </c>
      <c r="E7" s="166" t="s">
        <v>136</v>
      </c>
      <c r="F7" s="8"/>
      <c r="G7" s="105" t="s">
        <v>137</v>
      </c>
      <c r="H7" s="30"/>
      <c r="I7" s="8"/>
      <c r="J7" s="83" t="s">
        <v>138</v>
      </c>
      <c r="K7" s="37"/>
      <c r="L7" s="38"/>
      <c r="M7" s="26"/>
      <c r="N7" s="26"/>
      <c r="O7" s="26"/>
      <c r="P7" s="26"/>
      <c r="Q7" s="26"/>
      <c r="R7" s="26"/>
      <c r="S7" s="8"/>
      <c r="T7" s="8"/>
      <c r="U7" s="8"/>
      <c r="V7" s="8"/>
      <c r="W7" s="8"/>
    </row>
    <row r="8" spans="1:23" x14ac:dyDescent="0.2">
      <c r="A8" s="43" t="s">
        <v>37</v>
      </c>
      <c r="B8" s="42"/>
      <c r="C8" s="8"/>
      <c r="D8" s="41" t="s">
        <v>36</v>
      </c>
      <c r="E8" s="166" t="s">
        <v>139</v>
      </c>
      <c r="F8" s="8"/>
      <c r="G8" s="106" t="s">
        <v>140</v>
      </c>
      <c r="H8" s="36"/>
      <c r="I8" s="8"/>
      <c r="J8" s="84" t="s">
        <v>141</v>
      </c>
      <c r="K8" s="44"/>
      <c r="L8" s="45"/>
      <c r="M8" s="26"/>
      <c r="N8" s="26"/>
      <c r="O8" s="26"/>
      <c r="P8" s="26"/>
      <c r="Q8" s="26"/>
      <c r="R8" s="26"/>
      <c r="S8" s="8"/>
      <c r="T8" s="8"/>
      <c r="U8" s="8"/>
      <c r="V8" s="8"/>
      <c r="W8" s="8"/>
    </row>
    <row r="9" spans="1:23" x14ac:dyDescent="0.2">
      <c r="A9" s="43" t="s">
        <v>38</v>
      </c>
      <c r="B9" s="39" t="s">
        <v>142</v>
      </c>
      <c r="C9" s="8"/>
      <c r="D9" s="43" t="s">
        <v>37</v>
      </c>
      <c r="E9" s="39" t="s">
        <v>143</v>
      </c>
      <c r="F9" s="8"/>
      <c r="G9" s="107" t="s">
        <v>144</v>
      </c>
      <c r="H9" s="36"/>
      <c r="I9" s="8"/>
      <c r="J9" s="85"/>
      <c r="K9" s="8"/>
      <c r="L9" s="26"/>
      <c r="M9" s="26"/>
      <c r="N9" s="26"/>
      <c r="O9" s="26"/>
      <c r="P9" s="26"/>
      <c r="Q9" s="26"/>
      <c r="R9" s="26"/>
      <c r="S9" s="8"/>
      <c r="T9" s="8"/>
      <c r="U9" s="8"/>
      <c r="V9" s="8"/>
      <c r="W9" s="8"/>
    </row>
    <row r="10" spans="1:23" ht="15" x14ac:dyDescent="0.25">
      <c r="A10" s="41" t="s">
        <v>39</v>
      </c>
      <c r="B10" s="39" t="s">
        <v>145</v>
      </c>
      <c r="C10" s="8"/>
      <c r="D10" s="43" t="s">
        <v>38</v>
      </c>
      <c r="E10" s="166" t="s">
        <v>146</v>
      </c>
      <c r="F10" s="8"/>
      <c r="G10" s="107" t="s">
        <v>147</v>
      </c>
      <c r="H10" s="36"/>
      <c r="I10" s="8"/>
      <c r="J10" s="86" t="s">
        <v>148</v>
      </c>
      <c r="K10" s="46"/>
      <c r="L10" s="47"/>
      <c r="M10" s="26"/>
      <c r="N10" s="26"/>
      <c r="O10" s="26"/>
      <c r="P10" s="26"/>
      <c r="Q10" s="26"/>
      <c r="R10" s="26"/>
      <c r="S10" s="8"/>
      <c r="T10" s="8"/>
      <c r="U10" s="8"/>
      <c r="V10" s="8"/>
      <c r="W10" s="8"/>
    </row>
    <row r="11" spans="1:23" ht="15" x14ac:dyDescent="0.25">
      <c r="A11" s="41" t="s">
        <v>40</v>
      </c>
      <c r="B11" s="39" t="s">
        <v>149</v>
      </c>
      <c r="C11" s="8"/>
      <c r="D11" s="41" t="s">
        <v>39</v>
      </c>
      <c r="E11" s="166" t="s">
        <v>150</v>
      </c>
      <c r="F11" s="8"/>
      <c r="G11" s="107" t="s">
        <v>151</v>
      </c>
      <c r="H11" s="36"/>
      <c r="I11" s="8"/>
      <c r="J11" s="87" t="s">
        <v>152</v>
      </c>
      <c r="K11" s="190"/>
      <c r="L11" s="191"/>
      <c r="M11" s="26"/>
      <c r="N11" s="26"/>
      <c r="O11" s="26"/>
      <c r="P11" s="26"/>
      <c r="Q11" s="26"/>
      <c r="R11" s="26"/>
      <c r="S11" s="8"/>
      <c r="T11" s="8"/>
      <c r="U11" s="8"/>
      <c r="V11" s="8"/>
      <c r="W11" s="8"/>
    </row>
    <row r="12" spans="1:23" ht="15" x14ac:dyDescent="0.25">
      <c r="A12" s="41" t="s">
        <v>41</v>
      </c>
      <c r="B12" s="39" t="s">
        <v>153</v>
      </c>
      <c r="C12" s="8"/>
      <c r="D12" s="41" t="s">
        <v>40</v>
      </c>
      <c r="E12" s="166" t="s">
        <v>154</v>
      </c>
      <c r="F12" s="8"/>
      <c r="G12" s="107" t="s">
        <v>155</v>
      </c>
      <c r="H12" s="36"/>
      <c r="I12" s="8"/>
      <c r="J12" s="192" t="s">
        <v>156</v>
      </c>
      <c r="K12" s="193"/>
      <c r="L12" s="194"/>
      <c r="M12" s="26"/>
      <c r="N12" s="26"/>
      <c r="R12" s="26"/>
      <c r="S12" s="8"/>
      <c r="T12" s="8"/>
      <c r="U12" s="8"/>
      <c r="V12" s="8"/>
      <c r="W12" s="8"/>
    </row>
    <row r="13" spans="1:23" ht="15" x14ac:dyDescent="0.25">
      <c r="A13" s="41" t="s">
        <v>42</v>
      </c>
      <c r="B13" s="167" t="s">
        <v>157</v>
      </c>
      <c r="C13" s="8"/>
      <c r="D13" s="41" t="s">
        <v>41</v>
      </c>
      <c r="E13" s="166" t="s">
        <v>153</v>
      </c>
      <c r="F13" s="8"/>
      <c r="G13" s="107" t="s">
        <v>158</v>
      </c>
      <c r="H13" s="36"/>
      <c r="I13" s="8"/>
      <c r="J13" s="195" t="s">
        <v>159</v>
      </c>
      <c r="K13" s="196"/>
      <c r="L13" s="197"/>
      <c r="P13" s="26"/>
      <c r="Q13" s="8"/>
      <c r="R13" s="8"/>
      <c r="S13" s="8"/>
      <c r="T13" s="8"/>
      <c r="U13" s="8"/>
    </row>
    <row r="14" spans="1:23" x14ac:dyDescent="0.2">
      <c r="A14" s="34" t="s">
        <v>43</v>
      </c>
      <c r="B14" s="166" t="s">
        <v>160</v>
      </c>
      <c r="C14" s="8"/>
      <c r="D14" s="41" t="s">
        <v>42</v>
      </c>
      <c r="E14" s="167" t="s">
        <v>161</v>
      </c>
      <c r="F14" s="8"/>
      <c r="G14" s="107" t="s">
        <v>162</v>
      </c>
      <c r="H14" s="36"/>
      <c r="I14" s="8"/>
      <c r="J14" s="85"/>
      <c r="K14" s="26"/>
      <c r="L14" s="26"/>
      <c r="P14" s="26"/>
      <c r="Q14" s="8"/>
      <c r="R14" s="8"/>
      <c r="S14" s="8"/>
      <c r="T14" s="8"/>
      <c r="U14" s="8"/>
    </row>
    <row r="15" spans="1:23" ht="13.5" thickBot="1" x14ac:dyDescent="0.25">
      <c r="A15" s="34" t="s">
        <v>163</v>
      </c>
      <c r="B15" s="48">
        <v>45324</v>
      </c>
      <c r="C15" s="8"/>
      <c r="D15" s="34" t="s">
        <v>43</v>
      </c>
      <c r="E15" s="166"/>
      <c r="F15" s="8"/>
      <c r="G15" s="49"/>
      <c r="H15" s="40"/>
      <c r="I15" s="8"/>
      <c r="J15" s="85"/>
      <c r="K15" s="26"/>
      <c r="L15" s="26"/>
      <c r="P15" s="26"/>
      <c r="Q15" s="8"/>
      <c r="R15" s="8"/>
      <c r="S15" s="8"/>
      <c r="T15" s="8"/>
      <c r="U15" s="8"/>
    </row>
    <row r="16" spans="1:23" ht="13.5" customHeight="1" thickBot="1" x14ac:dyDescent="0.25">
      <c r="A16" s="50" t="s">
        <v>44</v>
      </c>
      <c r="B16" s="39" t="s">
        <v>164</v>
      </c>
      <c r="C16" s="8"/>
      <c r="D16" s="8"/>
      <c r="E16" s="35"/>
      <c r="F16" s="8"/>
      <c r="G16" s="8"/>
      <c r="H16" s="8"/>
      <c r="I16" s="8"/>
      <c r="J16" s="88"/>
      <c r="K16"/>
      <c r="L16" s="26"/>
      <c r="P16" s="26"/>
      <c r="Q16" s="8"/>
      <c r="R16" s="8"/>
      <c r="S16" s="8"/>
      <c r="T16" s="8"/>
      <c r="U16" s="8"/>
    </row>
    <row r="17" spans="1:23" x14ac:dyDescent="0.2">
      <c r="A17" s="50" t="s">
        <v>45</v>
      </c>
      <c r="B17" s="51" t="s">
        <v>165</v>
      </c>
      <c r="C17" s="8"/>
      <c r="D17" s="52" t="s">
        <v>46</v>
      </c>
      <c r="E17" s="198" t="s">
        <v>166</v>
      </c>
      <c r="F17" s="199"/>
      <c r="G17" s="199"/>
      <c r="H17" s="200"/>
      <c r="I17" s="8"/>
      <c r="J17" s="89"/>
      <c r="K17"/>
      <c r="L17" s="26"/>
      <c r="P17" s="26"/>
      <c r="Q17" s="8"/>
      <c r="R17" s="8"/>
      <c r="S17" s="8"/>
      <c r="T17" s="8"/>
      <c r="U17" s="8"/>
    </row>
    <row r="18" spans="1:23" x14ac:dyDescent="0.2">
      <c r="A18" s="34" t="s">
        <v>47</v>
      </c>
      <c r="B18" s="53">
        <v>23</v>
      </c>
      <c r="C18" s="8"/>
      <c r="D18" s="54" t="s">
        <v>48</v>
      </c>
      <c r="E18" s="201"/>
      <c r="F18" s="202"/>
      <c r="G18" s="202"/>
      <c r="H18" s="203"/>
      <c r="I18" s="8"/>
      <c r="J18" s="85"/>
      <c r="K18" s="26"/>
      <c r="L18" s="26"/>
      <c r="P18" s="26"/>
      <c r="Q18" s="8"/>
      <c r="R18" s="8"/>
      <c r="S18" s="8"/>
      <c r="T18" s="8"/>
      <c r="U18" s="8"/>
    </row>
    <row r="19" spans="1:23" x14ac:dyDescent="0.2">
      <c r="A19" s="50" t="s">
        <v>49</v>
      </c>
      <c r="B19" s="39" t="s">
        <v>167</v>
      </c>
      <c r="C19" s="8"/>
      <c r="D19" s="54"/>
      <c r="E19" s="201"/>
      <c r="F19" s="202"/>
      <c r="G19" s="202"/>
      <c r="H19" s="203"/>
      <c r="I19" s="8"/>
      <c r="J19" s="85"/>
      <c r="K19" s="8"/>
      <c r="L19" s="26"/>
      <c r="M19" s="26"/>
      <c r="N19" s="26"/>
      <c r="R19" s="26"/>
      <c r="S19" s="8"/>
      <c r="T19" s="8"/>
      <c r="U19" s="8"/>
      <c r="V19" s="8"/>
      <c r="W19" s="8"/>
    </row>
    <row r="20" spans="1:23" ht="13.5" thickBot="1" x14ac:dyDescent="0.25">
      <c r="A20" s="90" t="s">
        <v>168</v>
      </c>
      <c r="B20" s="91"/>
      <c r="C20" s="8"/>
      <c r="D20" s="56"/>
      <c r="E20" s="204"/>
      <c r="F20" s="205"/>
      <c r="G20" s="205"/>
      <c r="H20" s="206"/>
      <c r="I20" s="8"/>
      <c r="J20" s="85"/>
      <c r="K20" s="8"/>
      <c r="L20" s="26"/>
      <c r="M20" s="26"/>
      <c r="N20" s="26"/>
      <c r="O20" s="26"/>
      <c r="P20" s="26"/>
      <c r="Q20" s="26"/>
      <c r="R20" s="26"/>
      <c r="S20" s="8"/>
      <c r="T20" s="8"/>
      <c r="U20" s="8"/>
      <c r="V20" s="8"/>
      <c r="W20" s="8"/>
    </row>
    <row r="21" spans="1:23" ht="14.25" x14ac:dyDescent="0.2">
      <c r="A21" s="108" t="s">
        <v>169</v>
      </c>
      <c r="B21" s="92" t="s">
        <v>170</v>
      </c>
      <c r="C21" s="93"/>
      <c r="D21" s="93"/>
      <c r="E21" s="93"/>
      <c r="F21" s="93"/>
      <c r="I21" s="8"/>
      <c r="J21" s="85"/>
      <c r="K21" s="8"/>
      <c r="L21" s="26"/>
      <c r="M21" s="26"/>
      <c r="N21" s="26"/>
      <c r="O21" s="26"/>
      <c r="P21" s="26"/>
      <c r="Q21" s="26"/>
      <c r="R21" s="26"/>
      <c r="S21" s="8"/>
      <c r="T21" s="8"/>
      <c r="U21" s="8"/>
      <c r="V21" s="8"/>
      <c r="W21" s="8"/>
    </row>
    <row r="22" spans="1:23" ht="14.25" x14ac:dyDescent="0.2">
      <c r="A22" s="108"/>
      <c r="B22" s="92" t="s">
        <v>171</v>
      </c>
      <c r="C22" s="93"/>
      <c r="D22" s="8"/>
      <c r="E22" s="8"/>
      <c r="F22" s="8"/>
      <c r="I22" s="8"/>
      <c r="J22" s="85"/>
      <c r="K22" s="8"/>
      <c r="L22" s="26"/>
      <c r="M22" s="26"/>
      <c r="N22" s="26"/>
      <c r="O22" s="26"/>
      <c r="P22" s="26"/>
      <c r="Q22" s="26"/>
      <c r="R22" s="26"/>
      <c r="S22" s="8"/>
      <c r="T22" s="8"/>
      <c r="U22" s="8"/>
      <c r="V22" s="8"/>
      <c r="W22" s="8"/>
    </row>
    <row r="23" spans="1:23" ht="15" x14ac:dyDescent="0.2">
      <c r="A23" s="55"/>
      <c r="B23"/>
      <c r="C23" s="8"/>
      <c r="D23" s="168" t="s">
        <v>172</v>
      </c>
      <c r="E23" s="168"/>
      <c r="F23" s="168"/>
      <c r="G23" s="169"/>
      <c r="H23" s="169"/>
      <c r="I23" s="170"/>
      <c r="J23" s="85"/>
      <c r="K23" s="8"/>
      <c r="L23" s="26"/>
      <c r="M23" s="26"/>
      <c r="N23" s="26"/>
      <c r="O23" s="26"/>
      <c r="P23" s="26"/>
      <c r="Q23" s="26"/>
      <c r="R23" s="26"/>
      <c r="S23" s="8"/>
      <c r="T23" s="8"/>
      <c r="U23" s="8"/>
      <c r="V23" s="8"/>
      <c r="W23" s="8"/>
    </row>
    <row r="24" spans="1:23" s="64" customFormat="1" ht="18.75" x14ac:dyDescent="0.3">
      <c r="A24" s="57" t="s">
        <v>173</v>
      </c>
      <c r="B24" s="207"/>
      <c r="C24" s="58"/>
      <c r="D24" s="59"/>
      <c r="E24" s="59"/>
      <c r="F24" s="59"/>
      <c r="G24" s="59"/>
      <c r="H24" s="60"/>
      <c r="I24" s="61"/>
      <c r="J24" s="62"/>
      <c r="K24" s="62"/>
      <c r="L24" s="63"/>
      <c r="M24" s="63"/>
      <c r="N24" s="63"/>
      <c r="O24" s="63"/>
      <c r="P24" s="63"/>
      <c r="Q24" s="63"/>
      <c r="R24" s="63"/>
    </row>
    <row r="25" spans="1:23" s="213" customFormat="1" ht="12.95" customHeight="1" x14ac:dyDescent="0.25">
      <c r="A25" s="208" t="s">
        <v>174</v>
      </c>
      <c r="B25" s="209" t="s">
        <v>0</v>
      </c>
      <c r="C25" s="209" t="s">
        <v>15</v>
      </c>
      <c r="D25" s="210" t="s">
        <v>11</v>
      </c>
      <c r="E25" s="210" t="s">
        <v>12</v>
      </c>
      <c r="F25" s="210" t="s">
        <v>13</v>
      </c>
      <c r="G25" s="209" t="s">
        <v>85</v>
      </c>
      <c r="H25" s="209" t="s">
        <v>86</v>
      </c>
      <c r="I25" s="211" t="s">
        <v>1</v>
      </c>
      <c r="J25" s="212" t="s">
        <v>175</v>
      </c>
    </row>
    <row r="26" spans="1:23" s="218" customFormat="1" ht="15" customHeight="1" x14ac:dyDescent="0.25">
      <c r="A26" s="207" t="s">
        <v>176</v>
      </c>
      <c r="B26" s="207" t="s">
        <v>177</v>
      </c>
      <c r="C26" s="214">
        <v>0.123</v>
      </c>
      <c r="D26" s="214">
        <v>40</v>
      </c>
      <c r="E26" s="214">
        <v>10</v>
      </c>
      <c r="F26" s="215">
        <v>0.01</v>
      </c>
      <c r="G26" s="214"/>
      <c r="H26" s="216" t="s">
        <v>178</v>
      </c>
      <c r="I26" s="217" t="s">
        <v>179</v>
      </c>
      <c r="J26" s="213" t="s">
        <v>180</v>
      </c>
    </row>
    <row r="27" spans="1:23" s="218" customFormat="1" ht="15" customHeight="1" x14ac:dyDescent="0.25">
      <c r="A27" s="207"/>
      <c r="B27" s="207"/>
      <c r="C27" s="214"/>
      <c r="D27" s="214"/>
      <c r="E27" s="214"/>
      <c r="F27" s="214"/>
      <c r="G27" s="214"/>
      <c r="H27" s="219"/>
      <c r="I27" s="217"/>
      <c r="J27" s="213"/>
    </row>
    <row r="28" spans="1:23" s="64" customFormat="1" ht="15" customHeight="1" x14ac:dyDescent="0.25">
      <c r="A28" s="65">
        <v>1</v>
      </c>
      <c r="B28" s="220" t="s">
        <v>181</v>
      </c>
      <c r="C28" s="66"/>
      <c r="D28" s="66" t="s">
        <v>182</v>
      </c>
      <c r="E28" s="66" t="s">
        <v>183</v>
      </c>
      <c r="F28" s="66"/>
      <c r="G28" s="66"/>
      <c r="H28" s="66"/>
      <c r="I28" s="221" t="s">
        <v>184</v>
      </c>
      <c r="J28" s="94" t="s">
        <v>185</v>
      </c>
    </row>
    <row r="29" spans="1:23" s="64" customFormat="1" ht="15" customHeight="1" x14ac:dyDescent="0.25">
      <c r="A29" s="65">
        <v>2</v>
      </c>
      <c r="B29" s="220" t="s">
        <v>186</v>
      </c>
      <c r="C29" s="66"/>
      <c r="D29" s="66" t="s">
        <v>182</v>
      </c>
      <c r="E29" s="66" t="s">
        <v>183</v>
      </c>
      <c r="F29" s="66"/>
      <c r="G29" s="66"/>
      <c r="H29" s="66"/>
      <c r="I29" s="222" t="s">
        <v>187</v>
      </c>
      <c r="J29" s="94" t="s">
        <v>188</v>
      </c>
    </row>
    <row r="30" spans="1:23" s="64" customFormat="1" ht="15" customHeight="1" x14ac:dyDescent="0.25">
      <c r="A30" s="65">
        <v>3</v>
      </c>
      <c r="B30" s="220" t="s">
        <v>189</v>
      </c>
      <c r="C30" s="66"/>
      <c r="D30" s="66" t="s">
        <v>182</v>
      </c>
      <c r="E30" s="66" t="s">
        <v>183</v>
      </c>
      <c r="F30" s="66"/>
      <c r="G30" s="66"/>
      <c r="H30" s="66"/>
      <c r="I30" s="222" t="s">
        <v>190</v>
      </c>
      <c r="J30" s="94" t="s">
        <v>191</v>
      </c>
    </row>
    <row r="31" spans="1:23" s="64" customFormat="1" ht="15" customHeight="1" x14ac:dyDescent="0.25">
      <c r="A31" s="65">
        <v>4</v>
      </c>
      <c r="B31" s="220" t="s">
        <v>192</v>
      </c>
      <c r="C31" s="66"/>
      <c r="D31" s="66" t="s">
        <v>182</v>
      </c>
      <c r="E31" s="66" t="s">
        <v>183</v>
      </c>
      <c r="F31" s="66"/>
      <c r="G31" s="66"/>
      <c r="H31" s="66"/>
      <c r="I31" s="221" t="s">
        <v>193</v>
      </c>
      <c r="J31" s="94" t="s">
        <v>194</v>
      </c>
    </row>
    <row r="32" spans="1:23" s="64" customFormat="1" ht="15" customHeight="1" x14ac:dyDescent="0.25">
      <c r="A32" s="65">
        <v>5</v>
      </c>
      <c r="B32" s="220" t="s">
        <v>195</v>
      </c>
      <c r="C32" s="66"/>
      <c r="D32" s="66" t="s">
        <v>182</v>
      </c>
      <c r="E32" s="66" t="s">
        <v>183</v>
      </c>
      <c r="F32" s="66"/>
      <c r="G32" s="66"/>
      <c r="H32" s="66"/>
      <c r="I32" s="222" t="s">
        <v>196</v>
      </c>
      <c r="J32" s="94" t="s">
        <v>197</v>
      </c>
    </row>
    <row r="33" spans="1:10" s="64" customFormat="1" ht="15" customHeight="1" x14ac:dyDescent="0.25">
      <c r="A33" s="65">
        <v>6</v>
      </c>
      <c r="B33" s="220" t="s">
        <v>198</v>
      </c>
      <c r="C33" s="66"/>
      <c r="D33" s="66" t="s">
        <v>182</v>
      </c>
      <c r="E33" s="66" t="s">
        <v>183</v>
      </c>
      <c r="F33" s="66"/>
      <c r="G33" s="66"/>
      <c r="H33" s="66"/>
      <c r="I33" s="222" t="s">
        <v>199</v>
      </c>
      <c r="J33" s="94" t="s">
        <v>200</v>
      </c>
    </row>
    <row r="34" spans="1:10" s="64" customFormat="1" ht="15" customHeight="1" x14ac:dyDescent="0.25">
      <c r="A34" s="65">
        <v>7</v>
      </c>
      <c r="B34" s="220" t="s">
        <v>201</v>
      </c>
      <c r="C34" s="66"/>
      <c r="D34" s="66" t="s">
        <v>182</v>
      </c>
      <c r="E34" s="66" t="s">
        <v>183</v>
      </c>
      <c r="F34" s="66"/>
      <c r="G34" s="66"/>
      <c r="H34" s="66"/>
      <c r="I34" s="221" t="s">
        <v>202</v>
      </c>
      <c r="J34" s="94" t="s">
        <v>203</v>
      </c>
    </row>
    <row r="35" spans="1:10" s="64" customFormat="1" ht="15" customHeight="1" x14ac:dyDescent="0.25">
      <c r="A35" s="65">
        <v>8</v>
      </c>
      <c r="B35" s="220" t="s">
        <v>204</v>
      </c>
      <c r="C35" s="66"/>
      <c r="D35" s="66" t="s">
        <v>182</v>
      </c>
      <c r="E35" s="66" t="s">
        <v>183</v>
      </c>
      <c r="F35" s="66"/>
      <c r="G35" s="66"/>
      <c r="H35" s="66"/>
      <c r="I35" s="222" t="s">
        <v>205</v>
      </c>
      <c r="J35" s="94" t="s">
        <v>206</v>
      </c>
    </row>
    <row r="36" spans="1:10" s="64" customFormat="1" ht="15" customHeight="1" x14ac:dyDescent="0.25">
      <c r="A36" s="65">
        <v>9</v>
      </c>
      <c r="B36" s="220" t="s">
        <v>207</v>
      </c>
      <c r="C36" s="66"/>
      <c r="D36" s="66" t="s">
        <v>182</v>
      </c>
      <c r="E36" s="66" t="s">
        <v>183</v>
      </c>
      <c r="F36" s="66"/>
      <c r="G36" s="66"/>
      <c r="H36" s="66"/>
      <c r="I36" s="222" t="s">
        <v>208</v>
      </c>
      <c r="J36" s="94" t="s">
        <v>209</v>
      </c>
    </row>
    <row r="37" spans="1:10" s="64" customFormat="1" ht="15" customHeight="1" x14ac:dyDescent="0.25">
      <c r="A37" s="65">
        <v>10</v>
      </c>
      <c r="B37" s="223" t="s">
        <v>210</v>
      </c>
      <c r="C37" s="66"/>
      <c r="D37" s="66" t="s">
        <v>182</v>
      </c>
      <c r="E37" s="66" t="s">
        <v>183</v>
      </c>
      <c r="F37" s="66"/>
      <c r="G37" s="66"/>
      <c r="H37" s="66"/>
      <c r="I37" s="221" t="s">
        <v>211</v>
      </c>
      <c r="J37" s="94" t="s">
        <v>212</v>
      </c>
    </row>
    <row r="38" spans="1:10" s="64" customFormat="1" ht="15" customHeight="1" x14ac:dyDescent="0.25">
      <c r="A38" s="65">
        <v>11</v>
      </c>
      <c r="B38" s="223" t="s">
        <v>213</v>
      </c>
      <c r="C38" s="66"/>
      <c r="D38" s="66"/>
      <c r="E38" s="66"/>
      <c r="F38" s="66"/>
      <c r="G38" s="66"/>
      <c r="H38" s="66"/>
      <c r="I38" s="222"/>
      <c r="J38" s="94" t="s">
        <v>214</v>
      </c>
    </row>
    <row r="39" spans="1:10" s="64" customFormat="1" ht="15" customHeight="1" x14ac:dyDescent="0.25">
      <c r="A39" s="65">
        <v>12</v>
      </c>
      <c r="B39" s="223" t="s">
        <v>215</v>
      </c>
      <c r="C39" s="66"/>
      <c r="D39" s="66" t="s">
        <v>182</v>
      </c>
      <c r="E39" s="66" t="s">
        <v>183</v>
      </c>
      <c r="F39" s="66"/>
      <c r="G39" s="66"/>
      <c r="H39" s="66"/>
      <c r="I39" s="222" t="s">
        <v>216</v>
      </c>
      <c r="J39" s="94" t="s">
        <v>217</v>
      </c>
    </row>
    <row r="40" spans="1:10" s="64" customFormat="1" ht="15" customHeight="1" x14ac:dyDescent="0.25">
      <c r="A40" s="65">
        <v>13</v>
      </c>
      <c r="B40" s="223" t="s">
        <v>218</v>
      </c>
      <c r="C40" s="66"/>
      <c r="D40" s="66" t="s">
        <v>182</v>
      </c>
      <c r="E40" s="66" t="s">
        <v>183</v>
      </c>
      <c r="F40" s="66"/>
      <c r="G40" s="66"/>
      <c r="H40" s="66"/>
      <c r="I40" s="222" t="s">
        <v>219</v>
      </c>
      <c r="J40" s="94" t="s">
        <v>220</v>
      </c>
    </row>
    <row r="41" spans="1:10" s="64" customFormat="1" ht="15" customHeight="1" x14ac:dyDescent="0.25">
      <c r="A41" s="65">
        <v>14</v>
      </c>
      <c r="B41" s="223" t="s">
        <v>221</v>
      </c>
      <c r="C41" s="66"/>
      <c r="D41" s="66" t="s">
        <v>182</v>
      </c>
      <c r="E41" s="66" t="s">
        <v>183</v>
      </c>
      <c r="F41" s="66"/>
      <c r="G41" s="66"/>
      <c r="H41" s="66"/>
      <c r="I41" s="221" t="s">
        <v>222</v>
      </c>
      <c r="J41" s="94" t="s">
        <v>223</v>
      </c>
    </row>
    <row r="42" spans="1:10" s="64" customFormat="1" ht="15" customHeight="1" x14ac:dyDescent="0.25">
      <c r="A42" s="65">
        <v>15</v>
      </c>
      <c r="B42" s="223" t="s">
        <v>224</v>
      </c>
      <c r="C42" s="66"/>
      <c r="D42" s="66" t="s">
        <v>182</v>
      </c>
      <c r="E42" s="66" t="s">
        <v>183</v>
      </c>
      <c r="F42" s="66"/>
      <c r="G42" s="66"/>
      <c r="H42" s="66"/>
      <c r="I42" s="222" t="s">
        <v>225</v>
      </c>
      <c r="J42" s="94" t="s">
        <v>226</v>
      </c>
    </row>
    <row r="43" spans="1:10" s="64" customFormat="1" ht="15" customHeight="1" x14ac:dyDescent="0.25">
      <c r="A43" s="65">
        <v>16</v>
      </c>
      <c r="B43" s="223" t="s">
        <v>227</v>
      </c>
      <c r="C43" s="66"/>
      <c r="D43" s="66" t="s">
        <v>182</v>
      </c>
      <c r="E43" s="66" t="s">
        <v>183</v>
      </c>
      <c r="F43" s="66"/>
      <c r="G43" s="66"/>
      <c r="H43" s="66"/>
      <c r="I43" s="222" t="s">
        <v>228</v>
      </c>
      <c r="J43" s="94" t="s">
        <v>229</v>
      </c>
    </row>
    <row r="44" spans="1:10" s="64" customFormat="1" ht="15" customHeight="1" x14ac:dyDescent="0.25">
      <c r="A44" s="65">
        <v>17</v>
      </c>
      <c r="B44" s="223" t="s">
        <v>230</v>
      </c>
      <c r="C44" s="66"/>
      <c r="D44" s="66" t="s">
        <v>182</v>
      </c>
      <c r="E44" s="66" t="s">
        <v>183</v>
      </c>
      <c r="F44" s="66"/>
      <c r="G44" s="66"/>
      <c r="H44" s="66"/>
      <c r="I44" s="221" t="s">
        <v>231</v>
      </c>
      <c r="J44" s="94" t="s">
        <v>232</v>
      </c>
    </row>
    <row r="45" spans="1:10" s="64" customFormat="1" ht="15" customHeight="1" x14ac:dyDescent="0.25">
      <c r="A45" s="65">
        <v>18</v>
      </c>
      <c r="B45" s="223" t="s">
        <v>233</v>
      </c>
      <c r="C45" s="66"/>
      <c r="D45" s="66" t="s">
        <v>182</v>
      </c>
      <c r="E45" s="66" t="s">
        <v>183</v>
      </c>
      <c r="F45" s="66"/>
      <c r="G45" s="66"/>
      <c r="H45" s="66"/>
      <c r="I45" s="222" t="s">
        <v>234</v>
      </c>
      <c r="J45" s="94" t="s">
        <v>235</v>
      </c>
    </row>
    <row r="46" spans="1:10" s="64" customFormat="1" ht="15" customHeight="1" x14ac:dyDescent="0.25">
      <c r="A46" s="65">
        <v>19</v>
      </c>
      <c r="B46" s="223" t="s">
        <v>236</v>
      </c>
      <c r="C46" s="66"/>
      <c r="D46" s="66" t="s">
        <v>182</v>
      </c>
      <c r="E46" s="66" t="s">
        <v>183</v>
      </c>
      <c r="F46" s="66"/>
      <c r="G46" s="66"/>
      <c r="H46" s="66"/>
      <c r="I46" s="222" t="s">
        <v>237</v>
      </c>
      <c r="J46" s="94" t="s">
        <v>238</v>
      </c>
    </row>
    <row r="47" spans="1:10" s="64" customFormat="1" ht="15" customHeight="1" x14ac:dyDescent="0.25">
      <c r="A47" s="65">
        <v>20</v>
      </c>
      <c r="B47" s="223" t="s">
        <v>239</v>
      </c>
      <c r="C47" s="66"/>
      <c r="D47" s="66" t="s">
        <v>182</v>
      </c>
      <c r="E47" s="66" t="s">
        <v>183</v>
      </c>
      <c r="F47" s="66"/>
      <c r="G47" s="66"/>
      <c r="H47" s="66"/>
      <c r="I47" s="221" t="s">
        <v>240</v>
      </c>
      <c r="J47" s="94" t="s">
        <v>241</v>
      </c>
    </row>
    <row r="48" spans="1:10" s="64" customFormat="1" ht="15" customHeight="1" x14ac:dyDescent="0.25">
      <c r="A48" s="65">
        <v>21</v>
      </c>
      <c r="B48" s="223" t="s">
        <v>242</v>
      </c>
      <c r="C48" s="66"/>
      <c r="D48" s="66" t="s">
        <v>182</v>
      </c>
      <c r="E48" s="66" t="s">
        <v>183</v>
      </c>
      <c r="F48" s="66"/>
      <c r="G48" s="66"/>
      <c r="H48" s="66"/>
      <c r="I48" s="222" t="s">
        <v>243</v>
      </c>
      <c r="J48" s="94" t="s">
        <v>244</v>
      </c>
    </row>
    <row r="49" spans="1:10" s="64" customFormat="1" ht="15" customHeight="1" x14ac:dyDescent="0.25">
      <c r="A49" s="65">
        <v>22</v>
      </c>
      <c r="B49" s="223" t="s">
        <v>245</v>
      </c>
      <c r="C49" s="66"/>
      <c r="D49" s="66"/>
      <c r="E49" s="66"/>
      <c r="F49" s="66"/>
      <c r="G49" s="66"/>
      <c r="H49" s="66"/>
      <c r="I49" s="222"/>
      <c r="J49" s="94" t="s">
        <v>246</v>
      </c>
    </row>
    <row r="50" spans="1:10" s="64" customFormat="1" ht="15" customHeight="1" x14ac:dyDescent="0.25">
      <c r="A50" s="65">
        <v>23</v>
      </c>
      <c r="B50" s="223" t="s">
        <v>247</v>
      </c>
      <c r="C50" s="66"/>
      <c r="D50" s="66" t="s">
        <v>182</v>
      </c>
      <c r="E50" s="66" t="s">
        <v>183</v>
      </c>
      <c r="F50" s="66"/>
      <c r="G50" s="66"/>
      <c r="H50" s="66"/>
      <c r="I50" s="222" t="s">
        <v>248</v>
      </c>
      <c r="J50" s="94" t="s">
        <v>249</v>
      </c>
    </row>
    <row r="51" spans="1:10" s="64" customFormat="1" ht="15" customHeight="1" x14ac:dyDescent="0.25">
      <c r="A51" s="65">
        <v>24</v>
      </c>
      <c r="B51" s="223" t="s">
        <v>250</v>
      </c>
      <c r="C51" s="66"/>
      <c r="D51" s="66" t="s">
        <v>182</v>
      </c>
      <c r="E51" s="66" t="s">
        <v>183</v>
      </c>
      <c r="F51" s="66"/>
      <c r="G51" s="66"/>
      <c r="H51" s="66"/>
      <c r="I51" s="221" t="s">
        <v>251</v>
      </c>
      <c r="J51" s="94" t="s">
        <v>252</v>
      </c>
    </row>
    <row r="52" spans="1:10" s="64" customFormat="1" ht="15" customHeight="1" x14ac:dyDescent="0.25">
      <c r="A52" s="65">
        <v>25</v>
      </c>
      <c r="B52" s="223" t="s">
        <v>253</v>
      </c>
      <c r="C52" s="66"/>
      <c r="D52" s="66" t="s">
        <v>182</v>
      </c>
      <c r="E52" s="66" t="s">
        <v>183</v>
      </c>
      <c r="F52" s="66"/>
      <c r="G52" s="66"/>
      <c r="H52" s="66"/>
      <c r="I52" s="222" t="s">
        <v>254</v>
      </c>
      <c r="J52" s="94" t="s">
        <v>255</v>
      </c>
    </row>
    <row r="53" spans="1:10" s="64" customFormat="1" ht="15" customHeight="1" x14ac:dyDescent="0.25">
      <c r="A53" s="65">
        <v>26</v>
      </c>
      <c r="B53" s="223" t="s">
        <v>256</v>
      </c>
      <c r="C53" s="66"/>
      <c r="D53" s="66" t="s">
        <v>182</v>
      </c>
      <c r="E53" s="66" t="s">
        <v>183</v>
      </c>
      <c r="F53" s="66"/>
      <c r="G53" s="66"/>
      <c r="H53" s="66"/>
      <c r="I53" s="222" t="s">
        <v>257</v>
      </c>
      <c r="J53" s="94" t="s">
        <v>258</v>
      </c>
    </row>
    <row r="54" spans="1:10" s="64" customFormat="1" ht="15" customHeight="1" x14ac:dyDescent="0.25">
      <c r="A54" s="65">
        <v>27</v>
      </c>
      <c r="B54" s="223" t="s">
        <v>259</v>
      </c>
      <c r="C54" s="66"/>
      <c r="D54" s="66" t="s">
        <v>182</v>
      </c>
      <c r="E54" s="66" t="s">
        <v>183</v>
      </c>
      <c r="F54" s="66"/>
      <c r="G54" s="66"/>
      <c r="H54" s="66"/>
      <c r="I54" s="221" t="s">
        <v>260</v>
      </c>
      <c r="J54" s="94" t="s">
        <v>261</v>
      </c>
    </row>
    <row r="55" spans="1:10" s="64" customFormat="1" ht="15" customHeight="1" x14ac:dyDescent="0.25">
      <c r="A55" s="65">
        <v>28</v>
      </c>
      <c r="B55" s="223" t="s">
        <v>262</v>
      </c>
      <c r="C55" s="66"/>
      <c r="D55" s="66" t="s">
        <v>182</v>
      </c>
      <c r="E55" s="66" t="s">
        <v>183</v>
      </c>
      <c r="F55" s="66"/>
      <c r="G55" s="66"/>
      <c r="H55" s="66"/>
      <c r="I55" s="222" t="s">
        <v>263</v>
      </c>
      <c r="J55" s="94" t="s">
        <v>264</v>
      </c>
    </row>
    <row r="56" spans="1:10" s="64" customFormat="1" ht="15" customHeight="1" x14ac:dyDescent="0.25">
      <c r="A56" s="65">
        <v>29</v>
      </c>
      <c r="B56" s="223" t="s">
        <v>265</v>
      </c>
      <c r="C56" s="66"/>
      <c r="D56" s="66" t="s">
        <v>182</v>
      </c>
      <c r="E56" s="66" t="s">
        <v>183</v>
      </c>
      <c r="F56" s="66"/>
      <c r="G56" s="66"/>
      <c r="H56" s="66"/>
      <c r="I56" s="222" t="s">
        <v>266</v>
      </c>
      <c r="J56" s="94" t="s">
        <v>267</v>
      </c>
    </row>
    <row r="57" spans="1:10" s="64" customFormat="1" ht="15" customHeight="1" x14ac:dyDescent="0.25">
      <c r="A57" s="65">
        <v>30</v>
      </c>
      <c r="B57" s="223" t="s">
        <v>268</v>
      </c>
      <c r="C57" s="66"/>
      <c r="D57" s="66" t="s">
        <v>182</v>
      </c>
      <c r="E57" s="66" t="s">
        <v>183</v>
      </c>
      <c r="F57" s="66"/>
      <c r="G57" s="66"/>
      <c r="H57" s="66"/>
      <c r="I57" s="221" t="s">
        <v>269</v>
      </c>
      <c r="J57" s="94" t="s">
        <v>270</v>
      </c>
    </row>
    <row r="58" spans="1:10" s="64" customFormat="1" ht="15" customHeight="1" x14ac:dyDescent="0.25">
      <c r="A58" s="65">
        <v>31</v>
      </c>
      <c r="B58" s="223" t="s">
        <v>271</v>
      </c>
      <c r="C58" s="66"/>
      <c r="D58" s="66" t="s">
        <v>182</v>
      </c>
      <c r="E58" s="66" t="s">
        <v>183</v>
      </c>
      <c r="F58" s="66"/>
      <c r="G58" s="66"/>
      <c r="H58" s="66"/>
      <c r="I58" s="222" t="s">
        <v>272</v>
      </c>
      <c r="J58" s="94" t="s">
        <v>273</v>
      </c>
    </row>
    <row r="59" spans="1:10" s="64" customFormat="1" ht="15" customHeight="1" x14ac:dyDescent="0.25">
      <c r="A59" s="65">
        <v>32</v>
      </c>
      <c r="B59" s="223" t="s">
        <v>274</v>
      </c>
      <c r="C59" s="66"/>
      <c r="D59" s="66" t="s">
        <v>182</v>
      </c>
      <c r="E59" s="66" t="s">
        <v>183</v>
      </c>
      <c r="F59" s="66"/>
      <c r="G59" s="66"/>
      <c r="H59" s="66"/>
      <c r="I59" s="222" t="s">
        <v>275</v>
      </c>
      <c r="J59" s="94" t="s">
        <v>276</v>
      </c>
    </row>
    <row r="60" spans="1:10" s="64" customFormat="1" ht="15" customHeight="1" x14ac:dyDescent="0.25">
      <c r="A60" s="65">
        <v>33</v>
      </c>
      <c r="B60" s="223" t="s">
        <v>277</v>
      </c>
      <c r="C60" s="66"/>
      <c r="D60" s="66"/>
      <c r="E60" s="66"/>
      <c r="F60" s="66"/>
      <c r="G60" s="66"/>
      <c r="H60" s="66"/>
      <c r="I60" s="222"/>
      <c r="J60" s="94" t="s">
        <v>278</v>
      </c>
    </row>
    <row r="61" spans="1:10" s="64" customFormat="1" ht="15" customHeight="1" x14ac:dyDescent="0.25">
      <c r="A61" s="65">
        <v>34</v>
      </c>
      <c r="B61" s="223" t="s">
        <v>279</v>
      </c>
      <c r="C61" s="66"/>
      <c r="D61" s="66" t="s">
        <v>182</v>
      </c>
      <c r="E61" s="66" t="s">
        <v>183</v>
      </c>
      <c r="F61" s="66"/>
      <c r="G61" s="66"/>
      <c r="H61" s="66"/>
      <c r="I61" s="221" t="s">
        <v>280</v>
      </c>
      <c r="J61" s="94" t="s">
        <v>281</v>
      </c>
    </row>
    <row r="62" spans="1:10" s="64" customFormat="1" ht="15" customHeight="1" x14ac:dyDescent="0.25">
      <c r="A62" s="65">
        <v>35</v>
      </c>
      <c r="B62" s="223" t="s">
        <v>282</v>
      </c>
      <c r="C62" s="66"/>
      <c r="D62" s="66" t="s">
        <v>182</v>
      </c>
      <c r="E62" s="66" t="s">
        <v>183</v>
      </c>
      <c r="F62" s="66"/>
      <c r="G62" s="66"/>
      <c r="H62" s="66"/>
      <c r="I62" s="222" t="s">
        <v>283</v>
      </c>
      <c r="J62" s="94" t="s">
        <v>284</v>
      </c>
    </row>
    <row r="63" spans="1:10" s="64" customFormat="1" ht="15" customHeight="1" x14ac:dyDescent="0.25">
      <c r="A63" s="65">
        <v>36</v>
      </c>
      <c r="B63" s="223" t="s">
        <v>285</v>
      </c>
      <c r="C63" s="66"/>
      <c r="D63" s="66" t="s">
        <v>182</v>
      </c>
      <c r="E63" s="66" t="s">
        <v>183</v>
      </c>
      <c r="F63" s="66"/>
      <c r="G63" s="66"/>
      <c r="H63" s="66"/>
      <c r="I63" s="222" t="s">
        <v>286</v>
      </c>
      <c r="J63" s="94" t="s">
        <v>287</v>
      </c>
    </row>
    <row r="64" spans="1:10" s="64" customFormat="1" ht="15" customHeight="1" x14ac:dyDescent="0.25">
      <c r="A64" s="65">
        <v>37</v>
      </c>
      <c r="B64" s="223" t="s">
        <v>288</v>
      </c>
      <c r="C64" s="66"/>
      <c r="D64" s="66" t="s">
        <v>182</v>
      </c>
      <c r="E64" s="66" t="s">
        <v>183</v>
      </c>
      <c r="F64" s="66"/>
      <c r="G64" s="66"/>
      <c r="H64" s="66"/>
      <c r="I64" s="221" t="s">
        <v>289</v>
      </c>
      <c r="J64" s="94" t="s">
        <v>290</v>
      </c>
    </row>
    <row r="65" spans="1:10" s="64" customFormat="1" ht="15" customHeight="1" x14ac:dyDescent="0.25">
      <c r="A65" s="65">
        <v>38</v>
      </c>
      <c r="B65" s="223" t="s">
        <v>291</v>
      </c>
      <c r="C65" s="66"/>
      <c r="D65" s="66" t="s">
        <v>182</v>
      </c>
      <c r="E65" s="66" t="s">
        <v>183</v>
      </c>
      <c r="F65" s="66"/>
      <c r="G65" s="66"/>
      <c r="H65" s="66"/>
      <c r="I65" s="222" t="s">
        <v>292</v>
      </c>
      <c r="J65" s="94" t="s">
        <v>293</v>
      </c>
    </row>
    <row r="66" spans="1:10" s="64" customFormat="1" ht="15" customHeight="1" x14ac:dyDescent="0.25">
      <c r="A66" s="65">
        <v>39</v>
      </c>
      <c r="B66" s="223" t="s">
        <v>294</v>
      </c>
      <c r="C66" s="66"/>
      <c r="D66" s="66" t="s">
        <v>182</v>
      </c>
      <c r="E66" s="66" t="s">
        <v>183</v>
      </c>
      <c r="F66" s="66"/>
      <c r="G66" s="66"/>
      <c r="H66" s="66"/>
      <c r="I66" s="222" t="s">
        <v>295</v>
      </c>
      <c r="J66" s="94" t="s">
        <v>296</v>
      </c>
    </row>
    <row r="67" spans="1:10" s="64" customFormat="1" ht="15" customHeight="1" x14ac:dyDescent="0.25">
      <c r="A67" s="65">
        <v>40</v>
      </c>
      <c r="B67" s="223" t="s">
        <v>297</v>
      </c>
      <c r="C67" s="66"/>
      <c r="D67" s="66" t="s">
        <v>182</v>
      </c>
      <c r="E67" s="66" t="s">
        <v>183</v>
      </c>
      <c r="F67" s="66"/>
      <c r="G67" s="66"/>
      <c r="H67" s="66"/>
      <c r="I67" s="221" t="s">
        <v>298</v>
      </c>
      <c r="J67" s="94" t="s">
        <v>299</v>
      </c>
    </row>
    <row r="68" spans="1:10" s="64" customFormat="1" ht="15" customHeight="1" x14ac:dyDescent="0.25">
      <c r="A68" s="65">
        <v>41</v>
      </c>
      <c r="B68" s="223" t="s">
        <v>300</v>
      </c>
      <c r="C68" s="66"/>
      <c r="D68" s="66" t="s">
        <v>182</v>
      </c>
      <c r="E68" s="66" t="s">
        <v>183</v>
      </c>
      <c r="F68" s="66"/>
      <c r="G68" s="66"/>
      <c r="H68" s="66"/>
      <c r="I68" s="222" t="s">
        <v>301</v>
      </c>
      <c r="J68" s="94" t="s">
        <v>302</v>
      </c>
    </row>
    <row r="69" spans="1:10" s="64" customFormat="1" ht="15" customHeight="1" x14ac:dyDescent="0.25">
      <c r="A69" s="65">
        <v>42</v>
      </c>
      <c r="B69" s="223" t="s">
        <v>303</v>
      </c>
      <c r="C69" s="66"/>
      <c r="D69" s="66" t="s">
        <v>182</v>
      </c>
      <c r="E69" s="66" t="s">
        <v>183</v>
      </c>
      <c r="F69" s="66"/>
      <c r="G69" s="66"/>
      <c r="H69" s="66"/>
      <c r="I69" s="222" t="s">
        <v>304</v>
      </c>
      <c r="J69" s="94" t="s">
        <v>305</v>
      </c>
    </row>
    <row r="70" spans="1:10" s="64" customFormat="1" ht="15" customHeight="1" x14ac:dyDescent="0.25">
      <c r="A70" s="65">
        <v>43</v>
      </c>
      <c r="B70" s="223" t="s">
        <v>306</v>
      </c>
      <c r="C70" s="66"/>
      <c r="D70" s="66" t="s">
        <v>182</v>
      </c>
      <c r="E70" s="66" t="s">
        <v>183</v>
      </c>
      <c r="F70" s="66"/>
      <c r="G70" s="66"/>
      <c r="H70" s="66"/>
      <c r="I70" s="221" t="s">
        <v>307</v>
      </c>
      <c r="J70" s="94" t="s">
        <v>308</v>
      </c>
    </row>
    <row r="71" spans="1:10" s="64" customFormat="1" ht="15" customHeight="1" x14ac:dyDescent="0.25">
      <c r="A71" s="65">
        <v>44</v>
      </c>
      <c r="B71" s="223" t="s">
        <v>309</v>
      </c>
      <c r="C71" s="66"/>
      <c r="D71" s="66"/>
      <c r="E71" s="66"/>
      <c r="F71" s="66"/>
      <c r="G71" s="66"/>
      <c r="H71" s="66"/>
      <c r="I71" s="222"/>
      <c r="J71" s="94" t="s">
        <v>310</v>
      </c>
    </row>
    <row r="72" spans="1:10" s="64" customFormat="1" ht="15" customHeight="1" x14ac:dyDescent="0.25">
      <c r="A72" s="65">
        <v>45</v>
      </c>
      <c r="B72" s="223" t="s">
        <v>311</v>
      </c>
      <c r="C72" s="66"/>
      <c r="D72" s="66" t="s">
        <v>182</v>
      </c>
      <c r="E72" s="66" t="s">
        <v>183</v>
      </c>
      <c r="F72" s="66"/>
      <c r="G72" s="66"/>
      <c r="H72" s="66"/>
      <c r="I72" s="222" t="s">
        <v>312</v>
      </c>
      <c r="J72" s="94" t="s">
        <v>313</v>
      </c>
    </row>
    <row r="73" spans="1:10" s="64" customFormat="1" ht="15" customHeight="1" x14ac:dyDescent="0.25">
      <c r="A73" s="65">
        <v>46</v>
      </c>
      <c r="B73" s="223" t="s">
        <v>314</v>
      </c>
      <c r="C73" s="66"/>
      <c r="D73" s="66" t="s">
        <v>182</v>
      </c>
      <c r="E73" s="66" t="s">
        <v>183</v>
      </c>
      <c r="F73" s="66"/>
      <c r="G73" s="66"/>
      <c r="H73" s="66"/>
      <c r="I73" s="222" t="s">
        <v>315</v>
      </c>
      <c r="J73" s="94" t="s">
        <v>316</v>
      </c>
    </row>
    <row r="74" spans="1:10" s="64" customFormat="1" ht="15" customHeight="1" x14ac:dyDescent="0.25">
      <c r="A74" s="65">
        <v>47</v>
      </c>
      <c r="B74" s="223" t="s">
        <v>317</v>
      </c>
      <c r="C74" s="66"/>
      <c r="D74" s="66" t="s">
        <v>182</v>
      </c>
      <c r="E74" s="66" t="s">
        <v>183</v>
      </c>
      <c r="F74" s="66"/>
      <c r="G74" s="66"/>
      <c r="H74" s="66"/>
      <c r="I74" s="221" t="s">
        <v>318</v>
      </c>
      <c r="J74" s="94" t="s">
        <v>319</v>
      </c>
    </row>
    <row r="75" spans="1:10" s="64" customFormat="1" ht="15" customHeight="1" x14ac:dyDescent="0.25">
      <c r="A75" s="65">
        <v>48</v>
      </c>
      <c r="B75" s="223" t="s">
        <v>320</v>
      </c>
      <c r="C75" s="66"/>
      <c r="D75" s="66" t="s">
        <v>182</v>
      </c>
      <c r="E75" s="66" t="s">
        <v>183</v>
      </c>
      <c r="F75" s="66"/>
      <c r="G75" s="66"/>
      <c r="H75" s="66"/>
      <c r="I75" s="222" t="s">
        <v>321</v>
      </c>
      <c r="J75" s="94" t="s">
        <v>322</v>
      </c>
    </row>
    <row r="76" spans="1:10" s="64" customFormat="1" ht="15" customHeight="1" x14ac:dyDescent="0.25">
      <c r="A76" s="65">
        <v>49</v>
      </c>
      <c r="B76" s="223" t="s">
        <v>323</v>
      </c>
      <c r="C76" s="66"/>
      <c r="D76" s="66" t="s">
        <v>182</v>
      </c>
      <c r="E76" s="66" t="s">
        <v>183</v>
      </c>
      <c r="F76" s="66"/>
      <c r="G76" s="66"/>
      <c r="H76" s="66"/>
      <c r="I76" s="222" t="s">
        <v>324</v>
      </c>
      <c r="J76" s="94" t="s">
        <v>325</v>
      </c>
    </row>
    <row r="77" spans="1:10" s="64" customFormat="1" ht="15" customHeight="1" x14ac:dyDescent="0.25">
      <c r="A77" s="65">
        <v>50</v>
      </c>
      <c r="B77" s="223" t="s">
        <v>326</v>
      </c>
      <c r="C77" s="66"/>
      <c r="D77" s="66" t="s">
        <v>182</v>
      </c>
      <c r="E77" s="66" t="s">
        <v>183</v>
      </c>
      <c r="F77" s="66"/>
      <c r="G77" s="66"/>
      <c r="H77" s="66"/>
      <c r="I77" s="221" t="s">
        <v>327</v>
      </c>
      <c r="J77" s="94" t="s">
        <v>328</v>
      </c>
    </row>
    <row r="78" spans="1:10" s="64" customFormat="1" ht="15" customHeight="1" x14ac:dyDescent="0.25">
      <c r="A78" s="65">
        <v>51</v>
      </c>
      <c r="B78" s="223" t="s">
        <v>329</v>
      </c>
      <c r="C78" s="66"/>
      <c r="D78" s="66" t="s">
        <v>182</v>
      </c>
      <c r="E78" s="66" t="s">
        <v>183</v>
      </c>
      <c r="F78" s="66"/>
      <c r="G78" s="66"/>
      <c r="H78" s="66"/>
      <c r="I78" s="222" t="s">
        <v>330</v>
      </c>
      <c r="J78" s="94" t="s">
        <v>331</v>
      </c>
    </row>
    <row r="79" spans="1:10" s="64" customFormat="1" ht="15" customHeight="1" x14ac:dyDescent="0.25">
      <c r="A79" s="65">
        <v>52</v>
      </c>
      <c r="B79" s="223" t="s">
        <v>332</v>
      </c>
      <c r="C79" s="66"/>
      <c r="D79" s="66" t="s">
        <v>182</v>
      </c>
      <c r="E79" s="66" t="s">
        <v>183</v>
      </c>
      <c r="F79" s="66"/>
      <c r="G79" s="66"/>
      <c r="H79" s="66"/>
      <c r="I79" s="222" t="s">
        <v>333</v>
      </c>
      <c r="J79" s="94" t="s">
        <v>334</v>
      </c>
    </row>
    <row r="80" spans="1:10" s="64" customFormat="1" ht="15" customHeight="1" x14ac:dyDescent="0.25">
      <c r="A80" s="65">
        <v>53</v>
      </c>
      <c r="B80" s="223" t="s">
        <v>335</v>
      </c>
      <c r="C80" s="66"/>
      <c r="D80" s="66" t="s">
        <v>182</v>
      </c>
      <c r="E80" s="66" t="s">
        <v>183</v>
      </c>
      <c r="F80" s="66"/>
      <c r="G80" s="66"/>
      <c r="H80" s="66"/>
      <c r="I80" s="221" t="s">
        <v>336</v>
      </c>
      <c r="J80" s="94" t="s">
        <v>337</v>
      </c>
    </row>
    <row r="81" spans="1:10" s="64" customFormat="1" ht="15" customHeight="1" x14ac:dyDescent="0.25">
      <c r="A81" s="65">
        <v>54</v>
      </c>
      <c r="B81" s="223" t="s">
        <v>338</v>
      </c>
      <c r="C81" s="66"/>
      <c r="D81" s="66" t="s">
        <v>182</v>
      </c>
      <c r="E81" s="66" t="s">
        <v>183</v>
      </c>
      <c r="F81" s="66"/>
      <c r="G81" s="66"/>
      <c r="H81" s="66"/>
      <c r="I81" s="222" t="s">
        <v>339</v>
      </c>
      <c r="J81" s="94" t="s">
        <v>340</v>
      </c>
    </row>
    <row r="82" spans="1:10" s="64" customFormat="1" ht="15" customHeight="1" x14ac:dyDescent="0.25">
      <c r="A82" s="65">
        <v>55</v>
      </c>
      <c r="B82" s="223" t="s">
        <v>341</v>
      </c>
      <c r="C82" s="66"/>
      <c r="D82" s="66"/>
      <c r="E82" s="66"/>
      <c r="F82" s="66"/>
      <c r="G82" s="66"/>
      <c r="H82" s="66"/>
      <c r="I82" s="222"/>
      <c r="J82" s="94" t="s">
        <v>342</v>
      </c>
    </row>
    <row r="83" spans="1:10" s="64" customFormat="1" ht="15" customHeight="1" x14ac:dyDescent="0.25">
      <c r="A83" s="65">
        <v>56</v>
      </c>
      <c r="B83" s="223" t="s">
        <v>343</v>
      </c>
      <c r="C83" s="66"/>
      <c r="D83" s="66" t="s">
        <v>182</v>
      </c>
      <c r="E83" s="66" t="s">
        <v>183</v>
      </c>
      <c r="F83" s="66"/>
      <c r="G83" s="66"/>
      <c r="H83" s="66"/>
      <c r="I83" s="222" t="s">
        <v>344</v>
      </c>
      <c r="J83" s="94" t="s">
        <v>345</v>
      </c>
    </row>
    <row r="84" spans="1:10" s="64" customFormat="1" ht="15" customHeight="1" x14ac:dyDescent="0.25">
      <c r="A84" s="65">
        <v>57</v>
      </c>
      <c r="B84" s="223"/>
      <c r="C84" s="66"/>
      <c r="D84" s="66"/>
      <c r="E84" s="66"/>
      <c r="F84" s="66"/>
      <c r="G84" s="66"/>
      <c r="H84" s="66"/>
      <c r="I84" s="221"/>
      <c r="J84" s="94"/>
    </row>
    <row r="85" spans="1:10" s="64" customFormat="1" ht="15" customHeight="1" x14ac:dyDescent="0.25">
      <c r="A85" s="65">
        <v>58</v>
      </c>
      <c r="B85" s="223"/>
      <c r="C85" s="66"/>
      <c r="D85" s="66"/>
      <c r="E85" s="66"/>
      <c r="F85" s="66"/>
      <c r="G85" s="66"/>
      <c r="H85" s="66"/>
      <c r="I85" s="222"/>
      <c r="J85" s="94"/>
    </row>
    <row r="86" spans="1:10" s="64" customFormat="1" ht="15" customHeight="1" x14ac:dyDescent="0.25">
      <c r="A86" s="65">
        <v>59</v>
      </c>
      <c r="B86" s="223"/>
      <c r="C86" s="66"/>
      <c r="D86" s="66"/>
      <c r="E86" s="66"/>
      <c r="F86" s="66"/>
      <c r="G86" s="66"/>
      <c r="H86" s="66"/>
      <c r="I86" s="222"/>
      <c r="J86" s="94"/>
    </row>
    <row r="87" spans="1:10" s="64" customFormat="1" ht="15" customHeight="1" x14ac:dyDescent="0.25">
      <c r="A87" s="65">
        <v>60</v>
      </c>
      <c r="B87" s="223"/>
      <c r="C87" s="66"/>
      <c r="D87" s="66"/>
      <c r="E87" s="66"/>
      <c r="F87" s="66"/>
      <c r="G87" s="66"/>
      <c r="H87" s="66"/>
      <c r="I87" s="221"/>
      <c r="J87" s="94"/>
    </row>
    <row r="88" spans="1:10" s="64" customFormat="1" ht="15" customHeight="1" x14ac:dyDescent="0.25">
      <c r="A88" s="65">
        <v>61</v>
      </c>
      <c r="B88" s="223"/>
      <c r="C88" s="66"/>
      <c r="D88" s="66"/>
      <c r="E88" s="66"/>
      <c r="F88" s="66"/>
      <c r="G88" s="66"/>
      <c r="H88" s="66"/>
      <c r="I88" s="222"/>
      <c r="J88" s="94"/>
    </row>
    <row r="89" spans="1:10" s="64" customFormat="1" ht="15" customHeight="1" x14ac:dyDescent="0.25">
      <c r="A89" s="65">
        <v>62</v>
      </c>
      <c r="B89" s="223"/>
      <c r="C89" s="66"/>
      <c r="D89" s="66"/>
      <c r="E89" s="66"/>
      <c r="F89" s="66"/>
      <c r="G89" s="66"/>
      <c r="H89" s="66"/>
      <c r="I89" s="222"/>
      <c r="J89" s="94"/>
    </row>
    <row r="90" spans="1:10" s="64" customFormat="1" ht="15" customHeight="1" x14ac:dyDescent="0.25">
      <c r="A90" s="65">
        <v>63</v>
      </c>
      <c r="B90" s="223"/>
      <c r="C90" s="66"/>
      <c r="D90" s="66"/>
      <c r="E90" s="66"/>
      <c r="F90" s="66"/>
      <c r="G90" s="66"/>
      <c r="H90" s="66"/>
      <c r="I90" s="221"/>
      <c r="J90" s="94"/>
    </row>
    <row r="91" spans="1:10" s="64" customFormat="1" ht="15" customHeight="1" x14ac:dyDescent="0.25">
      <c r="A91" s="65">
        <v>64</v>
      </c>
      <c r="B91" s="223"/>
      <c r="C91" s="66"/>
      <c r="D91" s="66"/>
      <c r="E91" s="66"/>
      <c r="F91" s="66"/>
      <c r="G91" s="66"/>
      <c r="H91" s="66"/>
      <c r="I91" s="222"/>
      <c r="J91" s="94"/>
    </row>
    <row r="92" spans="1:10" s="64" customFormat="1" ht="15" customHeight="1" x14ac:dyDescent="0.25">
      <c r="A92" s="65">
        <v>65</v>
      </c>
      <c r="B92" s="223"/>
      <c r="C92" s="66"/>
      <c r="D92" s="66"/>
      <c r="E92" s="66"/>
      <c r="F92" s="66"/>
      <c r="G92" s="66"/>
      <c r="H92" s="66"/>
      <c r="I92" s="222"/>
      <c r="J92" s="94"/>
    </row>
    <row r="93" spans="1:10" s="64" customFormat="1" ht="15" customHeight="1" x14ac:dyDescent="0.25">
      <c r="A93" s="65">
        <v>66</v>
      </c>
      <c r="B93" s="223"/>
      <c r="C93" s="66"/>
      <c r="D93" s="66"/>
      <c r="E93" s="66"/>
      <c r="F93" s="66"/>
      <c r="G93" s="66"/>
      <c r="H93" s="66"/>
      <c r="I93" s="221"/>
      <c r="J93" s="94"/>
    </row>
    <row r="94" spans="1:10" s="64" customFormat="1" ht="15" customHeight="1" x14ac:dyDescent="0.25">
      <c r="A94" s="65">
        <v>67</v>
      </c>
      <c r="B94" s="223"/>
      <c r="C94" s="66"/>
      <c r="D94" s="66"/>
      <c r="E94" s="66"/>
      <c r="F94" s="66"/>
      <c r="G94" s="66"/>
      <c r="H94" s="66"/>
      <c r="I94" s="222"/>
      <c r="J94" s="94"/>
    </row>
    <row r="95" spans="1:10" s="64" customFormat="1" ht="15" customHeight="1" x14ac:dyDescent="0.25">
      <c r="A95" s="65">
        <v>63</v>
      </c>
      <c r="B95" s="223"/>
      <c r="C95" s="66"/>
      <c r="D95" s="66"/>
      <c r="E95" s="66"/>
      <c r="F95" s="66"/>
      <c r="G95" s="66"/>
      <c r="H95" s="66"/>
      <c r="I95" s="222"/>
      <c r="J95" s="94"/>
    </row>
    <row r="96" spans="1:10" s="64" customFormat="1" ht="15" customHeight="1" x14ac:dyDescent="0.25">
      <c r="A96" s="65">
        <v>64</v>
      </c>
      <c r="B96" s="223"/>
      <c r="C96" s="66"/>
      <c r="D96" s="66"/>
      <c r="E96" s="66"/>
      <c r="F96" s="66"/>
      <c r="G96" s="66"/>
      <c r="H96" s="66"/>
      <c r="I96" s="221"/>
      <c r="J96" s="94"/>
    </row>
    <row r="97" spans="1:10" s="64" customFormat="1" ht="15" customHeight="1" x14ac:dyDescent="0.25">
      <c r="A97" s="65">
        <v>65</v>
      </c>
      <c r="B97" s="223"/>
      <c r="C97" s="66"/>
      <c r="D97" s="66"/>
      <c r="E97" s="66"/>
      <c r="F97" s="66"/>
      <c r="G97" s="66"/>
      <c r="H97" s="66"/>
      <c r="I97" s="222"/>
      <c r="J97" s="94"/>
    </row>
    <row r="98" spans="1:10" s="64" customFormat="1" ht="15" customHeight="1" x14ac:dyDescent="0.25">
      <c r="A98" s="65">
        <v>66</v>
      </c>
      <c r="B98" s="223"/>
      <c r="C98" s="66"/>
      <c r="D98" s="66"/>
      <c r="E98" s="66"/>
      <c r="F98" s="66"/>
      <c r="G98" s="66"/>
      <c r="H98" s="66"/>
      <c r="I98" s="222"/>
      <c r="J98" s="94"/>
    </row>
    <row r="99" spans="1:10" s="64" customFormat="1" ht="15" customHeight="1" x14ac:dyDescent="0.25">
      <c r="A99" s="65">
        <v>67</v>
      </c>
      <c r="B99" s="223"/>
      <c r="C99" s="66"/>
      <c r="D99" s="66"/>
      <c r="E99" s="66"/>
      <c r="F99" s="66"/>
      <c r="G99" s="66"/>
      <c r="H99" s="66"/>
      <c r="I99" s="221"/>
      <c r="J99" s="94"/>
    </row>
    <row r="100" spans="1:10" s="64" customFormat="1" ht="15" customHeight="1" x14ac:dyDescent="0.25">
      <c r="A100" s="65">
        <v>68</v>
      </c>
      <c r="B100" s="223"/>
      <c r="C100" s="66"/>
      <c r="D100" s="66"/>
      <c r="E100" s="66"/>
      <c r="F100" s="66"/>
      <c r="G100" s="66"/>
      <c r="H100" s="66"/>
      <c r="I100" s="222"/>
      <c r="J100" s="94"/>
    </row>
    <row r="101" spans="1:10" s="64" customFormat="1" ht="15" customHeight="1" x14ac:dyDescent="0.25">
      <c r="A101" s="65">
        <v>69</v>
      </c>
      <c r="B101" s="223"/>
      <c r="C101" s="66"/>
      <c r="D101" s="66"/>
      <c r="E101" s="66"/>
      <c r="F101" s="66"/>
      <c r="G101" s="66"/>
      <c r="H101" s="66"/>
      <c r="I101" s="222"/>
      <c r="J101" s="94"/>
    </row>
    <row r="102" spans="1:10" s="64" customFormat="1" ht="15" customHeight="1" x14ac:dyDescent="0.25">
      <c r="A102" s="65">
        <v>70</v>
      </c>
      <c r="B102" s="223"/>
      <c r="C102" s="66"/>
      <c r="D102" s="66"/>
      <c r="E102" s="66"/>
      <c r="F102" s="66"/>
      <c r="G102" s="66"/>
      <c r="H102" s="66"/>
      <c r="I102" s="221"/>
      <c r="J102" s="94"/>
    </row>
    <row r="103" spans="1:10" s="64" customFormat="1" ht="15" customHeight="1" x14ac:dyDescent="0.25">
      <c r="A103" s="65">
        <v>71</v>
      </c>
      <c r="B103" s="223"/>
      <c r="C103" s="66"/>
      <c r="D103" s="66"/>
      <c r="E103" s="66"/>
      <c r="F103" s="66"/>
      <c r="G103" s="66"/>
      <c r="H103" s="66"/>
      <c r="I103" s="222"/>
      <c r="J103" s="94"/>
    </row>
    <row r="104" spans="1:10" s="64" customFormat="1" ht="15" customHeight="1" x14ac:dyDescent="0.25">
      <c r="A104" s="65">
        <v>72</v>
      </c>
      <c r="B104" s="223"/>
      <c r="C104" s="66"/>
      <c r="D104" s="66"/>
      <c r="E104" s="66"/>
      <c r="F104" s="66"/>
      <c r="G104" s="66"/>
      <c r="H104" s="66"/>
      <c r="I104" s="222"/>
      <c r="J104" s="94"/>
    </row>
    <row r="105" spans="1:10" s="64" customFormat="1" ht="15" customHeight="1" x14ac:dyDescent="0.25">
      <c r="A105" s="65">
        <v>73</v>
      </c>
      <c r="B105" s="223"/>
      <c r="C105" s="66"/>
      <c r="D105" s="66"/>
      <c r="E105" s="66"/>
      <c r="F105" s="66"/>
      <c r="G105" s="66"/>
      <c r="H105" s="66"/>
      <c r="I105" s="221"/>
      <c r="J105" s="94"/>
    </row>
    <row r="106" spans="1:10" s="64" customFormat="1" ht="15" customHeight="1" x14ac:dyDescent="0.25">
      <c r="A106" s="65">
        <v>74</v>
      </c>
      <c r="B106" s="223"/>
      <c r="C106" s="66"/>
      <c r="D106" s="66"/>
      <c r="E106" s="66"/>
      <c r="F106" s="66"/>
      <c r="G106" s="66"/>
      <c r="H106" s="66"/>
      <c r="I106" s="222"/>
      <c r="J106" s="94"/>
    </row>
    <row r="107" spans="1:10" s="64" customFormat="1" ht="15" customHeight="1" x14ac:dyDescent="0.25">
      <c r="A107" s="65">
        <v>75</v>
      </c>
      <c r="B107" s="223"/>
      <c r="C107" s="66"/>
      <c r="D107" s="66"/>
      <c r="E107" s="66"/>
      <c r="F107" s="66"/>
      <c r="G107" s="66"/>
      <c r="H107" s="66"/>
      <c r="I107" s="222"/>
      <c r="J107" s="94"/>
    </row>
    <row r="108" spans="1:10" s="64" customFormat="1" ht="15" customHeight="1" x14ac:dyDescent="0.25">
      <c r="A108" s="65">
        <v>76</v>
      </c>
      <c r="B108" s="223"/>
      <c r="C108" s="66"/>
      <c r="D108" s="66"/>
      <c r="E108" s="66"/>
      <c r="F108" s="66"/>
      <c r="G108" s="66"/>
      <c r="H108" s="66"/>
      <c r="I108" s="221"/>
      <c r="J108" s="94"/>
    </row>
    <row r="109" spans="1:10" s="64" customFormat="1" ht="15" customHeight="1" x14ac:dyDescent="0.25">
      <c r="A109" s="65">
        <v>77</v>
      </c>
      <c r="B109" s="223"/>
      <c r="C109" s="66"/>
      <c r="D109" s="66"/>
      <c r="E109" s="66"/>
      <c r="F109" s="66"/>
      <c r="G109" s="66"/>
      <c r="H109" s="66"/>
      <c r="I109" s="222"/>
      <c r="J109" s="94"/>
    </row>
    <row r="110" spans="1:10" s="64" customFormat="1" ht="15" customHeight="1" x14ac:dyDescent="0.25">
      <c r="A110" s="65">
        <v>78</v>
      </c>
      <c r="B110" s="223"/>
      <c r="C110" s="66"/>
      <c r="D110" s="66"/>
      <c r="E110" s="66"/>
      <c r="F110" s="66"/>
      <c r="G110" s="66"/>
      <c r="H110" s="66"/>
      <c r="I110" s="222"/>
      <c r="J110" s="94"/>
    </row>
    <row r="111" spans="1:10" s="64" customFormat="1" ht="15" customHeight="1" x14ac:dyDescent="0.25">
      <c r="A111" s="65">
        <v>79</v>
      </c>
      <c r="B111" s="223"/>
      <c r="C111" s="66"/>
      <c r="D111" s="66"/>
      <c r="E111" s="66"/>
      <c r="F111" s="66"/>
      <c r="G111" s="66"/>
      <c r="H111" s="66"/>
      <c r="I111" s="221"/>
      <c r="J111" s="94"/>
    </row>
    <row r="112" spans="1:10" s="64" customFormat="1" ht="15" customHeight="1" x14ac:dyDescent="0.25">
      <c r="A112" s="65">
        <v>80</v>
      </c>
      <c r="B112" s="223"/>
      <c r="C112" s="66"/>
      <c r="D112" s="66"/>
      <c r="E112" s="66"/>
      <c r="F112" s="66"/>
      <c r="G112" s="66"/>
      <c r="H112" s="66"/>
      <c r="I112" s="222"/>
      <c r="J112" s="94"/>
    </row>
    <row r="113" spans="1:10" s="64" customFormat="1" ht="15" customHeight="1" x14ac:dyDescent="0.25">
      <c r="A113" s="65">
        <v>81</v>
      </c>
      <c r="B113" s="223"/>
      <c r="C113" s="66"/>
      <c r="D113" s="66"/>
      <c r="E113" s="66"/>
      <c r="F113" s="66"/>
      <c r="G113" s="66"/>
      <c r="H113" s="66"/>
      <c r="I113" s="222"/>
      <c r="J113" s="94"/>
    </row>
    <row r="114" spans="1:10" s="64" customFormat="1" ht="15" customHeight="1" x14ac:dyDescent="0.25">
      <c r="A114" s="65">
        <v>82</v>
      </c>
      <c r="B114" s="220"/>
      <c r="C114" s="66"/>
      <c r="D114" s="66"/>
      <c r="E114" s="66"/>
      <c r="F114" s="66"/>
      <c r="G114" s="66"/>
      <c r="H114" s="66"/>
      <c r="I114" s="221"/>
      <c r="J114" s="94"/>
    </row>
    <row r="115" spans="1:10" s="64" customFormat="1" ht="15" customHeight="1" x14ac:dyDescent="0.25">
      <c r="A115" s="65">
        <v>83</v>
      </c>
      <c r="B115" s="220"/>
      <c r="C115" s="66"/>
      <c r="D115" s="66"/>
      <c r="E115" s="66"/>
      <c r="F115" s="66"/>
      <c r="G115" s="66"/>
      <c r="H115" s="66"/>
      <c r="I115" s="222"/>
      <c r="J115" s="94"/>
    </row>
    <row r="116" spans="1:10" s="64" customFormat="1" ht="15" customHeight="1" x14ac:dyDescent="0.25">
      <c r="A116" s="65">
        <v>84</v>
      </c>
      <c r="B116" s="220"/>
      <c r="C116" s="66"/>
      <c r="D116" s="66"/>
      <c r="E116" s="66"/>
      <c r="F116" s="66"/>
      <c r="G116" s="66"/>
      <c r="H116" s="66"/>
      <c r="I116" s="222"/>
      <c r="J116" s="94"/>
    </row>
    <row r="117" spans="1:10" s="64" customFormat="1" ht="15" customHeight="1" x14ac:dyDescent="0.25">
      <c r="A117" s="65">
        <v>85</v>
      </c>
      <c r="B117" s="220"/>
      <c r="C117" s="66"/>
      <c r="D117" s="66"/>
      <c r="E117" s="66"/>
      <c r="F117" s="66"/>
      <c r="G117" s="66"/>
      <c r="H117" s="66"/>
      <c r="I117" s="221"/>
      <c r="J117" s="94"/>
    </row>
    <row r="118" spans="1:10" s="64" customFormat="1" ht="15" customHeight="1" x14ac:dyDescent="0.25">
      <c r="A118" s="65">
        <v>86</v>
      </c>
      <c r="B118" s="220"/>
      <c r="C118" s="66"/>
      <c r="D118" s="66"/>
      <c r="E118" s="66"/>
      <c r="F118" s="66"/>
      <c r="G118" s="66"/>
      <c r="H118" s="66"/>
      <c r="I118" s="222"/>
      <c r="J118" s="94"/>
    </row>
    <row r="119" spans="1:10" s="64" customFormat="1" ht="15" customHeight="1" x14ac:dyDescent="0.25">
      <c r="A119" s="65">
        <v>87</v>
      </c>
      <c r="B119" s="220"/>
      <c r="C119" s="66"/>
      <c r="D119" s="66"/>
      <c r="E119" s="66"/>
      <c r="F119" s="66"/>
      <c r="G119" s="66"/>
      <c r="H119" s="66"/>
      <c r="I119" s="222"/>
      <c r="J119" s="94"/>
    </row>
    <row r="120" spans="1:10" s="64" customFormat="1" ht="15" customHeight="1" x14ac:dyDescent="0.25">
      <c r="A120" s="65">
        <v>88</v>
      </c>
      <c r="B120" s="220"/>
      <c r="C120" s="66"/>
      <c r="D120" s="66"/>
      <c r="E120" s="66"/>
      <c r="F120" s="66"/>
      <c r="G120" s="66"/>
      <c r="H120" s="66"/>
      <c r="I120" s="221"/>
      <c r="J120" s="94"/>
    </row>
    <row r="121" spans="1:10" s="64" customFormat="1" ht="15" customHeight="1" x14ac:dyDescent="0.25">
      <c r="A121" s="65">
        <v>89</v>
      </c>
      <c r="B121" s="220"/>
      <c r="C121" s="66"/>
      <c r="D121" s="66"/>
      <c r="E121" s="66"/>
      <c r="F121" s="66"/>
      <c r="G121" s="66"/>
      <c r="H121" s="66"/>
      <c r="I121" s="222"/>
      <c r="J121" s="94"/>
    </row>
    <row r="122" spans="1:10" s="64" customFormat="1" ht="15" customHeight="1" x14ac:dyDescent="0.25">
      <c r="A122" s="65">
        <v>90</v>
      </c>
      <c r="B122" s="220"/>
      <c r="C122" s="66"/>
      <c r="D122" s="66"/>
      <c r="E122" s="66"/>
      <c r="F122" s="66"/>
      <c r="G122" s="66"/>
      <c r="H122" s="66"/>
      <c r="I122" s="222"/>
      <c r="J122" s="94"/>
    </row>
    <row r="123" spans="1:10" s="64" customFormat="1" ht="15" customHeight="1" x14ac:dyDescent="0.25">
      <c r="A123" s="65">
        <v>91</v>
      </c>
      <c r="B123" s="220"/>
      <c r="C123" s="66"/>
      <c r="D123" s="66"/>
      <c r="E123" s="66"/>
      <c r="F123" s="66"/>
      <c r="G123" s="66"/>
      <c r="H123" s="66"/>
      <c r="I123" s="221"/>
      <c r="J123" s="94"/>
    </row>
    <row r="124" spans="1:10" s="64" customFormat="1" ht="15" customHeight="1" x14ac:dyDescent="0.25">
      <c r="A124" s="65">
        <v>92</v>
      </c>
      <c r="B124" s="220"/>
      <c r="C124" s="66"/>
      <c r="D124" s="66"/>
      <c r="E124" s="66"/>
      <c r="F124" s="66"/>
      <c r="G124" s="66"/>
      <c r="H124" s="66"/>
      <c r="I124" s="222"/>
      <c r="J124" s="94"/>
    </row>
    <row r="125" spans="1:10" s="64" customFormat="1" ht="15" customHeight="1" x14ac:dyDescent="0.25">
      <c r="A125" s="65">
        <v>93</v>
      </c>
      <c r="B125" s="220"/>
      <c r="C125" s="66"/>
      <c r="D125" s="66"/>
      <c r="E125" s="66"/>
      <c r="F125" s="66"/>
      <c r="G125" s="66"/>
      <c r="H125" s="66"/>
      <c r="I125" s="222"/>
      <c r="J125" s="94"/>
    </row>
    <row r="126" spans="1:10" s="64" customFormat="1" ht="15" customHeight="1" x14ac:dyDescent="0.25">
      <c r="A126" s="65">
        <v>94</v>
      </c>
      <c r="B126" s="220"/>
      <c r="C126" s="66"/>
      <c r="D126" s="66"/>
      <c r="E126" s="66"/>
      <c r="F126" s="66"/>
      <c r="G126" s="66"/>
      <c r="H126" s="66"/>
      <c r="I126" s="221"/>
      <c r="J126" s="94"/>
    </row>
    <row r="127" spans="1:10" s="64" customFormat="1" ht="15" customHeight="1" x14ac:dyDescent="0.25">
      <c r="A127" s="65">
        <v>95</v>
      </c>
      <c r="B127" s="220"/>
      <c r="C127" s="66"/>
      <c r="D127" s="66"/>
      <c r="E127" s="66"/>
      <c r="F127" s="66"/>
      <c r="G127" s="66"/>
      <c r="H127" s="66"/>
      <c r="I127" s="222"/>
      <c r="J127" s="94"/>
    </row>
    <row r="128" spans="1:10" s="64" customFormat="1" ht="15" customHeight="1" x14ac:dyDescent="0.25">
      <c r="A128" s="65">
        <v>96</v>
      </c>
      <c r="B128" s="220"/>
      <c r="C128" s="66"/>
      <c r="D128" s="66"/>
      <c r="E128" s="66"/>
      <c r="F128" s="66"/>
      <c r="G128" s="66"/>
      <c r="H128" s="66"/>
      <c r="I128" s="222"/>
      <c r="J128" s="94"/>
    </row>
    <row r="129" spans="1:1" customFormat="1" ht="15" customHeight="1" x14ac:dyDescent="0.2">
      <c r="A129">
        <v>97</v>
      </c>
    </row>
    <row r="130" spans="1:1" customFormat="1" ht="15" customHeight="1" x14ac:dyDescent="0.2"/>
    <row r="131" spans="1:1" customFormat="1" ht="15" customHeight="1" x14ac:dyDescent="0.2"/>
    <row r="132" spans="1:1" customFormat="1" ht="15" customHeight="1" x14ac:dyDescent="0.2"/>
    <row r="133" spans="1:1" customFormat="1" ht="15" customHeight="1" x14ac:dyDescent="0.2"/>
    <row r="134" spans="1:1" customFormat="1" ht="15" customHeight="1" x14ac:dyDescent="0.2"/>
    <row r="135" spans="1:1" customFormat="1" ht="15" customHeight="1" x14ac:dyDescent="0.2"/>
    <row r="136" spans="1:1" customFormat="1" ht="15" customHeight="1" x14ac:dyDescent="0.2"/>
    <row r="137" spans="1:1" customFormat="1" ht="15" customHeight="1" x14ac:dyDescent="0.2"/>
    <row r="138" spans="1:1" customFormat="1" ht="15" customHeight="1" x14ac:dyDescent="0.2"/>
    <row r="139" spans="1:1" customFormat="1" ht="15" customHeight="1" x14ac:dyDescent="0.2"/>
    <row r="140" spans="1:1" customFormat="1" ht="15" customHeight="1" x14ac:dyDescent="0.2"/>
    <row r="141" spans="1:1" customFormat="1" ht="15" customHeight="1" x14ac:dyDescent="0.2"/>
    <row r="142" spans="1:1" customFormat="1" ht="15" customHeight="1" x14ac:dyDescent="0.2"/>
    <row r="143" spans="1:1" customFormat="1" ht="15" customHeight="1" x14ac:dyDescent="0.2"/>
    <row r="144" spans="1:1" customFormat="1" ht="15" customHeight="1" x14ac:dyDescent="0.2"/>
    <row r="145" customFormat="1" ht="15" customHeight="1" x14ac:dyDescent="0.2"/>
    <row r="146" customFormat="1" ht="15" customHeight="1" x14ac:dyDescent="0.2"/>
    <row r="147" customFormat="1" ht="15" customHeight="1" x14ac:dyDescent="0.2"/>
    <row r="148" customFormat="1" ht="15" customHeight="1" x14ac:dyDescent="0.2"/>
    <row r="149" customFormat="1" ht="15" customHeight="1" x14ac:dyDescent="0.2"/>
    <row r="150" customFormat="1" ht="15" customHeight="1" x14ac:dyDescent="0.2"/>
    <row r="151" customFormat="1" ht="15" customHeight="1" x14ac:dyDescent="0.2"/>
    <row r="152" customFormat="1" ht="15" customHeight="1" x14ac:dyDescent="0.2"/>
    <row r="153" customFormat="1" ht="15" customHeight="1" x14ac:dyDescent="0.2"/>
    <row r="154" customFormat="1" ht="15" customHeight="1" x14ac:dyDescent="0.2"/>
    <row r="155" customFormat="1" ht="15" customHeight="1" x14ac:dyDescent="0.2"/>
    <row r="156" customFormat="1" ht="15" customHeight="1" x14ac:dyDescent="0.2"/>
    <row r="157" customFormat="1" ht="15" customHeight="1" x14ac:dyDescent="0.2"/>
    <row r="158" customFormat="1" ht="15" customHeight="1" x14ac:dyDescent="0.2"/>
    <row r="159" customFormat="1" ht="15" customHeight="1" x14ac:dyDescent="0.2"/>
    <row r="160" customFormat="1" ht="15" customHeight="1" x14ac:dyDescent="0.2"/>
    <row r="161" spans="1:1" customFormat="1" ht="15" customHeight="1" x14ac:dyDescent="0.2"/>
    <row r="162" spans="1:1" customFormat="1" ht="15" customHeight="1" x14ac:dyDescent="0.2"/>
    <row r="163" spans="1:1" customFormat="1" ht="15" customHeight="1" x14ac:dyDescent="0.2"/>
    <row r="164" spans="1:1" customFormat="1" ht="15" customHeight="1" x14ac:dyDescent="0.2"/>
    <row r="165" spans="1:1" customFormat="1" ht="15" customHeight="1" x14ac:dyDescent="0.2">
      <c r="A165">
        <v>133</v>
      </c>
    </row>
    <row r="166" spans="1:1" customFormat="1" ht="15" customHeight="1" x14ac:dyDescent="0.2">
      <c r="A166">
        <v>134</v>
      </c>
    </row>
    <row r="167" spans="1:1" customFormat="1" ht="15" customHeight="1" x14ac:dyDescent="0.2">
      <c r="A167">
        <v>135</v>
      </c>
    </row>
    <row r="168" spans="1:1" customFormat="1" ht="15" customHeight="1" x14ac:dyDescent="0.2">
      <c r="A168">
        <v>136</v>
      </c>
    </row>
    <row r="169" spans="1:1" customFormat="1" ht="15" customHeight="1" x14ac:dyDescent="0.2">
      <c r="A169">
        <v>137</v>
      </c>
    </row>
    <row r="170" spans="1:1" customFormat="1" ht="15" customHeight="1" x14ac:dyDescent="0.2">
      <c r="A170">
        <v>138</v>
      </c>
    </row>
    <row r="171" spans="1:1" customFormat="1" ht="15" customHeight="1" x14ac:dyDescent="0.2">
      <c r="A171">
        <v>139</v>
      </c>
    </row>
    <row r="172" spans="1:1" customFormat="1" ht="15" customHeight="1" x14ac:dyDescent="0.2">
      <c r="A172">
        <v>140</v>
      </c>
    </row>
    <row r="173" spans="1:1" customFormat="1" ht="15" customHeight="1" x14ac:dyDescent="0.2">
      <c r="A173">
        <v>141</v>
      </c>
    </row>
    <row r="174" spans="1:1" customFormat="1" ht="15" customHeight="1" x14ac:dyDescent="0.2">
      <c r="A174">
        <v>142</v>
      </c>
    </row>
    <row r="175" spans="1:1" customFormat="1" ht="15" customHeight="1" x14ac:dyDescent="0.2">
      <c r="A175">
        <v>143</v>
      </c>
    </row>
    <row r="176" spans="1:1" customFormat="1" ht="15" customHeight="1" x14ac:dyDescent="0.2">
      <c r="A176">
        <v>144</v>
      </c>
    </row>
    <row r="177" spans="1:18" customFormat="1" ht="15" customHeight="1" x14ac:dyDescent="0.2">
      <c r="A177">
        <v>145</v>
      </c>
    </row>
    <row r="178" spans="1:18" customFormat="1" ht="15" customHeight="1" x14ac:dyDescent="0.2">
      <c r="A178">
        <v>146</v>
      </c>
    </row>
    <row r="179" spans="1:18" customFormat="1" ht="15" customHeight="1" x14ac:dyDescent="0.2">
      <c r="A179">
        <v>147</v>
      </c>
    </row>
    <row r="180" spans="1:18" customFormat="1" ht="15" customHeight="1" x14ac:dyDescent="0.2">
      <c r="A180">
        <v>148</v>
      </c>
    </row>
    <row r="181" spans="1:18" customFormat="1" ht="15" customHeight="1" x14ac:dyDescent="0.2">
      <c r="A181">
        <v>149</v>
      </c>
    </row>
    <row r="182" spans="1:18" customFormat="1" ht="15" customHeight="1" x14ac:dyDescent="0.2">
      <c r="A182">
        <v>150</v>
      </c>
    </row>
    <row r="183" spans="1:18" x14ac:dyDescent="0.2">
      <c r="A183" s="7" t="s">
        <v>346</v>
      </c>
      <c r="L183" s="7"/>
      <c r="M183" s="7"/>
      <c r="N183" s="7"/>
      <c r="O183" s="7"/>
      <c r="P183" s="7"/>
      <c r="Q183" s="7"/>
      <c r="R183" s="7"/>
    </row>
    <row r="184" spans="1:18" x14ac:dyDescent="0.2">
      <c r="A184" s="7" t="s">
        <v>347</v>
      </c>
      <c r="L184" s="7"/>
      <c r="M184" s="7"/>
      <c r="N184" s="7"/>
      <c r="O184" s="7"/>
      <c r="P184" s="7"/>
      <c r="Q184" s="7"/>
      <c r="R184" s="7"/>
    </row>
    <row r="185" spans="1:18" x14ac:dyDescent="0.2">
      <c r="A185" s="7" t="s">
        <v>348</v>
      </c>
      <c r="L185" s="7"/>
      <c r="M185" s="7"/>
      <c r="N185" s="7"/>
      <c r="O185" s="7"/>
      <c r="P185" s="7"/>
      <c r="Q185" s="7"/>
      <c r="R185" s="7"/>
    </row>
    <row r="186" spans="1:18" x14ac:dyDescent="0.2">
      <c r="L186" s="7"/>
      <c r="M186" s="7"/>
      <c r="N186" s="7"/>
      <c r="O186" s="7"/>
      <c r="P186" s="7"/>
      <c r="Q186" s="7"/>
      <c r="R186" s="7"/>
    </row>
    <row r="187" spans="1:18" x14ac:dyDescent="0.2">
      <c r="L187" s="7"/>
      <c r="M187" s="7"/>
      <c r="N187" s="7"/>
      <c r="O187" s="7"/>
      <c r="P187" s="7"/>
      <c r="Q187" s="7"/>
      <c r="R187" s="7"/>
    </row>
    <row r="188" spans="1:18" x14ac:dyDescent="0.2">
      <c r="L188" s="7"/>
      <c r="M188" s="7"/>
      <c r="N188" s="7"/>
      <c r="O188" s="7"/>
      <c r="P188" s="7"/>
      <c r="Q188" s="7"/>
      <c r="R188" s="7"/>
    </row>
    <row r="189" spans="1:18" x14ac:dyDescent="0.2">
      <c r="L189" s="7"/>
      <c r="M189" s="7"/>
      <c r="N189" s="7"/>
      <c r="O189" s="7"/>
      <c r="P189" s="7"/>
      <c r="Q189" s="7"/>
      <c r="R189" s="7"/>
    </row>
    <row r="190" spans="1:18" x14ac:dyDescent="0.2">
      <c r="L190" s="7"/>
      <c r="M190" s="7"/>
      <c r="N190" s="7"/>
      <c r="O190" s="7"/>
      <c r="P190" s="7"/>
      <c r="Q190" s="7"/>
      <c r="R190" s="7"/>
    </row>
    <row r="191" spans="1:18" x14ac:dyDescent="0.2">
      <c r="L191" s="7"/>
      <c r="M191" s="7"/>
      <c r="N191" s="7"/>
      <c r="O191" s="7"/>
      <c r="P191" s="7"/>
      <c r="Q191" s="7"/>
      <c r="R191" s="7"/>
    </row>
    <row r="192" spans="1:18" x14ac:dyDescent="0.2">
      <c r="L192" s="7"/>
      <c r="M192" s="7"/>
      <c r="N192" s="7"/>
      <c r="O192" s="7"/>
      <c r="P192" s="7"/>
      <c r="Q192" s="7"/>
      <c r="R192" s="7"/>
    </row>
    <row r="193" spans="10:18" x14ac:dyDescent="0.2">
      <c r="L193" s="7"/>
      <c r="M193" s="7"/>
      <c r="N193" s="7"/>
      <c r="O193" s="7"/>
      <c r="P193" s="7"/>
      <c r="Q193" s="7"/>
      <c r="R193" s="7"/>
    </row>
    <row r="194" spans="10:18" x14ac:dyDescent="0.2">
      <c r="L194" s="7"/>
      <c r="M194" s="7"/>
      <c r="N194" s="7"/>
      <c r="O194" s="7"/>
      <c r="P194" s="7"/>
      <c r="Q194" s="7"/>
      <c r="R194" s="7"/>
    </row>
    <row r="195" spans="10:18" x14ac:dyDescent="0.2">
      <c r="L195" s="7"/>
      <c r="M195" s="7"/>
      <c r="N195" s="7"/>
      <c r="O195" s="7"/>
      <c r="P195" s="7"/>
      <c r="Q195" s="7"/>
      <c r="R195" s="7"/>
    </row>
    <row r="196" spans="10:18" x14ac:dyDescent="0.2">
      <c r="L196" s="7"/>
      <c r="M196" s="7"/>
      <c r="N196" s="7"/>
      <c r="O196" s="7"/>
      <c r="P196" s="7"/>
      <c r="Q196" s="7"/>
      <c r="R196" s="7"/>
    </row>
    <row r="197" spans="10:18" x14ac:dyDescent="0.2">
      <c r="L197" s="7"/>
      <c r="M197" s="7"/>
      <c r="N197" s="7"/>
      <c r="O197" s="7"/>
      <c r="P197" s="7"/>
      <c r="Q197" s="7"/>
      <c r="R197" s="7"/>
    </row>
    <row r="198" spans="10:18" x14ac:dyDescent="0.2">
      <c r="J198" s="7"/>
      <c r="L198" s="7"/>
      <c r="M198" s="7"/>
      <c r="N198" s="7"/>
      <c r="O198" s="7"/>
      <c r="P198" s="7"/>
      <c r="Q198" s="7"/>
      <c r="R198" s="7"/>
    </row>
    <row r="199" spans="10:18" x14ac:dyDescent="0.2">
      <c r="J199" s="7"/>
      <c r="L199" s="7"/>
      <c r="M199" s="7"/>
      <c r="N199" s="7"/>
      <c r="O199" s="7"/>
      <c r="P199" s="7"/>
      <c r="Q199" s="7"/>
      <c r="R199" s="7"/>
    </row>
    <row r="200" spans="10:18" x14ac:dyDescent="0.2">
      <c r="J200" s="7"/>
      <c r="L200" s="7"/>
      <c r="M200" s="7"/>
      <c r="N200" s="7"/>
      <c r="O200" s="7"/>
      <c r="P200" s="7"/>
      <c r="Q200" s="7"/>
      <c r="R200" s="7"/>
    </row>
    <row r="201" spans="10:18" x14ac:dyDescent="0.2">
      <c r="J201" s="7"/>
      <c r="L201" s="7"/>
      <c r="M201" s="7"/>
      <c r="N201" s="7"/>
      <c r="O201" s="7"/>
      <c r="P201" s="7"/>
      <c r="Q201" s="7"/>
      <c r="R201" s="7"/>
    </row>
    <row r="202" spans="10:18" x14ac:dyDescent="0.2">
      <c r="J202" s="7"/>
      <c r="L202" s="7"/>
      <c r="M202" s="7"/>
      <c r="N202" s="7"/>
      <c r="O202" s="7"/>
      <c r="P202" s="7"/>
      <c r="Q202" s="7"/>
      <c r="R202" s="7"/>
    </row>
    <row r="203" spans="10:18" x14ac:dyDescent="0.2">
      <c r="J203" s="7"/>
      <c r="L203" s="7"/>
      <c r="M203" s="7"/>
      <c r="N203" s="7"/>
      <c r="O203" s="7"/>
      <c r="P203" s="7"/>
      <c r="Q203" s="7"/>
      <c r="R203" s="7"/>
    </row>
    <row r="204" spans="10:18" x14ac:dyDescent="0.2">
      <c r="J204" s="7"/>
      <c r="L204" s="7"/>
      <c r="M204" s="7"/>
      <c r="N204" s="7"/>
      <c r="O204" s="7"/>
      <c r="P204" s="7"/>
      <c r="Q204" s="7"/>
      <c r="R204" s="7"/>
    </row>
    <row r="205" spans="10:18" x14ac:dyDescent="0.2">
      <c r="J205" s="7"/>
      <c r="L205" s="7"/>
      <c r="M205" s="7"/>
      <c r="N205" s="7"/>
      <c r="O205" s="7"/>
      <c r="P205" s="7"/>
      <c r="Q205" s="7"/>
      <c r="R205" s="7"/>
    </row>
    <row r="206" spans="10:18" x14ac:dyDescent="0.2">
      <c r="J206" s="7"/>
      <c r="L206" s="7"/>
      <c r="M206" s="7"/>
      <c r="N206" s="7"/>
      <c r="O206" s="7"/>
      <c r="P206" s="7"/>
      <c r="Q206" s="7"/>
      <c r="R206" s="7"/>
    </row>
    <row r="207" spans="10:18" x14ac:dyDescent="0.2">
      <c r="J207" s="7"/>
      <c r="L207" s="7"/>
      <c r="M207" s="7"/>
      <c r="N207" s="7"/>
      <c r="O207" s="7"/>
      <c r="P207" s="7"/>
      <c r="Q207" s="7"/>
      <c r="R207" s="7"/>
    </row>
    <row r="208" spans="10:18" x14ac:dyDescent="0.2">
      <c r="J208" s="7"/>
      <c r="L208" s="7"/>
      <c r="M208" s="7"/>
      <c r="N208" s="7"/>
      <c r="O208" s="7"/>
      <c r="P208" s="7"/>
      <c r="Q208" s="7"/>
      <c r="R208" s="7"/>
    </row>
    <row r="209" s="7" customFormat="1" x14ac:dyDescent="0.2"/>
    <row r="210" s="7" customFormat="1" x14ac:dyDescent="0.2"/>
    <row r="211" s="7" customFormat="1" x14ac:dyDescent="0.2"/>
    <row r="212" s="7" customFormat="1" x14ac:dyDescent="0.2"/>
    <row r="213" s="7" customFormat="1" x14ac:dyDescent="0.2"/>
    <row r="214" s="7" customFormat="1" x14ac:dyDescent="0.2"/>
    <row r="215" s="7" customFormat="1" x14ac:dyDescent="0.2"/>
    <row r="216" s="7" customFormat="1" x14ac:dyDescent="0.2"/>
    <row r="217" s="7" customFormat="1" x14ac:dyDescent="0.2"/>
    <row r="218" s="7" customFormat="1" x14ac:dyDescent="0.2"/>
    <row r="219" s="7" customFormat="1" x14ac:dyDescent="0.2"/>
    <row r="220" s="7" customFormat="1" x14ac:dyDescent="0.2"/>
    <row r="221" s="7" customFormat="1" x14ac:dyDescent="0.2"/>
    <row r="222" s="7" customFormat="1" x14ac:dyDescent="0.2"/>
    <row r="223" s="7" customFormat="1" x14ac:dyDescent="0.2"/>
    <row r="224" s="7" customFormat="1" x14ac:dyDescent="0.2"/>
    <row r="225" s="7" customFormat="1" x14ac:dyDescent="0.2"/>
    <row r="226" s="7" customFormat="1" x14ac:dyDescent="0.2"/>
    <row r="227" s="7" customFormat="1" x14ac:dyDescent="0.2"/>
    <row r="228" s="7" customFormat="1" x14ac:dyDescent="0.2"/>
    <row r="229" s="7" customFormat="1" x14ac:dyDescent="0.2"/>
    <row r="230" s="7" customFormat="1" x14ac:dyDescent="0.2"/>
    <row r="231" s="7" customFormat="1" x14ac:dyDescent="0.2"/>
    <row r="232" s="7" customFormat="1" x14ac:dyDescent="0.2"/>
    <row r="233" s="7" customFormat="1" x14ac:dyDescent="0.2"/>
    <row r="234" s="7" customFormat="1" x14ac:dyDescent="0.2"/>
    <row r="235" s="7" customFormat="1" x14ac:dyDescent="0.2"/>
    <row r="236" s="7" customFormat="1" x14ac:dyDescent="0.2"/>
    <row r="237" s="7" customFormat="1" x14ac:dyDescent="0.2"/>
    <row r="238" s="7" customFormat="1" x14ac:dyDescent="0.2"/>
    <row r="239" s="7" customFormat="1" x14ac:dyDescent="0.2"/>
    <row r="240" s="7" customFormat="1" x14ac:dyDescent="0.2"/>
    <row r="241" s="7" customFormat="1" x14ac:dyDescent="0.2"/>
    <row r="242" s="7" customFormat="1" x14ac:dyDescent="0.2"/>
    <row r="243" s="7" customFormat="1" x14ac:dyDescent="0.2"/>
    <row r="244" s="7" customFormat="1" x14ac:dyDescent="0.2"/>
    <row r="245" s="7" customFormat="1" x14ac:dyDescent="0.2"/>
    <row r="246" s="7" customFormat="1" x14ac:dyDescent="0.2"/>
    <row r="247" s="7" customFormat="1" x14ac:dyDescent="0.2"/>
    <row r="248" s="7" customFormat="1" x14ac:dyDescent="0.2"/>
    <row r="249" s="7" customFormat="1" x14ac:dyDescent="0.2"/>
    <row r="250" s="7" customFormat="1" x14ac:dyDescent="0.2"/>
    <row r="251" s="7" customFormat="1" x14ac:dyDescent="0.2"/>
    <row r="252" s="7" customFormat="1" x14ac:dyDescent="0.2"/>
    <row r="253" s="7" customFormat="1" x14ac:dyDescent="0.2"/>
    <row r="254" s="7" customFormat="1" x14ac:dyDescent="0.2"/>
    <row r="255" s="7" customFormat="1" x14ac:dyDescent="0.2"/>
    <row r="256" s="7" customFormat="1" x14ac:dyDescent="0.2"/>
    <row r="257" s="7" customFormat="1" x14ac:dyDescent="0.2"/>
    <row r="258" s="7" customFormat="1" x14ac:dyDescent="0.2"/>
    <row r="259" s="7" customFormat="1" x14ac:dyDescent="0.2"/>
    <row r="260" s="7" customFormat="1" x14ac:dyDescent="0.2"/>
    <row r="261" s="7" customFormat="1" x14ac:dyDescent="0.2"/>
    <row r="262" s="7" customFormat="1" x14ac:dyDescent="0.2"/>
    <row r="263" s="7" customFormat="1" x14ac:dyDescent="0.2"/>
    <row r="264" s="7" customFormat="1" x14ac:dyDescent="0.2"/>
    <row r="265" s="7" customFormat="1" x14ac:dyDescent="0.2"/>
    <row r="266" s="7" customFormat="1" x14ac:dyDescent="0.2"/>
    <row r="267" s="7" customFormat="1" x14ac:dyDescent="0.2"/>
    <row r="268" s="7" customFormat="1" x14ac:dyDescent="0.2"/>
    <row r="269" s="7" customFormat="1" x14ac:dyDescent="0.2"/>
    <row r="270" s="7" customFormat="1" x14ac:dyDescent="0.2"/>
    <row r="271" s="7" customFormat="1" x14ac:dyDescent="0.2"/>
    <row r="272" s="7" customFormat="1" x14ac:dyDescent="0.2"/>
    <row r="273" s="7" customFormat="1" x14ac:dyDescent="0.2"/>
    <row r="274" s="7" customFormat="1" x14ac:dyDescent="0.2"/>
    <row r="275" s="7" customFormat="1" x14ac:dyDescent="0.2"/>
    <row r="276" s="7" customFormat="1" x14ac:dyDescent="0.2"/>
    <row r="277" s="7" customFormat="1" x14ac:dyDescent="0.2"/>
    <row r="278" s="7" customFormat="1" x14ac:dyDescent="0.2"/>
    <row r="279" s="7" customFormat="1" x14ac:dyDescent="0.2"/>
    <row r="280" s="7" customFormat="1" x14ac:dyDescent="0.2"/>
    <row r="281" s="7" customFormat="1" x14ac:dyDescent="0.2"/>
    <row r="282" s="7" customFormat="1" x14ac:dyDescent="0.2"/>
    <row r="283" s="7" customFormat="1" x14ac:dyDescent="0.2"/>
    <row r="284" s="7" customFormat="1" x14ac:dyDescent="0.2"/>
    <row r="285" s="7" customFormat="1" x14ac:dyDescent="0.2"/>
    <row r="286" s="7" customFormat="1" x14ac:dyDescent="0.2"/>
    <row r="287" s="7" customFormat="1" x14ac:dyDescent="0.2"/>
    <row r="288" s="7" customFormat="1" x14ac:dyDescent="0.2"/>
    <row r="289" s="7" customFormat="1" x14ac:dyDescent="0.2"/>
    <row r="290" s="7" customFormat="1" x14ac:dyDescent="0.2"/>
  </sheetData>
  <mergeCells count="2">
    <mergeCell ref="J1:L1"/>
    <mergeCell ref="E17:H20"/>
  </mergeCells>
  <phoneticPr fontId="0" type="noConversion"/>
  <conditionalFormatting sqref="B28:B122">
    <cfRule type="duplicateValues" dxfId="17" priority="1"/>
    <cfRule type="duplicateValues" dxfId="16" priority="2" stopIfTrue="1"/>
    <cfRule type="duplicateValues" dxfId="15" priority="3"/>
  </conditionalFormatting>
  <conditionalFormatting sqref="B128">
    <cfRule type="duplicateValues" dxfId="14" priority="4"/>
    <cfRule type="duplicateValues" dxfId="13" priority="5" stopIfTrue="1"/>
    <cfRule type="duplicateValues" dxfId="12" priority="6"/>
  </conditionalFormatting>
  <conditionalFormatting sqref="B129">
    <cfRule type="duplicateValues" dxfId="11" priority="7"/>
    <cfRule type="duplicateValues" dxfId="10" priority="8" stopIfTrue="1"/>
    <cfRule type="duplicateValues" dxfId="9" priority="9"/>
  </conditionalFormatting>
  <conditionalFormatting sqref="B130">
    <cfRule type="duplicateValues" dxfId="8" priority="10"/>
    <cfRule type="duplicateValues" dxfId="7" priority="11" stopIfTrue="1"/>
    <cfRule type="duplicateValues" dxfId="6" priority="12"/>
  </conditionalFormatting>
  <conditionalFormatting sqref="B131">
    <cfRule type="duplicateValues" dxfId="5" priority="13"/>
    <cfRule type="duplicateValues" dxfId="4" priority="14" stopIfTrue="1"/>
    <cfRule type="duplicateValues" dxfId="3" priority="15"/>
  </conditionalFormatting>
  <conditionalFormatting sqref="B132:B182 B123:B130">
    <cfRule type="duplicateValues" dxfId="2" priority="16"/>
    <cfRule type="duplicateValues" dxfId="1" priority="17" stopIfTrue="1"/>
    <cfRule type="duplicateValues" dxfId="0" priority="18"/>
  </conditionalFormatting>
  <dataValidations count="19">
    <dataValidation type="textLength" operator="lessThanOrEqual" allowBlank="1" showInputMessage="1" showErrorMessage="1" errorTitle="Entry Error" error="The Address (Line 2) is limited to 50 characters." sqref="B6:B7" xr:uid="{3B8F2105-FF35-45FD-BC67-C182AEE15D76}">
      <formula1>50</formula1>
    </dataValidation>
    <dataValidation type="date" operator="greaterThan" allowBlank="1" showInputMessage="1" showErrorMessage="1" errorTitle="Entry Error" error="Enter a valid date after January 1, 2002." prompt="Submission Date is required." sqref="B15" xr:uid="{1423EB87-2888-47E4-B637-AC93F7306349}">
      <formula1>37257</formula1>
    </dataValidation>
    <dataValidation type="textLength" operator="lessThanOrEqual" allowBlank="1" showInputMessage="1" showErrorMessage="1" errorTitle="Entry Error" error="The Project Title is limited to 250 characters." prompt="Project Title is limited to 250 characters." sqref="B16" xr:uid="{6DBB9EF3-35A7-4367-BC84-F65BDC2A4619}">
      <formula1>250</formula1>
    </dataValidation>
    <dataValidation operator="lessThanOrEqual" allowBlank="1" showInputMessage="1" showErrorMessage="1" sqref="F21:H23" xr:uid="{CA5A2191-F634-4E7E-97E7-304FB79FD717}"/>
    <dataValidation operator="lessThanOrEqual" allowBlank="1" showInputMessage="1" showErrorMessage="1" prompt="Enter optional general comment, such as &quot;samples have tritium concentration between 20,000 and 50,000 T.U.&quot;" sqref="E21:E22 E17" xr:uid="{BE970FDF-76D6-4A9C-B335-03D0C26EDE85}"/>
    <dataValidation allowBlank="1" showInputMessage="1" showErrorMessage="1" prompt="Enter optional general comment, such as &quot;samples have tritium concentration between 20,000 and 50,000 T.U.&quot;" sqref="D17:D20" xr:uid="{3AF0F10C-D257-4035-88D0-5F9009180CDB}"/>
    <dataValidation type="textLength" operator="lessThanOrEqual" allowBlank="1" showInputMessage="1" showErrorMessage="1" errorTitle="Entry Error" error="The Field ID is limited to 35 characters." sqref="B29:B182" xr:uid="{7262E00F-3020-4621-8C4C-C2093A27DA67}">
      <formula1>35</formula1>
    </dataValidation>
    <dataValidation type="textLength" operator="lessThanOrEqual" allowBlank="1" showInputMessage="1" showErrorMessage="1" errorTitle="Entry Error" error="The First Name is limited to 13 characters." sqref="B4:B5" xr:uid="{F48F0876-84B9-4797-B6BD-394BB62CF761}">
      <formula1>13</formula1>
    </dataValidation>
    <dataValidation type="whole" allowBlank="1" showInputMessage="1" showErrorMessage="1" errorTitle="Entry Error" error="Enter a numeric media code from the &quot;Media&quot; worksheet." prompt="Required Field.  Enter a numeric value from &quot;Media&quot; worksheet." sqref="B18" xr:uid="{5A767050-E03B-4B46-A9F4-8E80D56F5699}">
      <formula1>1</formula1>
      <formula2>2901</formula2>
    </dataValidation>
    <dataValidation type="textLength" operator="lessThanOrEqual" allowBlank="1" showInputMessage="1" showErrorMessage="1" errorTitle="Entry Error" error="The City is limited to 50 characters." sqref="B10" xr:uid="{1C1F912B-9F90-4CA4-A18A-E003D499ED79}">
      <formula1>50</formula1>
    </dataValidation>
    <dataValidation type="textLength" operator="lessThanOrEqual" allowBlank="1" showInputMessage="1" showErrorMessage="1" errorTitle="Entry Error" error="The State/Province is limited to 50 characters." sqref="B9" xr:uid="{DD4815E3-CF29-494F-AB67-B191F9BC2440}">
      <formula1>50</formula1>
    </dataValidation>
    <dataValidation type="textLength" operator="lessThanOrEqual" allowBlank="1" showInputMessage="1" showErrorMessage="1" errorTitle="Entry Error" error="The Postal code is limited to 20 characters." sqref="B11" xr:uid="{C4CDDF7C-023D-404D-80C8-A6164724EECF}">
      <formula1>20</formula1>
    </dataValidation>
    <dataValidation type="textLength" operator="lessThanOrEqual" allowBlank="1" showInputMessage="1" showErrorMessage="1" errorTitle="Entry Error" error="The Address (Line 3) is limited to 50 characters." sqref="B8" xr:uid="{1039AF85-6870-40DA-9A00-686B6AEF8EA1}">
      <formula1>50</formula1>
    </dataValidation>
    <dataValidation type="textLength" operator="lessThanOrEqual" allowBlank="1" showInputMessage="1" showErrorMessage="1" errorTitle="Entry Error" error="The Last Name is limited to 22 characters." prompt="Address not needed if previously submitted.  At a minimum, provide last name, first name, email, phone number, and submission date." sqref="B3" xr:uid="{B90E225A-B0CE-49B6-AD5B-F535D16DB895}">
      <formula1>22</formula1>
    </dataValidation>
    <dataValidation type="textLength" operator="lessThanOrEqual" allowBlank="1" showInputMessage="1" showErrorMessage="1" errorTitle="Entry Error" error="The email address is limited to 50 characters." sqref="B13:B14 E15:E16" xr:uid="{A905A72B-CF7E-49BC-AF5D-64140842CCE4}">
      <formula1>50</formula1>
    </dataValidation>
    <dataValidation allowBlank="1" showInputMessage="1" showErrorMessage="1" prompt="Comment about measurements needed, such as 2H and 18O, 2H only, or 18O only." sqref="B17 B20" xr:uid="{ED405B62-A181-4CB7-86D6-5D15E5CA68AF}"/>
    <dataValidation allowBlank="1" showErrorMessage="1" prompt="Enter optional general comment, such as &quot;samples have tritium concentration between 20,000 and 50,000 T.U.&quot;" sqref="A21:A22 D21:D23" xr:uid="{B10325A2-0DD9-4315-82DC-C94F8E38F029}"/>
    <dataValidation operator="lessThanOrEqual" allowBlank="1" showErrorMessage="1" prompt="Enter optional general comment, such as &quot;samples have tritium concentration between 20,000 and 50,000 T.U.&quot;" sqref="E23" xr:uid="{1DACB4D6-3F26-4690-9872-4F957B8FE42A}"/>
    <dataValidation type="textLength" operator="lessThanOrEqual" allowBlank="1" showInputMessage="1" showErrorMessage="1" errorTitle="Entry Error" error="The Field ID is limited to 35 characters." prompt="Enter unique Sample ID, limited to 35 characters." sqref="B28" xr:uid="{8DDB9156-3F57-4CB7-BBDC-2E0024BFB3A3}">
      <formula1>35</formula1>
    </dataValidation>
  </dataValidations>
  <hyperlinks>
    <hyperlink ref="B13" r:id="rId1" xr:uid="{5D23BAAD-666F-4BFE-9FAF-70DCCF6B8DAC}"/>
    <hyperlink ref="E14" r:id="rId2" xr:uid="{B67CCDFD-5961-4A05-B8C9-DE4336597340}"/>
  </hyperlinks>
  <pageMargins left="0.75" right="0.75" top="1" bottom="1" header="0.4921259845" footer="0.4921259845"/>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Service Terms &amp; Conditions</vt:lpstr>
      <vt:lpstr>Final Report</vt:lpstr>
      <vt:lpstr>project results</vt:lpstr>
      <vt:lpstr>Methodology</vt:lpstr>
      <vt:lpstr>Copy of Submission Form</vt:lpstr>
      <vt:lpstr>'Final Report'!Print_Titles</vt:lpstr>
    </vt:vector>
  </TitlesOfParts>
  <Company>U d'Ottawa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wabdi</dc:creator>
  <cp:lastModifiedBy>Anic Imfeld</cp:lastModifiedBy>
  <cp:lastPrinted>2023-09-06T15:32:15Z</cp:lastPrinted>
  <dcterms:created xsi:type="dcterms:W3CDTF">2002-11-19T19:36:34Z</dcterms:created>
  <dcterms:modified xsi:type="dcterms:W3CDTF">2024-02-08T14:46:59Z</dcterms:modified>
</cp:coreProperties>
</file>