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E3C708C8-C3BE-4EEA-ABBF-DBEB773764D4}"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Area" localSheetId="1">'Final Report'!$A$1:$M$116</definedName>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3" l="1"/>
  <c r="E18"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I53" i="3" l="1"/>
  <c r="I107" i="3"/>
  <c r="I102" i="3"/>
  <c r="I96" i="3"/>
  <c r="I108" i="3"/>
  <c r="I90" i="3"/>
  <c r="I84" i="3"/>
  <c r="I78" i="3"/>
  <c r="I72" i="3"/>
  <c r="I66" i="3"/>
  <c r="I60" i="3"/>
  <c r="I54" i="3"/>
  <c r="I51" i="3"/>
  <c r="I48" i="3"/>
  <c r="I45" i="3"/>
  <c r="I42" i="3"/>
  <c r="I39" i="3"/>
  <c r="I104" i="3"/>
  <c r="I98" i="3"/>
  <c r="I92" i="3"/>
  <c r="I86" i="3"/>
  <c r="I80" i="3"/>
  <c r="I74" i="3"/>
  <c r="I68" i="3"/>
  <c r="I62" i="3"/>
  <c r="I56" i="3"/>
  <c r="I110" i="3"/>
  <c r="I50" i="3"/>
  <c r="I44" i="3"/>
  <c r="I47" i="3"/>
  <c r="I41"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B7F59387-F720-4F05-AEA6-980D27EB9D11}">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6CEB11FF-0B60-472A-BA93-C4947CDE08DC}">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<sst xmlns="http://schemas.openxmlformats.org/spreadsheetml/2006/main" count="686" uniqueCount="539">
  <si>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</si>
  <si>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</si>
  <si>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</si>
  <si>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</si>
  <si>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</si>
  <si>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</si>
  <si>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</si>
  <si>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</si>
  <si>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</si>
  <si>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</si>
  <si>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</si>
  <si>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</si>
  <si>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</si>
  <si>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</si>
  <si>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</si>
  <si>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</si>
  <si>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</si>
  <si>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</si>
  <si>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</si>
  <si>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</si>
  <si>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</si>
  <si>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</si>
  <si>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</si>
  <si>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</si>
  <si>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</si>
  <si>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</si>
  <si>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</si>
  <si>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</si>
  <si>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</si>
  <si>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</si>
  <si>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</si>
  <si>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</si>
  <si>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</si>
  <si>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</si>
  <si>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</si>
  <si>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</si>
  <si>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</si>
  <si>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</si>
  <si>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</si>
  <si>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</si>
  <si>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</si>
  <si>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</si>
  <si>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</si>
  <si>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</si>
  <si>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</si>
  <si>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</si>
  <si>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</si>
  <si>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</si>
  <si>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</si>
  <si>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</si>
  <si>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</si>
  <si>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</si>
  <si>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</si>
  <si>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</si>
  <si>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</si>
  <si>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</si>
  <si>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</si>
  <si>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</si>
  <si>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</si>
  <si>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</si>
  <si>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</si>
  <si>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</si>
  <si>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</si>
  <si>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</si>
  <si>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</si>
  <si>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</si>
  <si>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</si>
  <si>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</si>
  <si>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</si>
  <si>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</si>
  <si>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</si>
  <si>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</si>
  <si>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</si>
  <si>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</si>
  <si>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</si>
  <si>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</si>
  <si>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</si>
  <si>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</si>
  <si>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</si>
  <si>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</si>
  <si>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</si>
  <si>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</si>
  <si>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</si>
  <si>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</si>
  <si>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</si>
  <si>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</si>
  <si>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</si>
  <si>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</si>
  <si>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</si>
  <si>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</si>
  <si>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</si>
  <si>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</si>
  <si>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</si>
  <si>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</si>
  <si>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</si>
  <si>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</si>
  <si>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</si>
  <si>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</si>
  <si>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</si>
  <si>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</si>
  <si>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</si>
  <si>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</si>
  <si>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</si>
  <si>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</si>
  <si>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</si>
  <si>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</si>
  <si>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</si>
  <si>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</si>
  <si>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</si>
  <si>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</si>
  <si>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</si>
  <si>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</si>
  <si>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</si>
  <si>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</si>
  <si>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</si>
  <si>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</si>
  <si>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</si>
  <si>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</si>
  <si>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</si>
  <si>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</si>
  <si>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</si>
  <si>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</si>
  <si>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</si>
  <si>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</si>
  <si>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</si>
  <si>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</si>
  <si>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</si>
  <si>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</si>
  <si>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</si>
  <si>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</si>
  <si>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</si>
  <si>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</si>
  <si>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</si>
  <si>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</si>
  <si>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</si>
  <si>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</si>
  <si>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</si>
  <si>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</si>
  <si>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</si>
  <si>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</si>
  <si>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</si>
  <si>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</si>
  <si>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</si>
  <si>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</si>
  <si>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</si>
  <si>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</si>
  <si>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</si>
  <si>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</si>
  <si>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</si>
  <si>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</si>
  <si>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</si>
  <si>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</si>
  <si>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</si>
  <si>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</si>
  <si>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</si>
  <si>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</si>
  <si>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</si>
  <si>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</si>
  <si>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</si>
  <si>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</si>
  <si>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</si>
  <si>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</si>
  <si>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</si>
  <si>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</si>
  <si>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om-cn-1 - Algonquin Cyprinid Study </t>
  </si>
  <si>
    <t xml:space="preserve">13C and 15N </t>
  </si>
  <si>
    <t xml:space="preserve">DEADLINE FOR INVOICE - must have data back by March 20th 2024 as per Fisheries and Oceans Canada contract requirements. 	My samples are between 40-55%C and 10-20%N. 		
			</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</si>
  <si>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</si>
  <si>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</si>
  <si>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</si>
  <si>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</si>
  <si>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</si>
  <si>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</si>
  <si>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</si>
  <si>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</si>
  <si>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</si>
  <si>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</si>
  <si>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</si>
  <si>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</si>
  <si>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BOX CELL NUMBER</t>
  </si>
  <si>
    <t>(Lab use only)</t>
  </si>
  <si>
    <t>CR5-023-PD-5-M</t>
  </si>
  <si>
    <t>B2324-608-001</t>
  </si>
  <si>
    <t>CR5-023-PD-5-L</t>
  </si>
  <si>
    <t>B2324-608-002</t>
  </si>
  <si>
    <t>CR5-023-PD-7-M</t>
  </si>
  <si>
    <t>B2324-608-003</t>
  </si>
  <si>
    <t>CR5-023-PD-7-L</t>
  </si>
  <si>
    <t>B2324-608-004</t>
  </si>
  <si>
    <t>CR5-023-PD-6-M</t>
  </si>
  <si>
    <t>B2324-608-005</t>
  </si>
  <si>
    <t>CR5-023-PD-6-L</t>
  </si>
  <si>
    <t>B2324-608-006</t>
  </si>
  <si>
    <t>LK9-023-BNM-20-M</t>
  </si>
  <si>
    <t>B2324-608-007</t>
  </si>
  <si>
    <t>LK9-023-BNM-20-L</t>
  </si>
  <si>
    <t>B2324-608-008</t>
  </si>
  <si>
    <t>CR5-023-PD-2-M</t>
  </si>
  <si>
    <t>B2324-608-009</t>
  </si>
  <si>
    <t>CR5-023-PD-2-L</t>
  </si>
  <si>
    <t>B2324-608-010</t>
  </si>
  <si>
    <t>CR5-023-PD-2-L QCD</t>
  </si>
  <si>
    <t>B2324-608-011</t>
  </si>
  <si>
    <t>LK9-023-BNM-10-M</t>
  </si>
  <si>
    <t>B2324-608-012</t>
  </si>
  <si>
    <t>LK9-023-BNM-10-L</t>
  </si>
  <si>
    <t>B2324-608-013</t>
  </si>
  <si>
    <t>FN-023-PD-7-M</t>
  </si>
  <si>
    <t>B2324-608-014</t>
  </si>
  <si>
    <t>FN-023-PD-7-L</t>
  </si>
  <si>
    <t>B2324-608-015</t>
  </si>
  <si>
    <t>CR5-023-PD-3-M</t>
  </si>
  <si>
    <t>B2324-608-016</t>
  </si>
  <si>
    <t>CR5-023-PD-3-L</t>
  </si>
  <si>
    <t>B2324-608-017</t>
  </si>
  <si>
    <t>CR5-023-PD-4-M</t>
  </si>
  <si>
    <t>B2324-608-018</t>
  </si>
  <si>
    <t>CR5-023-PD-4-L</t>
  </si>
  <si>
    <t>B2324-608-019</t>
  </si>
  <si>
    <t>LK10-023-YP-2-M</t>
  </si>
  <si>
    <t>B2324-608-020</t>
  </si>
  <si>
    <t>LK10-023-YP-2-L</t>
  </si>
  <si>
    <t>B2324-608-021</t>
  </si>
  <si>
    <t>LK10-023-YP-2-L QCD</t>
  </si>
  <si>
    <t>B2324-608-022</t>
  </si>
  <si>
    <t>CR5-023-YP-6-M</t>
  </si>
  <si>
    <t>B2324-608-023</t>
  </si>
  <si>
    <t>CR5-023-YP-6-L</t>
  </si>
  <si>
    <t>B2324-608-024</t>
  </si>
  <si>
    <t>LK9-023-SMB-4-M</t>
  </si>
  <si>
    <t>B2324-608-025</t>
  </si>
  <si>
    <t>LK9-023-SMB-4-L</t>
  </si>
  <si>
    <t>B2324-608-026</t>
  </si>
  <si>
    <t>CR5-023-YP-2-M</t>
  </si>
  <si>
    <t>B2324-608-027</t>
  </si>
  <si>
    <t>CR5-023-YP-2-L</t>
  </si>
  <si>
    <t>B2324-608-028</t>
  </si>
  <si>
    <t>LK5-023-YP-20-M</t>
  </si>
  <si>
    <t>B2324-608-029</t>
  </si>
  <si>
    <t>LK5-023-YP-20-L</t>
  </si>
  <si>
    <t>B2324-608-030</t>
  </si>
  <si>
    <t>CR5-023-YP-4-M</t>
  </si>
  <si>
    <t>B2324-608-031</t>
  </si>
  <si>
    <t>CR5-023-YP-4-L</t>
  </si>
  <si>
    <t>B2324-608-032</t>
  </si>
  <si>
    <t>CR5-023-YP-4-L QCD</t>
  </si>
  <si>
    <t>B2324-608-033</t>
  </si>
  <si>
    <t>LK4-023-SMB-3-M</t>
  </si>
  <si>
    <t>B2324-608-034</t>
  </si>
  <si>
    <t>LK4-023-SMB-3-L</t>
  </si>
  <si>
    <t>B2324-608-035</t>
  </si>
  <si>
    <t>LK10-023-YP-1-M</t>
  </si>
  <si>
    <t>B2324-608-036</t>
  </si>
  <si>
    <t>LK10-023-YP-1-L</t>
  </si>
  <si>
    <t>B2324-608-037</t>
  </si>
  <si>
    <t>CR5-023-YP-3-M</t>
  </si>
  <si>
    <t>B2324-608-038</t>
  </si>
  <si>
    <t>CR5-023-YP-3-L</t>
  </si>
  <si>
    <t>B2324-608-039</t>
  </si>
  <si>
    <t>CR4-023-YP-1-M</t>
  </si>
  <si>
    <t>B2324-608-040</t>
  </si>
  <si>
    <t>CR4-023-YP-1-L</t>
  </si>
  <si>
    <t>B2324-608-041</t>
  </si>
  <si>
    <t>CR7-023-YP-7-M</t>
  </si>
  <si>
    <t>B2324-608-042</t>
  </si>
  <si>
    <t>CR9-023-YP-7-L</t>
  </si>
  <si>
    <t>B2324-608-043</t>
  </si>
  <si>
    <t>CR9-023-YP-7-L QCD</t>
  </si>
  <si>
    <t>B2324-608-044</t>
  </si>
  <si>
    <t>CR5-023-YP-5-M</t>
  </si>
  <si>
    <t>B2324-608-045</t>
  </si>
  <si>
    <t>CR3-023-YP-5-L</t>
  </si>
  <si>
    <t>B2324-608-046</t>
  </si>
  <si>
    <t>FN-023-YP-1-M</t>
  </si>
  <si>
    <t>B2324-608-047</t>
  </si>
  <si>
    <t>FN-023-YP-1-L</t>
  </si>
  <si>
    <t>B2324-608-048</t>
  </si>
  <si>
    <t>FN-023-YP-6-M</t>
  </si>
  <si>
    <t>B2324-608-049</t>
  </si>
  <si>
    <t>FN-023-YP-6-L</t>
  </si>
  <si>
    <t>B2324-608-050</t>
  </si>
  <si>
    <t>FN-023-YP-4-M</t>
  </si>
  <si>
    <t>B2324-608-051</t>
  </si>
  <si>
    <t>FN-023-YP-4-L</t>
  </si>
  <si>
    <t>B2324-608-052</t>
  </si>
  <si>
    <t>LK5-023-YP-7-M</t>
  </si>
  <si>
    <t>B2324-608-053</t>
  </si>
  <si>
    <t>LK5-023-YP-7-L</t>
  </si>
  <si>
    <t>B2324-608-054</t>
  </si>
  <si>
    <t>LK5-023-YP-7-L QCD</t>
  </si>
  <si>
    <t>B2324-608-055</t>
  </si>
  <si>
    <t>FN-023-YP-5-M</t>
  </si>
  <si>
    <t>B2324-608-056</t>
  </si>
  <si>
    <t>FN-023-YP-5-L</t>
  </si>
  <si>
    <t>B2324-608-057</t>
  </si>
  <si>
    <t>LK5-023-YP-8-M</t>
  </si>
  <si>
    <t>B2324-608-058</t>
  </si>
  <si>
    <t>LK3-023-YP-8-L</t>
  </si>
  <si>
    <t>B2324-608-059</t>
  </si>
  <si>
    <t>LK5-023-YP-9-M</t>
  </si>
  <si>
    <t>B2324-608-060</t>
  </si>
  <si>
    <t>LK5-023-YP-9-L</t>
  </si>
  <si>
    <t>B2324-608-061</t>
  </si>
  <si>
    <t>FN-023-YP-2-M</t>
  </si>
  <si>
    <t>B2324-608-062</t>
  </si>
  <si>
    <t>FN-023-YP-2-L</t>
  </si>
  <si>
    <t>B2324-608-063</t>
  </si>
  <si>
    <t>LK10-023-YP-3-M</t>
  </si>
  <si>
    <t>B2324-608-064</t>
  </si>
  <si>
    <t>LK10-023-YP-3-L</t>
  </si>
  <si>
    <t>B2324-608-065</t>
  </si>
  <si>
    <t>LK10-023-YP-3-L QCD</t>
  </si>
  <si>
    <t>B2324-608-066</t>
  </si>
  <si>
    <t>FN-023-YP-3-M</t>
  </si>
  <si>
    <t>B2324-608-067</t>
  </si>
  <si>
    <t>FN-023-YP-3-L</t>
  </si>
  <si>
    <t>B2324-608-068</t>
  </si>
  <si>
    <t>LK10-023-YP-4-M</t>
  </si>
  <si>
    <t>B2324-608-069</t>
  </si>
  <si>
    <t>LK10-023-YP-4-L</t>
  </si>
  <si>
    <t>B2324-608-070</t>
  </si>
  <si>
    <t>LK5-023-YP-5-L</t>
  </si>
  <si>
    <t>B2324-608-071</t>
  </si>
  <si>
    <t>LK5-023-YP-5-M</t>
  </si>
  <si>
    <t>B2324-608-072</t>
  </si>
  <si>
    <t>LK5-023-YP-6-M</t>
  </si>
  <si>
    <t>B2324-608-073</t>
  </si>
  <si>
    <t>LK5-023-YP-6-L</t>
  </si>
  <si>
    <t>B2324-608-074</t>
  </si>
  <si>
    <t>CR5-023-CS-23-M</t>
  </si>
  <si>
    <t>B2324-608-075</t>
  </si>
  <si>
    <t>CR5-023-CS-23-L</t>
  </si>
  <si>
    <t>B2324-608-076</t>
  </si>
  <si>
    <t>CR5-023-CS-23-L QCD</t>
  </si>
  <si>
    <t>B2324-608-077</t>
  </si>
  <si>
    <t>CR5-023-GS-22-M</t>
  </si>
  <si>
    <t>B2324-608-078</t>
  </si>
  <si>
    <t>CR5-023-GS-22-L</t>
  </si>
  <si>
    <t>B2324-608-079</t>
  </si>
  <si>
    <t>CR5-023-GS-21-M</t>
  </si>
  <si>
    <t>B2324-608-080</t>
  </si>
  <si>
    <t>CR5-023-GS-21-L</t>
  </si>
  <si>
    <t>B2324-608-081</t>
  </si>
  <si>
    <t>CR5-023-SMB-5-M</t>
  </si>
  <si>
    <t>B2324-608-082</t>
  </si>
  <si>
    <t>CR5-023-SMB-5-L</t>
  </si>
  <si>
    <t>B2324-608-083</t>
  </si>
  <si>
    <t>LK-023-SMB-2-M</t>
  </si>
  <si>
    <t>B2324-608-084</t>
  </si>
  <si>
    <t>LK-023-SMB-2-L</t>
  </si>
  <si>
    <t>B2324-608-085</t>
  </si>
  <si>
    <t>CR5-023-SMB-3-M</t>
  </si>
  <si>
    <t>B2324-608-086</t>
  </si>
  <si>
    <t>CR5-023-SMB-3-L</t>
  </si>
  <si>
    <t>B2324-608-087</t>
  </si>
  <si>
    <t>CR5-023-SMB-3-L QCD</t>
  </si>
  <si>
    <t>B2324-608-088</t>
  </si>
  <si>
    <t>LK-023-SMB-1-M</t>
  </si>
  <si>
    <t>B2324-608-089</t>
  </si>
  <si>
    <t>Continue numbering in column A if there</t>
  </si>
  <si>
    <t>are more than 150 samples.</t>
  </si>
  <si>
    <t>Each sample must have a number.</t>
  </si>
  <si>
    <t>C-179598</t>
  </si>
  <si>
    <t>1</t>
  </si>
  <si>
    <t>C-179599</t>
  </si>
  <si>
    <t>2</t>
  </si>
  <si>
    <t>C-179600</t>
  </si>
  <si>
    <t>3</t>
  </si>
  <si>
    <t>C-179601</t>
  </si>
  <si>
    <t>4</t>
  </si>
  <si>
    <t>C-179602</t>
  </si>
  <si>
    <t>5</t>
  </si>
  <si>
    <t>C-179603</t>
  </si>
  <si>
    <t>6</t>
  </si>
  <si>
    <t>C-179604</t>
  </si>
  <si>
    <t>7</t>
  </si>
  <si>
    <t>C-179605</t>
  </si>
  <si>
    <t>8</t>
  </si>
  <si>
    <t>C-179606</t>
  </si>
  <si>
    <t>9</t>
  </si>
  <si>
    <t>C-179607</t>
  </si>
  <si>
    <t>10</t>
  </si>
  <si>
    <t>C-179608</t>
  </si>
  <si>
    <t>C-179609</t>
  </si>
  <si>
    <t>11</t>
  </si>
  <si>
    <t>C-179610</t>
  </si>
  <si>
    <t>12</t>
  </si>
  <si>
    <t>C-179611</t>
  </si>
  <si>
    <t>13</t>
  </si>
  <si>
    <t>C-179612</t>
  </si>
  <si>
    <t>14</t>
  </si>
  <si>
    <t>C-179613</t>
  </si>
  <si>
    <t>15</t>
  </si>
  <si>
    <t>C-179614</t>
  </si>
  <si>
    <t>16</t>
  </si>
  <si>
    <t>C-179615</t>
  </si>
  <si>
    <t>17</t>
  </si>
  <si>
    <t>C-179616</t>
  </si>
  <si>
    <t>18</t>
  </si>
  <si>
    <t>C-179617</t>
  </si>
  <si>
    <t>19</t>
  </si>
  <si>
    <t>C-179618</t>
  </si>
  <si>
    <t>20</t>
  </si>
  <si>
    <t>C-179619</t>
  </si>
  <si>
    <t>C-179620</t>
  </si>
  <si>
    <t>21</t>
  </si>
  <si>
    <t>C-179621</t>
  </si>
  <si>
    <t>22</t>
  </si>
  <si>
    <t>C-179622</t>
  </si>
  <si>
    <t>23</t>
  </si>
  <si>
    <t>C-179623</t>
  </si>
  <si>
    <t>24</t>
  </si>
  <si>
    <t>C-179624</t>
  </si>
  <si>
    <t>25</t>
  </si>
  <si>
    <t>C-179625</t>
  </si>
  <si>
    <t>26</t>
  </si>
  <si>
    <t>C-179626</t>
  </si>
  <si>
    <t>27</t>
  </si>
  <si>
    <t>C-179627</t>
  </si>
  <si>
    <t>28</t>
  </si>
  <si>
    <t>C-179628</t>
  </si>
  <si>
    <t>29</t>
  </si>
  <si>
    <t>C-179629</t>
  </si>
  <si>
    <t>30</t>
  </si>
  <si>
    <t>C-179630</t>
  </si>
  <si>
    <t>C-179631</t>
  </si>
  <si>
    <t>31</t>
  </si>
  <si>
    <t>C-179632</t>
  </si>
  <si>
    <t>32</t>
  </si>
  <si>
    <t>C-179633</t>
  </si>
  <si>
    <t>33</t>
  </si>
  <si>
    <t>C-179634</t>
  </si>
  <si>
    <t>34</t>
  </si>
  <si>
    <t>C-179635</t>
  </si>
  <si>
    <t>35</t>
  </si>
  <si>
    <t>C-179636</t>
  </si>
  <si>
    <t>36</t>
  </si>
  <si>
    <t>C-179637</t>
  </si>
  <si>
    <t>37</t>
  </si>
  <si>
    <t>C-179638</t>
  </si>
  <si>
    <t>38</t>
  </si>
  <si>
    <t>C-179639</t>
  </si>
  <si>
    <t>39</t>
  </si>
  <si>
    <t>C-179640</t>
  </si>
  <si>
    <t>40</t>
  </si>
  <si>
    <t>C-179641</t>
  </si>
  <si>
    <t>C-179642</t>
  </si>
  <si>
    <t>41</t>
  </si>
  <si>
    <t>C-179643</t>
  </si>
  <si>
    <t>42</t>
  </si>
  <si>
    <t>C-179644</t>
  </si>
  <si>
    <t>43</t>
  </si>
  <si>
    <t>C-179645</t>
  </si>
  <si>
    <t>44</t>
  </si>
  <si>
    <t>C-179646</t>
  </si>
  <si>
    <t>45</t>
  </si>
  <si>
    <t>C-179647</t>
  </si>
  <si>
    <t>46</t>
  </si>
  <si>
    <t>C-179648</t>
  </si>
  <si>
    <t>47</t>
  </si>
  <si>
    <t>C-179649</t>
  </si>
  <si>
    <t>48</t>
  </si>
  <si>
    <t>C-179650</t>
  </si>
  <si>
    <t>49</t>
  </si>
  <si>
    <t>C-179651</t>
  </si>
  <si>
    <t>50</t>
  </si>
  <si>
    <t>C-179652</t>
  </si>
  <si>
    <t>C-179653</t>
  </si>
  <si>
    <t>51</t>
  </si>
  <si>
    <t>C-179654</t>
  </si>
  <si>
    <t>52</t>
  </si>
  <si>
    <t>C-179655</t>
  </si>
  <si>
    <t>53</t>
  </si>
  <si>
    <t>C-179656</t>
  </si>
  <si>
    <t>54</t>
  </si>
  <si>
    <t>C-179657</t>
  </si>
  <si>
    <t>55</t>
  </si>
  <si>
    <t>C-179658</t>
  </si>
  <si>
    <t>56</t>
  </si>
  <si>
    <t>C-179659</t>
  </si>
  <si>
    <t>57</t>
  </si>
  <si>
    <t>C-179660</t>
  </si>
  <si>
    <t>58</t>
  </si>
  <si>
    <t>C-179661</t>
  </si>
  <si>
    <t>59</t>
  </si>
  <si>
    <t>C-179662</t>
  </si>
  <si>
    <t>60</t>
  </si>
  <si>
    <t>C-179663</t>
  </si>
  <si>
    <t>C-179664</t>
  </si>
  <si>
    <t>61</t>
  </si>
  <si>
    <t>C-179665</t>
  </si>
  <si>
    <t>62</t>
  </si>
  <si>
    <t>C-179666</t>
  </si>
  <si>
    <t>63</t>
  </si>
  <si>
    <t>C-179667</t>
  </si>
  <si>
    <t>64</t>
  </si>
  <si>
    <t>C-179668</t>
  </si>
  <si>
    <t>65</t>
  </si>
  <si>
    <t>C-179669</t>
  </si>
  <si>
    <t>66</t>
  </si>
  <si>
    <t>C-179670</t>
  </si>
  <si>
    <t>67</t>
  </si>
  <si>
    <t>C-179671</t>
  </si>
  <si>
    <t>68</t>
  </si>
  <si>
    <t>C-179672</t>
  </si>
  <si>
    <t>69</t>
  </si>
  <si>
    <t>C-179673</t>
  </si>
  <si>
    <t>70</t>
  </si>
  <si>
    <t>C-179674</t>
  </si>
  <si>
    <t>C-179675</t>
  </si>
  <si>
    <t>71</t>
  </si>
  <si>
    <t>C-179676</t>
  </si>
  <si>
    <t>72</t>
  </si>
  <si>
    <t>C-179677</t>
  </si>
  <si>
    <t>73</t>
  </si>
  <si>
    <t>C-179678</t>
  </si>
  <si>
    <t>74</t>
  </si>
  <si>
    <t>C-179679</t>
  </si>
  <si>
    <t>75</t>
  </si>
  <si>
    <t>C-179680</t>
  </si>
  <si>
    <t>76</t>
  </si>
  <si>
    <t>C-179681</t>
  </si>
  <si>
    <t>77</t>
  </si>
  <si>
    <t>C-179682</t>
  </si>
  <si>
    <t>78</t>
  </si>
  <si>
    <t>C-179683</t>
  </si>
  <si>
    <t>79</t>
  </si>
  <si>
    <t>C-179684</t>
  </si>
  <si>
    <t>80</t>
  </si>
  <si>
    <t>C-179685</t>
  </si>
  <si>
    <t>C-179686</t>
  </si>
  <si>
    <t>81</t>
  </si>
  <si>
    <t>n = 3, std dev = 0.04</t>
  </si>
  <si>
    <t>n = 3, std dev = 1.13</t>
  </si>
  <si>
    <t>n = 3, std dev = 0.12</t>
  </si>
  <si>
    <t>n = 3, std dev = 0.22</t>
  </si>
  <si>
    <t>Completed: February 9th, 2024</t>
  </si>
  <si>
    <t>Cost: 81 samples x 15$ = 1215$</t>
  </si>
  <si>
    <t>Weighing done by: Monika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</si>
</sst>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0">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0" fontId="12" fillId="3" borderId="1" xfId="2" applyBorder="1"/>
    <xf numFmtId="0" fontId="42" fillId="0" borderId="1" xfId="0" applyFont="1" applyBorder="1" applyAlignment="1">
      <alignment horizontal="left"/>
    </xf>
    <xf numFmtId="164" fontId="42" fillId="0" borderId="1" xfId="0" applyNumberFormat="1" applyFont="1" applyBorder="1" applyAlignment="1">
      <alignment horizontal="right"/>
    </xf>
    <xf numFmtId="165" fontId="42" fillId="0" borderId="1" xfId="0" applyNumberFormat="1" applyFont="1" applyBorder="1" applyAlignment="1">
      <alignment horizontal="right"/>
    </xf>
    <xf numFmtId="2" fontId="42" fillId="0" borderId="1" xfId="0" applyNumberFormat="1" applyFont="1" applyBorder="1" applyAlignment="1">
      <alignment horizontal="right"/>
    </xf>
    <xf numFmtId="165" fontId="42" fillId="0" borderId="1" xfId="0" applyNumberFormat="1" applyFont="1" applyBorder="1" applyAlignment="1">
      <alignment horizontal="center"/>
    </xf>
    <xf numFmtId="165" fontId="42" fillId="0" borderId="1" xfId="0" applyNumberFormat="1" applyFont="1" applyBorder="1" applyAlignment="1">
      <alignment horizontal="left"/>
    </xf>
    <xf numFmtId="0" fontId="42" fillId="0" borderId="1" xfId="0" applyFont="1" applyBorder="1" applyAlignment="1">
      <alignment horizontal="center"/>
    </xf>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6" fillId="0" borderId="21" xfId="0" applyNumberFormat="1" applyFont="1" applyBorder="1" applyAlignment="1">
      <alignment wrapText="1"/>
    </xf>
    <xf numFmtId="0" fontId="0" fillId="0" borderId="0" xfId="0" applyAlignment="1">
      <alignment wrapText="1"/>
    </xf>
  </cellXfs>
  <cellStyles count="5">
    <cellStyle name="20% - Accent5" xfId="4" builtinId="46"/>
    <cellStyle name="Good" xfId="2" builtinId="26"/>
    <cellStyle name="Hyperlink" xfId="1" builtinId="8"/>
    <cellStyle name="Normal" xfId="0" builtinId="0"/>
    <cellStyle name="Note" xfId="3" builtinId="1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DAD8DF9B-A15C-4AFA-86F9-B71D3E072541}"/>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E724ABB-FECE-4E3D-B080-86AD5A29709F}"/>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F3DF6374-B565-46D0-8F32-76C031D0E30A}"/>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FBCB70BB-2B74-4C0D-81B9-D4B42B3EB3B6}"/>
            </a:ext>
          </a:extLst>
        </xdr:cNvPr>
        <xdr:cNvSpPr txBox="1"/>
      </xdr:nvSpPr>
      <xdr:spPr>
        <a:xfrm>
          <a:off x="666749" y="1047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xdr:from>
      <xdr:col>0</xdr:col>
      <xdr:colOff>57149</xdr:colOff>
      <xdr:row>0</xdr:row>
      <xdr:rowOff>79376</xdr:rowOff>
    </xdr:from>
    <xdr:to>
      <xdr:col>4</xdr:col>
      <xdr:colOff>609600</xdr:colOff>
      <xdr:row>0</xdr:row>
      <xdr:rowOff>660400</xdr:rowOff>
    </xdr:to>
    <xdr:sp macro="" textlink="">
      <xdr:nvSpPr>
        <xdr:cNvPr id="6" name="TextBox 5">
          <a:extLst>
            <a:ext uri="{FF2B5EF4-FFF2-40B4-BE49-F238E27FC236}">
              <a16:creationId xmlns:a16="http://schemas.microsoft.com/office/drawing/2014/main" id="{5DE90D14-9C49-4EA7-A2E2-2DD7684B4B6F}"/>
            </a:ext>
          </a:extLst>
        </xdr:cNvPr>
        <xdr:cNvSpPr txBox="1"/>
      </xdr:nvSpPr>
      <xdr:spPr>
        <a:xfrm>
          <a:off x="57149" y="793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Box #1 - </a:t>
          </a:r>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16"/>
  <sheetViews>
    <sheetView tabSelected="1" zoomScaleNormal="100" workbookViewId="0">
      <selection activeCell="I21" sqref="I21"/>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536</v>
      </c>
      <c r="I4" s="74"/>
      <c r="J4" s="22"/>
      <c r="K4" s="142"/>
    </row>
    <row r="5" spans="1:12" s="18" customFormat="1" x14ac:dyDescent="0.2">
      <c r="A5" s="34" t="s">
        <v>34</v>
      </c>
      <c r="B5" s="138" t="str">
        <f>'Copy of Submission Form'!B5</f>
        <v>A</v>
      </c>
      <c r="D5" s="143" t="s">
        <v>79</v>
      </c>
      <c r="E5" s="144" t="str">
        <f>'Copy of Submission Form'!E5</f>
        <v>Tunney</v>
      </c>
      <c r="F5" s="145"/>
      <c r="H5" s="75" t="s">
        <v>537</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538</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45316</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om-cn-1 - Algonquin Cyprinid Study </v>
      </c>
      <c r="D16" s="91"/>
      <c r="E16" s="91"/>
      <c r="J16" s="151"/>
      <c r="K16" s="152"/>
    </row>
    <row r="17" spans="1:12" s="18" customFormat="1" x14ac:dyDescent="0.2">
      <c r="A17" s="34" t="s">
        <v>45</v>
      </c>
      <c r="B17" s="138" t="str">
        <f>'Copy of Submission Form'!B17</f>
        <v xml:space="preserve">13C and 15N </v>
      </c>
      <c r="D17" s="155" t="s">
        <v>46</v>
      </c>
      <c r="E17" s="228" t="str">
        <f>'Copy of Submission Form'!E17</f>
        <v xml:space="preserve">DEADLINE FOR INVOICE - must have data back by March 20th 2024 as per Fisheries and Oceans Canada contract requirements. 	My samples are between 40-55%C and 10-20%N. 		
			</v>
      </c>
      <c r="F17" s="229"/>
      <c r="G17" s="229"/>
      <c r="H17" s="229"/>
      <c r="I17" s="229"/>
      <c r="J17" s="229"/>
      <c r="K17" s="229"/>
    </row>
    <row r="18" spans="1:12" s="18" customFormat="1" ht="12.75" customHeight="1" x14ac:dyDescent="0.2">
      <c r="A18" s="34" t="s">
        <v>47</v>
      </c>
      <c r="B18" s="34">
        <f>'Copy of Submission Form'!B18</f>
        <v>23</v>
      </c>
      <c r="D18" s="156" t="s">
        <v>48</v>
      </c>
      <c r="E18" s="149">
        <f>'Copy of Submission Form'!E18</f>
        <v>0</v>
      </c>
      <c r="G18" s="157"/>
      <c r="H18" s="151"/>
      <c r="I18" s="151"/>
      <c r="J18" s="151"/>
      <c r="K18" s="152"/>
    </row>
    <row r="19" spans="1:12" s="18" customFormat="1" x14ac:dyDescent="0.2">
      <c r="A19" s="34" t="s">
        <v>49</v>
      </c>
      <c r="B19" s="138" t="str">
        <f>'Copy of Submission Form'!B19</f>
        <v xml:space="preserve">Dr. Tyler Tunney </v>
      </c>
      <c r="D19" s="156"/>
      <c r="E19" s="149">
        <f>'Copy of Submission Form'!E19</f>
        <v>0</v>
      </c>
      <c r="G19" s="157"/>
      <c r="H19" s="151"/>
      <c r="I19" s="151"/>
      <c r="J19" s="151"/>
      <c r="K19" s="152"/>
    </row>
    <row r="20" spans="1:12" s="18" customFormat="1" ht="11.25" customHeight="1" x14ac:dyDescent="0.2">
      <c r="A20" s="22"/>
      <c r="B20" s="22"/>
      <c r="D20" s="158"/>
      <c r="E20" s="159">
        <f>'Copy of Submission Form'!E20</f>
        <v>0</v>
      </c>
      <c r="F20" s="160"/>
      <c r="G20" s="161"/>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C-179598</v>
      </c>
      <c r="B23" s="23" t="str">
        <f>'project results'!B2</f>
        <v>CR5-023-PD-5-M</v>
      </c>
      <c r="D23" s="131">
        <v>0.82199999999999995</v>
      </c>
      <c r="E23" s="96">
        <f>'project results'!C2</f>
        <v>-32.090000000000003</v>
      </c>
      <c r="F23" s="96">
        <f>'project results'!D2</f>
        <v>47.7</v>
      </c>
      <c r="G23" s="96">
        <f>'project results'!E2</f>
        <v>6.8</v>
      </c>
      <c r="H23" s="96">
        <f>'project results'!F2</f>
        <v>14.07</v>
      </c>
      <c r="I23" s="132">
        <f>(F23/H23)*(14.007/12.011)</f>
        <v>3.9535773799390364</v>
      </c>
      <c r="J23" s="111"/>
      <c r="K23" s="130">
        <f>'Copy of Submission Form'!I28</f>
        <v>1</v>
      </c>
      <c r="L23" s="72" t="str">
        <f>'Copy of Submission Form'!J28</f>
        <v>B2324-608-001</v>
      </c>
    </row>
    <row r="24" spans="1:12" s="18" customFormat="1" x14ac:dyDescent="0.2">
      <c r="A24" s="23" t="str">
        <f>'project results'!A3</f>
        <v>C-179599</v>
      </c>
      <c r="B24" s="23" t="str">
        <f>'project results'!B3</f>
        <v>CR5-023-PD-5-L</v>
      </c>
      <c r="D24" s="131">
        <v>0.8</v>
      </c>
      <c r="E24" s="96">
        <f>'project results'!C3</f>
        <v>-33.49</v>
      </c>
      <c r="F24" s="96">
        <f>'project results'!D3</f>
        <v>50.7</v>
      </c>
      <c r="G24" s="96">
        <f>'project results'!E3</f>
        <v>5.78</v>
      </c>
      <c r="H24" s="96">
        <f>'project results'!F3</f>
        <v>11.72</v>
      </c>
      <c r="I24" s="132">
        <f t="shared" ref="I24:I87" si="0">(F24/H24)*(14.007/12.011)</f>
        <v>5.0448273667227115</v>
      </c>
      <c r="J24" s="111"/>
      <c r="K24" s="130">
        <f>'Copy of Submission Form'!I29</f>
        <v>2</v>
      </c>
      <c r="L24" s="72" t="str">
        <f>'Copy of Submission Form'!J29</f>
        <v>B2324-608-002</v>
      </c>
    </row>
    <row r="25" spans="1:12" s="18" customFormat="1" x14ac:dyDescent="0.2">
      <c r="A25" s="23" t="str">
        <f>'project results'!A4</f>
        <v>C-179600</v>
      </c>
      <c r="B25" s="23" t="str">
        <f>'project results'!B4</f>
        <v>CR5-023-PD-7-M</v>
      </c>
      <c r="D25" s="131">
        <v>0.79900000000000004</v>
      </c>
      <c r="E25" s="96">
        <f>'project results'!C4</f>
        <v>-29.96</v>
      </c>
      <c r="F25" s="96">
        <f>'project results'!D4</f>
        <v>49.1</v>
      </c>
      <c r="G25" s="96">
        <f>'project results'!E4</f>
        <v>7.12</v>
      </c>
      <c r="H25" s="96">
        <f>'project results'!F4</f>
        <v>15</v>
      </c>
      <c r="I25" s="132">
        <f t="shared" si="0"/>
        <v>3.817299142452752</v>
      </c>
      <c r="J25" s="111"/>
      <c r="K25" s="130">
        <f>'Copy of Submission Form'!I30</f>
        <v>3</v>
      </c>
      <c r="L25" s="72" t="str">
        <f>'Copy of Submission Form'!J30</f>
        <v>B2324-608-003</v>
      </c>
    </row>
    <row r="26" spans="1:12" s="18" customFormat="1" x14ac:dyDescent="0.2">
      <c r="A26" s="23" t="str">
        <f>'project results'!A5</f>
        <v>C-179601</v>
      </c>
      <c r="B26" s="23" t="str">
        <f>'project results'!B5</f>
        <v>CR5-023-PD-7-L</v>
      </c>
      <c r="D26" s="131">
        <v>0.79900000000000004</v>
      </c>
      <c r="E26" s="96">
        <f>'project results'!C5</f>
        <v>-31.56</v>
      </c>
      <c r="F26" s="96">
        <f>'project results'!D5</f>
        <v>48.3</v>
      </c>
      <c r="G26" s="96">
        <f>'project results'!E5</f>
        <v>5.65</v>
      </c>
      <c r="H26" s="96">
        <f>'project results'!F5</f>
        <v>12.05</v>
      </c>
      <c r="I26" s="132">
        <f t="shared" si="0"/>
        <v>4.674401853625878</v>
      </c>
      <c r="J26" s="111"/>
      <c r="K26" s="130">
        <f>'Copy of Submission Form'!I31</f>
        <v>4</v>
      </c>
      <c r="L26" s="72" t="str">
        <f>'Copy of Submission Form'!J31</f>
        <v>B2324-608-004</v>
      </c>
    </row>
    <row r="27" spans="1:12" s="18" customFormat="1" x14ac:dyDescent="0.2">
      <c r="A27" s="23" t="str">
        <f>'project results'!A6</f>
        <v>C-179602</v>
      </c>
      <c r="B27" s="23" t="str">
        <f>'project results'!B6</f>
        <v>CR5-023-PD-6-M</v>
      </c>
      <c r="D27" s="131">
        <v>0.73599999999999999</v>
      </c>
      <c r="E27" s="96">
        <f>'project results'!C6</f>
        <v>-31.22</v>
      </c>
      <c r="F27" s="96">
        <f>'project results'!D6</f>
        <v>49.4</v>
      </c>
      <c r="G27" s="96">
        <f>'project results'!E6</f>
        <v>6.35</v>
      </c>
      <c r="H27" s="96">
        <f>'project results'!F6</f>
        <v>14.79</v>
      </c>
      <c r="I27" s="132">
        <f t="shared" si="0"/>
        <v>3.8951549315088623</v>
      </c>
      <c r="J27" s="111"/>
      <c r="K27" s="130">
        <f>'Copy of Submission Form'!I32</f>
        <v>5</v>
      </c>
      <c r="L27" s="72" t="str">
        <f>'Copy of Submission Form'!J32</f>
        <v>B2324-608-005</v>
      </c>
    </row>
    <row r="28" spans="1:12" s="18" customFormat="1" x14ac:dyDescent="0.2">
      <c r="A28" s="23" t="str">
        <f>'project results'!A7</f>
        <v>C-179603</v>
      </c>
      <c r="B28" s="23" t="str">
        <f>'project results'!B7</f>
        <v>CR5-023-PD-6-L</v>
      </c>
      <c r="D28" s="131">
        <v>0.74399999999999999</v>
      </c>
      <c r="E28" s="96">
        <f>'project results'!C7</f>
        <v>-35.64</v>
      </c>
      <c r="F28" s="96">
        <f>'project results'!D7</f>
        <v>56.9</v>
      </c>
      <c r="G28" s="96">
        <f>'project results'!E7</f>
        <v>5.81</v>
      </c>
      <c r="H28" s="96">
        <f>'project results'!F7</f>
        <v>8.19</v>
      </c>
      <c r="I28" s="132">
        <f t="shared" si="0"/>
        <v>8.1020389429347883</v>
      </c>
      <c r="J28" s="111"/>
      <c r="K28" s="130">
        <f>'Copy of Submission Form'!I33</f>
        <v>6</v>
      </c>
      <c r="L28" s="72" t="str">
        <f>'Copy of Submission Form'!J33</f>
        <v>B2324-608-006</v>
      </c>
    </row>
    <row r="29" spans="1:12" s="18" customFormat="1" x14ac:dyDescent="0.2">
      <c r="A29" s="23" t="str">
        <f>'project results'!A8</f>
        <v>C-179604</v>
      </c>
      <c r="B29" s="23" t="str">
        <f>'project results'!B8</f>
        <v>LK9-023-BNM-20-M</v>
      </c>
      <c r="D29" s="131">
        <v>0.73399999999999999</v>
      </c>
      <c r="E29" s="96">
        <f>'project results'!C8</f>
        <v>-28.79</v>
      </c>
      <c r="F29" s="96">
        <f>'project results'!D8</f>
        <v>46.8</v>
      </c>
      <c r="G29" s="96">
        <f>'project results'!E8</f>
        <v>5.89</v>
      </c>
      <c r="H29" s="96">
        <f>'project results'!F8</f>
        <v>14.29</v>
      </c>
      <c r="I29" s="132">
        <f t="shared" si="0"/>
        <v>3.8192631795008998</v>
      </c>
      <c r="J29" s="111"/>
      <c r="K29" s="130">
        <f>'Copy of Submission Form'!I34</f>
        <v>7</v>
      </c>
      <c r="L29" s="72" t="str">
        <f>'Copy of Submission Form'!J34</f>
        <v>B2324-608-007</v>
      </c>
    </row>
    <row r="30" spans="1:12" s="18" customFormat="1" x14ac:dyDescent="0.2">
      <c r="A30" s="23" t="str">
        <f>'project results'!A9</f>
        <v>C-179605</v>
      </c>
      <c r="B30" s="23" t="str">
        <f>'project results'!B9</f>
        <v>LK9-023-BNM-20-L</v>
      </c>
      <c r="D30" s="131">
        <v>0.78500000000000003</v>
      </c>
      <c r="E30" s="96">
        <f>'project results'!C9</f>
        <v>-31.5</v>
      </c>
      <c r="F30" s="96">
        <f>'project results'!D9</f>
        <v>54.9</v>
      </c>
      <c r="G30" s="96">
        <f>'project results'!E9</f>
        <v>4.92</v>
      </c>
      <c r="H30" s="96">
        <f>'project results'!F9</f>
        <v>10.220000000000001</v>
      </c>
      <c r="I30" s="132">
        <f t="shared" si="0"/>
        <v>6.2645143778020831</v>
      </c>
      <c r="J30" s="111"/>
      <c r="K30" s="130">
        <f>'Copy of Submission Form'!I35</f>
        <v>8</v>
      </c>
      <c r="L30" s="72" t="str">
        <f>'Copy of Submission Form'!J35</f>
        <v>B2324-608-008</v>
      </c>
    </row>
    <row r="31" spans="1:12" s="18" customFormat="1" x14ac:dyDescent="0.2">
      <c r="A31" s="23" t="str">
        <f>'project results'!A10</f>
        <v>C-179606</v>
      </c>
      <c r="B31" s="23" t="str">
        <f>'project results'!B10</f>
        <v>CR5-023-PD-2-M</v>
      </c>
      <c r="D31" s="131">
        <v>0.72199999999999998</v>
      </c>
      <c r="E31" s="96">
        <f>'project results'!C10</f>
        <v>-29.16</v>
      </c>
      <c r="F31" s="96">
        <f>'project results'!D10</f>
        <v>47.7</v>
      </c>
      <c r="G31" s="96">
        <f>'project results'!E10</f>
        <v>6.68</v>
      </c>
      <c r="H31" s="96">
        <f>'project results'!F10</f>
        <v>14.57</v>
      </c>
      <c r="I31" s="132">
        <f t="shared" si="0"/>
        <v>3.8179021095224601</v>
      </c>
      <c r="J31" s="111"/>
      <c r="K31" s="130">
        <f>'Copy of Submission Form'!I36</f>
        <v>9</v>
      </c>
      <c r="L31" s="72" t="str">
        <f>'Copy of Submission Form'!J36</f>
        <v>B2324-608-009</v>
      </c>
    </row>
    <row r="32" spans="1:12" s="18" customFormat="1" x14ac:dyDescent="0.2">
      <c r="A32" s="23" t="str">
        <f>'project results'!A11</f>
        <v>C-179607</v>
      </c>
      <c r="B32" s="23" t="str">
        <f>'project results'!B11</f>
        <v>CR5-023-PD-2-L</v>
      </c>
      <c r="D32" s="131">
        <v>0.82099999999999995</v>
      </c>
      <c r="E32" s="96">
        <f>'project results'!C11</f>
        <v>-31.53</v>
      </c>
      <c r="F32" s="96">
        <f>'project results'!D11</f>
        <v>50.7</v>
      </c>
      <c r="G32" s="96">
        <f>'project results'!E11</f>
        <v>5.34</v>
      </c>
      <c r="H32" s="96">
        <f>'project results'!F11</f>
        <v>11.81</v>
      </c>
      <c r="I32" s="132">
        <f t="shared" si="0"/>
        <v>5.0063824502955274</v>
      </c>
      <c r="J32" s="111"/>
      <c r="K32" s="130">
        <f>'Copy of Submission Form'!I37</f>
        <v>10</v>
      </c>
      <c r="L32" s="72" t="str">
        <f>'Copy of Submission Form'!J37</f>
        <v>B2324-608-010</v>
      </c>
    </row>
    <row r="33" spans="1:12" s="136" customFormat="1" x14ac:dyDescent="0.2">
      <c r="A33" s="194" t="str">
        <f>'project results'!A12</f>
        <v>C-179608</v>
      </c>
      <c r="B33" s="194" t="str">
        <f>'project results'!B12</f>
        <v>CR5-023-PD-2-L QCD</v>
      </c>
      <c r="D33" s="195">
        <v>0.84299999999999997</v>
      </c>
      <c r="E33" s="196">
        <f>'project results'!C12</f>
        <v>-31.59</v>
      </c>
      <c r="F33" s="196">
        <f>'project results'!D12</f>
        <v>51.4</v>
      </c>
      <c r="G33" s="196">
        <f>'project results'!E12</f>
        <v>5.28</v>
      </c>
      <c r="H33" s="196">
        <f>'project results'!F12</f>
        <v>11.77</v>
      </c>
      <c r="I33" s="197">
        <f t="shared" si="0"/>
        <v>5.0927530533997194</v>
      </c>
      <c r="J33" s="198"/>
      <c r="K33" s="199">
        <f>'Copy of Submission Form'!I38</f>
        <v>10</v>
      </c>
      <c r="L33" s="200" t="str">
        <f>'Copy of Submission Form'!J38</f>
        <v>B2324-608-011</v>
      </c>
    </row>
    <row r="34" spans="1:12" s="18" customFormat="1" x14ac:dyDescent="0.2">
      <c r="A34" s="23" t="str">
        <f>'project results'!A13</f>
        <v>C-179609</v>
      </c>
      <c r="B34" s="23" t="str">
        <f>'project results'!B13</f>
        <v>LK9-023-BNM-10-M</v>
      </c>
      <c r="D34" s="131">
        <v>0.79300000000000004</v>
      </c>
      <c r="E34" s="96">
        <f>'project results'!C13</f>
        <v>-27.9</v>
      </c>
      <c r="F34" s="96">
        <f>'project results'!D13</f>
        <v>49</v>
      </c>
      <c r="G34" s="96">
        <f>'project results'!E13</f>
        <v>6.18</v>
      </c>
      <c r="H34" s="96">
        <f>'project results'!F13</f>
        <v>14.8</v>
      </c>
      <c r="I34" s="132">
        <f t="shared" si="0"/>
        <v>3.8610046646429961</v>
      </c>
      <c r="J34" s="111"/>
      <c r="K34" s="130">
        <f>'Copy of Submission Form'!I39</f>
        <v>11</v>
      </c>
      <c r="L34" s="72" t="str">
        <f>'Copy of Submission Form'!J39</f>
        <v>B2324-608-012</v>
      </c>
    </row>
    <row r="35" spans="1:12" s="18" customFormat="1" x14ac:dyDescent="0.2">
      <c r="A35" s="23" t="str">
        <f>'project results'!A14</f>
        <v>C-179610</v>
      </c>
      <c r="B35" s="23" t="str">
        <f>'project results'!B14</f>
        <v>LK9-023-BNM-10-L</v>
      </c>
      <c r="D35" s="131">
        <v>0.76</v>
      </c>
      <c r="E35" s="96">
        <f>'project results'!C14</f>
        <v>-29.64</v>
      </c>
      <c r="F35" s="96">
        <f>'project results'!D14</f>
        <v>54.9</v>
      </c>
      <c r="G35" s="96">
        <f>'project results'!E14</f>
        <v>4.78</v>
      </c>
      <c r="H35" s="96">
        <f>'project results'!F14</f>
        <v>10.87</v>
      </c>
      <c r="I35" s="132">
        <f t="shared" si="0"/>
        <v>5.8899114021285461</v>
      </c>
      <c r="J35" s="111"/>
      <c r="K35" s="130">
        <f>'Copy of Submission Form'!I40</f>
        <v>12</v>
      </c>
      <c r="L35" s="72" t="str">
        <f>'Copy of Submission Form'!J40</f>
        <v>B2324-608-013</v>
      </c>
    </row>
    <row r="36" spans="1:12" s="18" customFormat="1" x14ac:dyDescent="0.2">
      <c r="A36" s="23" t="str">
        <f>'project results'!A15</f>
        <v>C-179611</v>
      </c>
      <c r="B36" s="23" t="str">
        <f>'project results'!B15</f>
        <v>FN-023-PD-7-M</v>
      </c>
      <c r="D36" s="131">
        <v>0.75700000000000001</v>
      </c>
      <c r="E36" s="96">
        <f>'project results'!C15</f>
        <v>-30.25</v>
      </c>
      <c r="F36" s="96">
        <f>'project results'!D15</f>
        <v>47.5</v>
      </c>
      <c r="G36" s="96">
        <f>'project results'!E15</f>
        <v>7.18</v>
      </c>
      <c r="H36" s="96">
        <f>'project results'!F15</f>
        <v>14.43</v>
      </c>
      <c r="I36" s="132">
        <f t="shared" si="0"/>
        <v>3.8387801479966996</v>
      </c>
      <c r="J36" s="111"/>
      <c r="K36" s="130">
        <f>'Copy of Submission Form'!I41</f>
        <v>13</v>
      </c>
      <c r="L36" s="72" t="str">
        <f>'Copy of Submission Form'!J41</f>
        <v>B2324-608-014</v>
      </c>
    </row>
    <row r="37" spans="1:12" s="18" customFormat="1" x14ac:dyDescent="0.2">
      <c r="A37" s="23" t="str">
        <f>'project results'!A16</f>
        <v>C-179612</v>
      </c>
      <c r="B37" s="23" t="str">
        <f>'project results'!B16</f>
        <v>FN-023-PD-7-L</v>
      </c>
      <c r="D37" s="131">
        <v>0.72</v>
      </c>
      <c r="E37" s="96">
        <f>'project results'!C16</f>
        <v>-31.85</v>
      </c>
      <c r="F37" s="96">
        <f>'project results'!D16</f>
        <v>52.3</v>
      </c>
      <c r="G37" s="96">
        <f>'project results'!E16</f>
        <v>6.6</v>
      </c>
      <c r="H37" s="96">
        <f>'project results'!F16</f>
        <v>11.3</v>
      </c>
      <c r="I37" s="132">
        <f t="shared" si="0"/>
        <v>5.3974571981583255</v>
      </c>
      <c r="J37" s="111"/>
      <c r="K37" s="130">
        <f>'Copy of Submission Form'!I42</f>
        <v>14</v>
      </c>
      <c r="L37" s="72" t="str">
        <f>'Copy of Submission Form'!J42</f>
        <v>B2324-608-015</v>
      </c>
    </row>
    <row r="38" spans="1:12" s="18" customFormat="1" x14ac:dyDescent="0.2">
      <c r="A38" s="23" t="str">
        <f>'project results'!A17</f>
        <v>C-179613</v>
      </c>
      <c r="B38" s="23" t="str">
        <f>'project results'!B17</f>
        <v>CR5-023-PD-3-M</v>
      </c>
      <c r="D38" s="131">
        <v>0.78600000000000003</v>
      </c>
      <c r="E38" s="96">
        <f>'project results'!C17</f>
        <v>-32</v>
      </c>
      <c r="F38" s="96">
        <f>'project results'!D17</f>
        <v>50.9</v>
      </c>
      <c r="G38" s="96">
        <f>'project results'!E17</f>
        <v>7.51</v>
      </c>
      <c r="H38" s="96">
        <f>'project results'!F17</f>
        <v>14.66</v>
      </c>
      <c r="I38" s="132">
        <f t="shared" si="0"/>
        <v>4.0490186178813126</v>
      </c>
      <c r="J38" s="111"/>
      <c r="K38" s="130">
        <f>'Copy of Submission Form'!I43</f>
        <v>15</v>
      </c>
      <c r="L38" s="72" t="str">
        <f>'Copy of Submission Form'!J43</f>
        <v>B2324-608-016</v>
      </c>
    </row>
    <row r="39" spans="1:12" s="18" customFormat="1" x14ac:dyDescent="0.2">
      <c r="A39" s="23" t="str">
        <f>'project results'!A18</f>
        <v>C-179614</v>
      </c>
      <c r="B39" s="23" t="str">
        <f>'project results'!B18</f>
        <v>CR5-023-PD-3-L</v>
      </c>
      <c r="D39" s="131">
        <v>0.81599999999999995</v>
      </c>
      <c r="E39" s="96">
        <f>'project results'!C18</f>
        <v>-34.46</v>
      </c>
      <c r="F39" s="96">
        <f>'project results'!D18</f>
        <v>58.4</v>
      </c>
      <c r="G39" s="96">
        <f>'project results'!E18</f>
        <v>7.31</v>
      </c>
      <c r="H39" s="96">
        <f>'project results'!F18</f>
        <v>7.56</v>
      </c>
      <c r="I39" s="132">
        <f t="shared" si="0"/>
        <v>9.0085939740423129</v>
      </c>
      <c r="J39" s="111"/>
      <c r="K39" s="130">
        <f>'Copy of Submission Form'!I44</f>
        <v>16</v>
      </c>
      <c r="L39" s="72" t="str">
        <f>'Copy of Submission Form'!J44</f>
        <v>B2324-608-017</v>
      </c>
    </row>
    <row r="40" spans="1:12" s="18" customFormat="1" x14ac:dyDescent="0.2">
      <c r="A40" s="23" t="str">
        <f>'project results'!A19</f>
        <v>C-179615</v>
      </c>
      <c r="B40" s="23" t="str">
        <f>'project results'!B19</f>
        <v>CR5-023-PD-4-M</v>
      </c>
      <c r="D40" s="131">
        <v>0.79800000000000004</v>
      </c>
      <c r="E40" s="96">
        <f>'project results'!C19</f>
        <v>-32.04</v>
      </c>
      <c r="F40" s="96">
        <f>'project results'!D19</f>
        <v>50.2</v>
      </c>
      <c r="G40" s="96">
        <f>'project results'!E19</f>
        <v>7.35</v>
      </c>
      <c r="H40" s="96">
        <f>'project results'!F19</f>
        <v>14.47</v>
      </c>
      <c r="I40" s="132">
        <f t="shared" si="0"/>
        <v>4.0457696086811001</v>
      </c>
      <c r="J40" s="111"/>
      <c r="K40" s="130">
        <f>'Copy of Submission Form'!I45</f>
        <v>17</v>
      </c>
      <c r="L40" s="72" t="str">
        <f>'Copy of Submission Form'!J45</f>
        <v>B2324-608-018</v>
      </c>
    </row>
    <row r="41" spans="1:12" s="18" customFormat="1" x14ac:dyDescent="0.2">
      <c r="A41" s="23" t="str">
        <f>'project results'!A20</f>
        <v>C-179616</v>
      </c>
      <c r="B41" s="23" t="str">
        <f>'project results'!B20</f>
        <v>CR5-023-PD-4-L</v>
      </c>
      <c r="D41" s="131">
        <v>0.75700000000000001</v>
      </c>
      <c r="E41" s="96">
        <f>'project results'!C20</f>
        <v>-34.409999999999997</v>
      </c>
      <c r="F41" s="96">
        <f>'project results'!D20</f>
        <v>52.6</v>
      </c>
      <c r="G41" s="96">
        <f>'project results'!E20</f>
        <v>6.41</v>
      </c>
      <c r="H41" s="96">
        <f>'project results'!F20</f>
        <v>10.99</v>
      </c>
      <c r="I41" s="132">
        <f t="shared" si="0"/>
        <v>5.5815396396190975</v>
      </c>
      <c r="J41" s="111"/>
      <c r="K41" s="130">
        <f>'Copy of Submission Form'!I46</f>
        <v>18</v>
      </c>
      <c r="L41" s="72" t="str">
        <f>'Copy of Submission Form'!J46</f>
        <v>B2324-608-019</v>
      </c>
    </row>
    <row r="42" spans="1:12" s="18" customFormat="1" x14ac:dyDescent="0.2">
      <c r="A42" s="23" t="str">
        <f>'project results'!A21</f>
        <v>C-179617</v>
      </c>
      <c r="B42" s="23" t="str">
        <f>'project results'!B21</f>
        <v>LK10-023-YP-2-M</v>
      </c>
      <c r="D42" s="131">
        <v>0.75</v>
      </c>
      <c r="E42" s="96">
        <f>'project results'!C21</f>
        <v>-31.15</v>
      </c>
      <c r="F42" s="96">
        <f>'project results'!D21</f>
        <v>48.2</v>
      </c>
      <c r="G42" s="96">
        <f>'project results'!E21</f>
        <v>7</v>
      </c>
      <c r="H42" s="96">
        <f>'project results'!F21</f>
        <v>14.74</v>
      </c>
      <c r="I42" s="132">
        <f t="shared" si="0"/>
        <v>3.8134276958016891</v>
      </c>
      <c r="J42" s="111"/>
      <c r="K42" s="130">
        <f>'Copy of Submission Form'!I47</f>
        <v>19</v>
      </c>
      <c r="L42" s="72" t="str">
        <f>'Copy of Submission Form'!J47</f>
        <v>B2324-608-020</v>
      </c>
    </row>
    <row r="43" spans="1:12" s="18" customFormat="1" x14ac:dyDescent="0.2">
      <c r="A43" s="23" t="str">
        <f>'project results'!A22</f>
        <v>C-179618</v>
      </c>
      <c r="B43" s="23" t="str">
        <f>'project results'!B22</f>
        <v>LK10-023-YP-2-L</v>
      </c>
      <c r="D43" s="131">
        <v>0.71099999999999997</v>
      </c>
      <c r="E43" s="96">
        <f>'project results'!C22</f>
        <v>-29.91</v>
      </c>
      <c r="F43" s="96">
        <f>'project results'!D22</f>
        <v>48.9</v>
      </c>
      <c r="G43" s="96">
        <f>'project results'!E22</f>
        <v>4.7699999999999996</v>
      </c>
      <c r="H43" s="96">
        <f>'project results'!F22</f>
        <v>10.23</v>
      </c>
      <c r="I43" s="132">
        <f t="shared" si="0"/>
        <v>5.5744135812943698</v>
      </c>
      <c r="J43" s="111"/>
      <c r="K43" s="130">
        <f>'Copy of Submission Form'!I48</f>
        <v>20</v>
      </c>
      <c r="L43" s="72" t="str">
        <f>'Copy of Submission Form'!J48</f>
        <v>B2324-608-021</v>
      </c>
    </row>
    <row r="44" spans="1:12" s="136" customFormat="1" x14ac:dyDescent="0.2">
      <c r="A44" s="194" t="str">
        <f>'project results'!A23</f>
        <v>C-179619</v>
      </c>
      <c r="B44" s="194" t="str">
        <f>'project results'!B23</f>
        <v>LK10-023-YP-2-L QCD</v>
      </c>
      <c r="D44" s="195">
        <v>0.873</v>
      </c>
      <c r="E44" s="196">
        <f>'project results'!C23</f>
        <v>-29.92</v>
      </c>
      <c r="F44" s="196">
        <f>'project results'!D23</f>
        <v>49</v>
      </c>
      <c r="G44" s="196">
        <f>'project results'!E23</f>
        <v>4.76</v>
      </c>
      <c r="H44" s="196">
        <f>'project results'!F23</f>
        <v>10.55</v>
      </c>
      <c r="I44" s="197">
        <f t="shared" si="0"/>
        <v>5.4163856906840131</v>
      </c>
      <c r="J44" s="198"/>
      <c r="K44" s="199">
        <f>'Copy of Submission Form'!I49</f>
        <v>20</v>
      </c>
      <c r="L44" s="200" t="str">
        <f>'Copy of Submission Form'!J49</f>
        <v>B2324-608-022</v>
      </c>
    </row>
    <row r="45" spans="1:12" s="18" customFormat="1" x14ac:dyDescent="0.2">
      <c r="A45" s="23" t="str">
        <f>'project results'!A24</f>
        <v>C-179620</v>
      </c>
      <c r="B45" s="23" t="str">
        <f>'project results'!B24</f>
        <v>CR5-023-YP-6-M</v>
      </c>
      <c r="D45" s="131">
        <v>0.77800000000000002</v>
      </c>
      <c r="E45" s="96">
        <f>'project results'!C24</f>
        <v>-30.76</v>
      </c>
      <c r="F45" s="96">
        <f>'project results'!D24</f>
        <v>47.4</v>
      </c>
      <c r="G45" s="96">
        <f>'project results'!E24</f>
        <v>7.99</v>
      </c>
      <c r="H45" s="96">
        <f>'project results'!F24</f>
        <v>14.9</v>
      </c>
      <c r="I45" s="132">
        <f t="shared" si="0"/>
        <v>3.7098643916454659</v>
      </c>
      <c r="J45" s="111"/>
      <c r="K45" s="130">
        <f>'Copy of Submission Form'!I50</f>
        <v>21</v>
      </c>
      <c r="L45" s="72" t="str">
        <f>'Copy of Submission Form'!J50</f>
        <v>B2324-608-023</v>
      </c>
    </row>
    <row r="46" spans="1:12" s="18" customFormat="1" x14ac:dyDescent="0.2">
      <c r="A46" s="23" t="str">
        <f>'project results'!A25</f>
        <v>C-179621</v>
      </c>
      <c r="B46" s="23" t="str">
        <f>'project results'!B25</f>
        <v>CR5-023-YP-6-L</v>
      </c>
      <c r="D46" s="131">
        <v>0.76500000000000001</v>
      </c>
      <c r="E46" s="96">
        <f>'project results'!C25</f>
        <v>-32.78</v>
      </c>
      <c r="F46" s="96">
        <f>'project results'!D25</f>
        <v>49.5</v>
      </c>
      <c r="G46" s="96">
        <f>'project results'!E25</f>
        <v>6.99</v>
      </c>
      <c r="H46" s="96">
        <f>'project results'!F25</f>
        <v>12.41</v>
      </c>
      <c r="I46" s="132">
        <f t="shared" si="0"/>
        <v>4.6515680529485097</v>
      </c>
      <c r="J46" s="111"/>
      <c r="K46" s="130">
        <f>'Copy of Submission Form'!I51</f>
        <v>22</v>
      </c>
      <c r="L46" s="72" t="str">
        <f>'Copy of Submission Form'!J51</f>
        <v>B2324-608-024</v>
      </c>
    </row>
    <row r="47" spans="1:12" s="18" customFormat="1" x14ac:dyDescent="0.2">
      <c r="A47" s="23" t="str">
        <f>'project results'!A26</f>
        <v>C-179622</v>
      </c>
      <c r="B47" s="23" t="str">
        <f>'project results'!B26</f>
        <v>LK9-023-SMB-4-M</v>
      </c>
      <c r="D47" s="131">
        <v>0.69199999999999995</v>
      </c>
      <c r="E47" s="96">
        <f>'project results'!C26</f>
        <v>-28.66</v>
      </c>
      <c r="F47" s="96">
        <f>'project results'!D26</f>
        <v>48.6</v>
      </c>
      <c r="G47" s="96">
        <f>'project results'!E26</f>
        <v>5.12</v>
      </c>
      <c r="H47" s="96">
        <f>'project results'!F26</f>
        <v>14.22</v>
      </c>
      <c r="I47" s="132">
        <f t="shared" si="0"/>
        <v>3.9856819012951212</v>
      </c>
      <c r="J47" s="111"/>
      <c r="K47" s="130">
        <f>'Copy of Submission Form'!I52</f>
        <v>23</v>
      </c>
      <c r="L47" s="72" t="str">
        <f>'Copy of Submission Form'!J52</f>
        <v>B2324-608-025</v>
      </c>
    </row>
    <row r="48" spans="1:12" s="18" customFormat="1" x14ac:dyDescent="0.2">
      <c r="A48" s="23" t="str">
        <f>'project results'!A27</f>
        <v>C-179623</v>
      </c>
      <c r="B48" s="23" t="str">
        <f>'project results'!B27</f>
        <v>LK9-023-SMB-4-L</v>
      </c>
      <c r="D48" s="131">
        <v>0.75</v>
      </c>
      <c r="E48" s="96">
        <f>'project results'!C27</f>
        <v>-30.88</v>
      </c>
      <c r="F48" s="96">
        <f>'project results'!D27</f>
        <v>49.3</v>
      </c>
      <c r="G48" s="96">
        <f>'project results'!E27</f>
        <v>4.41</v>
      </c>
      <c r="H48" s="96">
        <f>'project results'!F27</f>
        <v>7.55</v>
      </c>
      <c r="I48" s="132">
        <f t="shared" si="0"/>
        <v>7.614930243303462</v>
      </c>
      <c r="J48" s="111"/>
      <c r="K48" s="130">
        <f>'Copy of Submission Form'!I53</f>
        <v>24</v>
      </c>
      <c r="L48" s="72" t="str">
        <f>'Copy of Submission Form'!J53</f>
        <v>B2324-608-026</v>
      </c>
    </row>
    <row r="49" spans="1:12" s="18" customFormat="1" x14ac:dyDescent="0.2">
      <c r="A49" s="23" t="str">
        <f>'project results'!A28</f>
        <v>C-179624</v>
      </c>
      <c r="B49" s="23" t="str">
        <f>'project results'!B28</f>
        <v>CR5-023-YP-2-M</v>
      </c>
      <c r="D49" s="131">
        <v>0.73199999999999998</v>
      </c>
      <c r="E49" s="96">
        <f>'project results'!C28</f>
        <v>-30.66</v>
      </c>
      <c r="F49" s="96">
        <f>'project results'!D28</f>
        <v>47.4</v>
      </c>
      <c r="G49" s="96">
        <f>'project results'!E28</f>
        <v>6.58</v>
      </c>
      <c r="H49" s="96">
        <f>'project results'!F28</f>
        <v>14.83</v>
      </c>
      <c r="I49" s="132">
        <f t="shared" si="0"/>
        <v>3.7273755519566718</v>
      </c>
      <c r="J49" s="111"/>
      <c r="K49" s="130">
        <f>'Copy of Submission Form'!I54</f>
        <v>25</v>
      </c>
      <c r="L49" s="72" t="str">
        <f>'Copy of Submission Form'!J54</f>
        <v>B2324-608-027</v>
      </c>
    </row>
    <row r="50" spans="1:12" s="18" customFormat="1" x14ac:dyDescent="0.2">
      <c r="A50" s="23" t="str">
        <f>'project results'!A29</f>
        <v>C-179625</v>
      </c>
      <c r="B50" s="23" t="str">
        <f>'project results'!B29</f>
        <v>CR5-023-YP-2-L</v>
      </c>
      <c r="D50" s="131">
        <v>0.73899999999999999</v>
      </c>
      <c r="E50" s="96">
        <f>'project results'!C29</f>
        <v>-33.54</v>
      </c>
      <c r="F50" s="96">
        <f>'project results'!D29</f>
        <v>50.4</v>
      </c>
      <c r="G50" s="96">
        <f>'project results'!E29</f>
        <v>6.11</v>
      </c>
      <c r="H50" s="96">
        <f>'project results'!F29</f>
        <v>8.9700000000000006</v>
      </c>
      <c r="I50" s="132">
        <f t="shared" si="0"/>
        <v>6.5524551212670437</v>
      </c>
      <c r="J50" s="111"/>
      <c r="K50" s="130">
        <f>'Copy of Submission Form'!I55</f>
        <v>26</v>
      </c>
      <c r="L50" s="72" t="str">
        <f>'Copy of Submission Form'!J55</f>
        <v>B2324-608-028</v>
      </c>
    </row>
    <row r="51" spans="1:12" s="18" customFormat="1" x14ac:dyDescent="0.2">
      <c r="A51" s="23" t="str">
        <f>'project results'!A30</f>
        <v>C-179626</v>
      </c>
      <c r="B51" s="23" t="str">
        <f>'project results'!B30</f>
        <v>LK5-023-YP-20-M</v>
      </c>
      <c r="D51" s="131">
        <v>0.81200000000000006</v>
      </c>
      <c r="E51" s="96">
        <f>'project results'!C30</f>
        <v>-28.14</v>
      </c>
      <c r="F51" s="96">
        <f>'project results'!D30</f>
        <v>47.5</v>
      </c>
      <c r="G51" s="96">
        <f>'project results'!E30</f>
        <v>5.99</v>
      </c>
      <c r="H51" s="96">
        <f>'project results'!F30</f>
        <v>14.42</v>
      </c>
      <c r="I51" s="132">
        <f t="shared" si="0"/>
        <v>3.841442270152037</v>
      </c>
      <c r="J51" s="111"/>
      <c r="K51" s="130">
        <f>'Copy of Submission Form'!I56</f>
        <v>27</v>
      </c>
      <c r="L51" s="72" t="str">
        <f>'Copy of Submission Form'!J56</f>
        <v>B2324-608-029</v>
      </c>
    </row>
    <row r="52" spans="1:12" s="18" customFormat="1" x14ac:dyDescent="0.2">
      <c r="A52" s="23" t="str">
        <f>'project results'!A31</f>
        <v>C-179627</v>
      </c>
      <c r="B52" s="23" t="str">
        <f>'project results'!B31</f>
        <v>LK5-023-YP-20-L</v>
      </c>
      <c r="D52" s="131">
        <v>0.84299999999999997</v>
      </c>
      <c r="E52" s="96">
        <f>'project results'!C31</f>
        <v>-30.46</v>
      </c>
      <c r="F52" s="96">
        <f>'project results'!D31</f>
        <v>50.1</v>
      </c>
      <c r="G52" s="96">
        <f>'project results'!E31</f>
        <v>4.9800000000000004</v>
      </c>
      <c r="H52" s="96">
        <f>'project results'!F31</f>
        <v>10.9</v>
      </c>
      <c r="I52" s="132">
        <f t="shared" si="0"/>
        <v>5.3601530401413386</v>
      </c>
      <c r="J52" s="111"/>
      <c r="K52" s="130">
        <f>'Copy of Submission Form'!I57</f>
        <v>28</v>
      </c>
      <c r="L52" s="72" t="str">
        <f>'Copy of Submission Form'!J57</f>
        <v>B2324-608-030</v>
      </c>
    </row>
    <row r="53" spans="1:12" s="18" customFormat="1" x14ac:dyDescent="0.2">
      <c r="A53" s="23" t="str">
        <f>'project results'!A32</f>
        <v>C-179628</v>
      </c>
      <c r="B53" s="23" t="str">
        <f>'project results'!B32</f>
        <v>CR5-023-YP-4-M</v>
      </c>
      <c r="D53" s="131">
        <v>0.80700000000000005</v>
      </c>
      <c r="E53" s="96">
        <f>'project results'!C32</f>
        <v>-30.24</v>
      </c>
      <c r="F53" s="96">
        <f>'project results'!D32</f>
        <v>48.2</v>
      </c>
      <c r="G53" s="96">
        <f>'project results'!E32</f>
        <v>7.49</v>
      </c>
      <c r="H53" s="96">
        <f>'project results'!F32</f>
        <v>14.95</v>
      </c>
      <c r="I53" s="132">
        <f t="shared" si="0"/>
        <v>3.7598611529175185</v>
      </c>
      <c r="J53" s="111"/>
      <c r="K53" s="130">
        <f>'Copy of Submission Form'!I58</f>
        <v>29</v>
      </c>
      <c r="L53" s="72" t="str">
        <f>'Copy of Submission Form'!J58</f>
        <v>B2324-608-031</v>
      </c>
    </row>
    <row r="54" spans="1:12" s="18" customFormat="1" x14ac:dyDescent="0.2">
      <c r="A54" s="23" t="str">
        <f>'project results'!A33</f>
        <v>C-179629</v>
      </c>
      <c r="B54" s="23" t="str">
        <f>'project results'!B33</f>
        <v>CR5-023-YP-4-L</v>
      </c>
      <c r="D54" s="131">
        <v>0.747</v>
      </c>
      <c r="E54" s="96">
        <f>'project results'!C33</f>
        <v>-31.67</v>
      </c>
      <c r="F54" s="96">
        <f>'project results'!D33</f>
        <v>48.2</v>
      </c>
      <c r="G54" s="96">
        <f>'project results'!E33</f>
        <v>7.63</v>
      </c>
      <c r="H54" s="96">
        <f>'project results'!F33</f>
        <v>10.06</v>
      </c>
      <c r="I54" s="132">
        <f t="shared" si="0"/>
        <v>5.5874676179042639</v>
      </c>
      <c r="J54" s="111"/>
      <c r="K54" s="130">
        <f>'Copy of Submission Form'!I59</f>
        <v>30</v>
      </c>
      <c r="L54" s="72" t="str">
        <f>'Copy of Submission Form'!J59</f>
        <v>B2324-608-032</v>
      </c>
    </row>
    <row r="55" spans="1:12" s="136" customFormat="1" x14ac:dyDescent="0.2">
      <c r="A55" s="194" t="str">
        <f>'project results'!A34</f>
        <v>C-179630</v>
      </c>
      <c r="B55" s="194" t="str">
        <f>'project results'!B34</f>
        <v>CR5-023-YP-4-L QCD</v>
      </c>
      <c r="D55" s="195">
        <v>0.71699999999999997</v>
      </c>
      <c r="E55" s="196">
        <f>'project results'!C34</f>
        <v>-31.74</v>
      </c>
      <c r="F55" s="196">
        <f>'project results'!D34</f>
        <v>49.3</v>
      </c>
      <c r="G55" s="196">
        <f>'project results'!E34</f>
        <v>7.6</v>
      </c>
      <c r="H55" s="196">
        <f>'project results'!F34</f>
        <v>10.199999999999999</v>
      </c>
      <c r="I55" s="197">
        <f t="shared" si="0"/>
        <v>5.6365415036216797</v>
      </c>
      <c r="J55" s="198"/>
      <c r="K55" s="199">
        <f>'Copy of Submission Form'!I60</f>
        <v>30</v>
      </c>
      <c r="L55" s="200" t="str">
        <f>'Copy of Submission Form'!J60</f>
        <v>B2324-608-033</v>
      </c>
    </row>
    <row r="56" spans="1:12" s="18" customFormat="1" x14ac:dyDescent="0.2">
      <c r="A56" s="23" t="str">
        <f>'project results'!A35</f>
        <v>C-179631</v>
      </c>
      <c r="B56" s="23" t="str">
        <f>'project results'!B35</f>
        <v>LK4-023-SMB-3-M</v>
      </c>
      <c r="D56" s="131">
        <v>0.70199999999999996</v>
      </c>
      <c r="E56" s="96">
        <f>'project results'!C35</f>
        <v>-25.75</v>
      </c>
      <c r="F56" s="96">
        <f>'project results'!D35</f>
        <v>47.2</v>
      </c>
      <c r="G56" s="96">
        <f>'project results'!E35</f>
        <v>5.1100000000000003</v>
      </c>
      <c r="H56" s="96">
        <f>'project results'!F35</f>
        <v>14.09</v>
      </c>
      <c r="I56" s="132">
        <f t="shared" si="0"/>
        <v>3.9065822026520642</v>
      </c>
      <c r="J56" s="111"/>
      <c r="K56" s="130">
        <f>'Copy of Submission Form'!I61</f>
        <v>31</v>
      </c>
      <c r="L56" s="72" t="str">
        <f>'Copy of Submission Form'!J61</f>
        <v>B2324-608-034</v>
      </c>
    </row>
    <row r="57" spans="1:12" s="18" customFormat="1" x14ac:dyDescent="0.2">
      <c r="A57" s="23" t="str">
        <f>'project results'!A36</f>
        <v>C-179632</v>
      </c>
      <c r="B57" s="23" t="str">
        <f>'project results'!B36</f>
        <v>LK4-023-SMB-3-L</v>
      </c>
      <c r="D57" s="131">
        <v>0.76900000000000002</v>
      </c>
      <c r="E57" s="96">
        <f>'project results'!C36</f>
        <v>-28.82</v>
      </c>
      <c r="F57" s="96">
        <f>'project results'!D36</f>
        <v>50.3</v>
      </c>
      <c r="G57" s="96">
        <f>'project results'!E36</f>
        <v>5.36</v>
      </c>
      <c r="H57" s="96">
        <f>'project results'!F36</f>
        <v>8.07</v>
      </c>
      <c r="I57" s="132">
        <f t="shared" si="0"/>
        <v>7.2687613801351239</v>
      </c>
      <c r="J57" s="111"/>
      <c r="K57" s="130">
        <f>'Copy of Submission Form'!I62</f>
        <v>32</v>
      </c>
      <c r="L57" s="72" t="str">
        <f>'Copy of Submission Form'!J62</f>
        <v>B2324-608-035</v>
      </c>
    </row>
    <row r="58" spans="1:12" s="18" customFormat="1" x14ac:dyDescent="0.2">
      <c r="A58" s="23" t="str">
        <f>'project results'!A37</f>
        <v>C-179633</v>
      </c>
      <c r="B58" s="23" t="str">
        <f>'project results'!B37</f>
        <v>LK10-023-YP-1-M</v>
      </c>
      <c r="D58" s="131">
        <v>0.75600000000000001</v>
      </c>
      <c r="E58" s="96">
        <f>'project results'!C37</f>
        <v>-27.45</v>
      </c>
      <c r="F58" s="96">
        <f>'project results'!D37</f>
        <v>48.3</v>
      </c>
      <c r="G58" s="96">
        <f>'project results'!E37</f>
        <v>5.15</v>
      </c>
      <c r="H58" s="96">
        <f>'project results'!F37</f>
        <v>14.81</v>
      </c>
      <c r="I58" s="132">
        <f t="shared" si="0"/>
        <v>3.8032776729366526</v>
      </c>
      <c r="J58" s="111"/>
      <c r="K58" s="130">
        <f>'Copy of Submission Form'!I63</f>
        <v>33</v>
      </c>
      <c r="L58" s="72" t="str">
        <f>'Copy of Submission Form'!J63</f>
        <v>B2324-608-036</v>
      </c>
    </row>
    <row r="59" spans="1:12" s="18" customFormat="1" x14ac:dyDescent="0.2">
      <c r="A59" s="23" t="str">
        <f>'project results'!A38</f>
        <v>C-179634</v>
      </c>
      <c r="B59" s="23" t="str">
        <f>'project results'!B38</f>
        <v>LK10-023-YP-1-L</v>
      </c>
      <c r="D59" s="131">
        <v>0.745</v>
      </c>
      <c r="E59" s="96">
        <f>'project results'!C38</f>
        <v>-29.55</v>
      </c>
      <c r="F59" s="96">
        <f>'project results'!D38</f>
        <v>50.6</v>
      </c>
      <c r="G59" s="96">
        <f>'project results'!E38</f>
        <v>3.6</v>
      </c>
      <c r="H59" s="96">
        <f>'project results'!F38</f>
        <v>8.7200000000000006</v>
      </c>
      <c r="I59" s="132">
        <f t="shared" si="0"/>
        <v>6.7670594768251426</v>
      </c>
      <c r="J59" s="111"/>
      <c r="K59" s="130">
        <f>'Copy of Submission Form'!I64</f>
        <v>34</v>
      </c>
      <c r="L59" s="72" t="str">
        <f>'Copy of Submission Form'!J64</f>
        <v>B2324-608-037</v>
      </c>
    </row>
    <row r="60" spans="1:12" s="18" customFormat="1" x14ac:dyDescent="0.2">
      <c r="A60" s="23" t="str">
        <f>'project results'!A39</f>
        <v>C-179635</v>
      </c>
      <c r="B60" s="23" t="str">
        <f>'project results'!B39</f>
        <v>CR5-023-YP-3-M</v>
      </c>
      <c r="D60" s="131">
        <v>0.81100000000000005</v>
      </c>
      <c r="E60" s="96">
        <f>'project results'!C39</f>
        <v>-30.5</v>
      </c>
      <c r="F60" s="96">
        <f>'project results'!D39</f>
        <v>47.5</v>
      </c>
      <c r="G60" s="96">
        <f>'project results'!E39</f>
        <v>6.71</v>
      </c>
      <c r="H60" s="96">
        <f>'project results'!F39</f>
        <v>14.69</v>
      </c>
      <c r="I60" s="132">
        <f t="shared" si="0"/>
        <v>3.770837136527732</v>
      </c>
      <c r="J60" s="111"/>
      <c r="K60" s="130">
        <f>'Copy of Submission Form'!I65</f>
        <v>35</v>
      </c>
      <c r="L60" s="72" t="str">
        <f>'Copy of Submission Form'!J65</f>
        <v>B2324-608-038</v>
      </c>
    </row>
    <row r="61" spans="1:12" s="18" customFormat="1" x14ac:dyDescent="0.2">
      <c r="A61" s="23" t="str">
        <f>'project results'!A40</f>
        <v>C-179636</v>
      </c>
      <c r="B61" s="23" t="str">
        <f>'project results'!B40</f>
        <v>CR5-023-YP-3-L</v>
      </c>
      <c r="D61" s="131">
        <v>0.81599999999999995</v>
      </c>
      <c r="E61" s="96">
        <f>'project results'!C40</f>
        <v>-33.24</v>
      </c>
      <c r="F61" s="96">
        <f>'project results'!D40</f>
        <v>49.2</v>
      </c>
      <c r="G61" s="96">
        <f>'project results'!E40</f>
        <v>5.57</v>
      </c>
      <c r="H61" s="96">
        <f>'project results'!F40</f>
        <v>8.09</v>
      </c>
      <c r="I61" s="132">
        <f t="shared" si="0"/>
        <v>7.0922256164235113</v>
      </c>
      <c r="J61" s="111"/>
      <c r="K61" s="130">
        <f>'Copy of Submission Form'!I66</f>
        <v>36</v>
      </c>
      <c r="L61" s="72" t="str">
        <f>'Copy of Submission Form'!J66</f>
        <v>B2324-608-039</v>
      </c>
    </row>
    <row r="62" spans="1:12" s="18" customFormat="1" x14ac:dyDescent="0.2">
      <c r="A62" s="23" t="str">
        <f>'project results'!A41</f>
        <v>C-179637</v>
      </c>
      <c r="B62" s="23" t="str">
        <f>'project results'!B41</f>
        <v>CR4-023-YP-1-M</v>
      </c>
      <c r="D62" s="131">
        <v>0.76100000000000001</v>
      </c>
      <c r="E62" s="96">
        <f>'project results'!C41</f>
        <v>-30.95</v>
      </c>
      <c r="F62" s="96">
        <f>'project results'!D41</f>
        <v>46.7</v>
      </c>
      <c r="G62" s="96">
        <f>'project results'!E41</f>
        <v>5.64</v>
      </c>
      <c r="H62" s="96">
        <f>'project results'!F41</f>
        <v>14.51</v>
      </c>
      <c r="I62" s="132">
        <f t="shared" si="0"/>
        <v>3.7533185895928964</v>
      </c>
      <c r="J62" s="111"/>
      <c r="K62" s="130">
        <f>'Copy of Submission Form'!I67</f>
        <v>37</v>
      </c>
      <c r="L62" s="72" t="str">
        <f>'Copy of Submission Form'!J67</f>
        <v>B2324-608-040</v>
      </c>
    </row>
    <row r="63" spans="1:12" s="18" customFormat="1" x14ac:dyDescent="0.2">
      <c r="A63" s="23" t="str">
        <f>'project results'!A42</f>
        <v>C-179638</v>
      </c>
      <c r="B63" s="23" t="str">
        <f>'project results'!B42</f>
        <v>CR4-023-YP-1-L</v>
      </c>
      <c r="D63" s="131">
        <v>0.79400000000000004</v>
      </c>
      <c r="E63" s="96">
        <f>'project results'!C42</f>
        <v>-32.53</v>
      </c>
      <c r="F63" s="96">
        <f>'project results'!D42</f>
        <v>50.3</v>
      </c>
      <c r="G63" s="96">
        <f>'project results'!E42</f>
        <v>5.57</v>
      </c>
      <c r="H63" s="96">
        <f>'project results'!F42</f>
        <v>12.24</v>
      </c>
      <c r="I63" s="132">
        <f t="shared" si="0"/>
        <v>4.7923941452361474</v>
      </c>
      <c r="J63" s="111"/>
      <c r="K63" s="130">
        <f>'Copy of Submission Form'!I68</f>
        <v>38</v>
      </c>
      <c r="L63" s="72" t="str">
        <f>'Copy of Submission Form'!J68</f>
        <v>B2324-608-041</v>
      </c>
    </row>
    <row r="64" spans="1:12" s="18" customFormat="1" x14ac:dyDescent="0.2">
      <c r="A64" s="23" t="str">
        <f>'project results'!A43</f>
        <v>C-179639</v>
      </c>
      <c r="B64" s="23" t="str">
        <f>'project results'!B43</f>
        <v>CR7-023-YP-7-M</v>
      </c>
      <c r="D64" s="131">
        <v>0.72699999999999998</v>
      </c>
      <c r="E64" s="96">
        <f>'project results'!C43</f>
        <v>-27.62</v>
      </c>
      <c r="F64" s="96">
        <f>'project results'!D43</f>
        <v>48.8</v>
      </c>
      <c r="G64" s="96">
        <f>'project results'!E43</f>
        <v>5.0599999999999996</v>
      </c>
      <c r="H64" s="96">
        <f>'project results'!F43</f>
        <v>14.76</v>
      </c>
      <c r="I64" s="132">
        <f t="shared" si="0"/>
        <v>3.8556661813391924</v>
      </c>
      <c r="J64" s="111"/>
      <c r="K64" s="130">
        <f>'Copy of Submission Form'!I69</f>
        <v>39</v>
      </c>
      <c r="L64" s="72" t="str">
        <f>'Copy of Submission Form'!J69</f>
        <v>B2324-608-042</v>
      </c>
    </row>
    <row r="65" spans="1:12" s="18" customFormat="1" x14ac:dyDescent="0.2">
      <c r="A65" s="23" t="str">
        <f>'project results'!A44</f>
        <v>C-179640</v>
      </c>
      <c r="B65" s="23" t="str">
        <f>'project results'!B44</f>
        <v>CR9-023-YP-7-L</v>
      </c>
      <c r="D65" s="131">
        <v>0.72499999999999998</v>
      </c>
      <c r="E65" s="96">
        <f>'project results'!C44</f>
        <v>-32.369999999999997</v>
      </c>
      <c r="F65" s="96">
        <f>'project results'!D44</f>
        <v>48.5</v>
      </c>
      <c r="G65" s="96">
        <f>'project results'!E44</f>
        <v>6.58</v>
      </c>
      <c r="H65" s="96">
        <f>'project results'!F44</f>
        <v>10.91</v>
      </c>
      <c r="I65" s="132">
        <f t="shared" si="0"/>
        <v>5.1842143479689904</v>
      </c>
      <c r="J65" s="111"/>
      <c r="K65" s="130">
        <f>'Copy of Submission Form'!I70</f>
        <v>40</v>
      </c>
      <c r="L65" s="72" t="str">
        <f>'Copy of Submission Form'!J70</f>
        <v>B2324-608-043</v>
      </c>
    </row>
    <row r="66" spans="1:12" s="136" customFormat="1" x14ac:dyDescent="0.2">
      <c r="A66" s="194" t="str">
        <f>'project results'!A45</f>
        <v>C-179641</v>
      </c>
      <c r="B66" s="194" t="str">
        <f>'project results'!B45</f>
        <v>CR9-023-YP-7-L QCD</v>
      </c>
      <c r="D66" s="195">
        <v>0.80800000000000005</v>
      </c>
      <c r="E66" s="196">
        <f>'project results'!C45</f>
        <v>-32.39</v>
      </c>
      <c r="F66" s="196">
        <f>'project results'!D45</f>
        <v>50.1</v>
      </c>
      <c r="G66" s="196">
        <f>'project results'!E45</f>
        <v>6.61</v>
      </c>
      <c r="H66" s="196">
        <f>'project results'!F45</f>
        <v>11.29</v>
      </c>
      <c r="I66" s="197">
        <f t="shared" si="0"/>
        <v>5.1749927491178562</v>
      </c>
      <c r="J66" s="198"/>
      <c r="K66" s="199">
        <f>'Copy of Submission Form'!I71</f>
        <v>40</v>
      </c>
      <c r="L66" s="200" t="str">
        <f>'Copy of Submission Form'!J71</f>
        <v>B2324-608-044</v>
      </c>
    </row>
    <row r="67" spans="1:12" s="18" customFormat="1" x14ac:dyDescent="0.2">
      <c r="A67" s="23" t="str">
        <f>'project results'!A46</f>
        <v>C-179642</v>
      </c>
      <c r="B67" s="23" t="str">
        <f>'project results'!B46</f>
        <v>CR5-023-YP-5-M</v>
      </c>
      <c r="D67" s="131">
        <v>0.73699999999999999</v>
      </c>
      <c r="E67" s="96">
        <f>'project results'!C46</f>
        <v>-29.01</v>
      </c>
      <c r="F67" s="96">
        <f>'project results'!D46</f>
        <v>45.6</v>
      </c>
      <c r="G67" s="96">
        <f>'project results'!E46</f>
        <v>6.74</v>
      </c>
      <c r="H67" s="96">
        <f>'project results'!F46</f>
        <v>14.23</v>
      </c>
      <c r="I67" s="132">
        <f t="shared" si="0"/>
        <v>3.7370241485712357</v>
      </c>
      <c r="J67" s="111"/>
      <c r="K67" s="130">
        <f>'Copy of Submission Form'!I72</f>
        <v>41</v>
      </c>
      <c r="L67" s="72" t="str">
        <f>'Copy of Submission Form'!J72</f>
        <v>B2324-608-045</v>
      </c>
    </row>
    <row r="68" spans="1:12" s="18" customFormat="1" x14ac:dyDescent="0.2">
      <c r="A68" s="23" t="str">
        <f>'project results'!A47</f>
        <v>C-179643</v>
      </c>
      <c r="B68" s="23" t="str">
        <f>'project results'!B47</f>
        <v>CR3-023-YP-5-L</v>
      </c>
      <c r="D68" s="131">
        <v>0.77700000000000002</v>
      </c>
      <c r="E68" s="96">
        <f>'project results'!C47</f>
        <v>-30.98</v>
      </c>
      <c r="F68" s="96">
        <f>'project results'!D47</f>
        <v>48.8</v>
      </c>
      <c r="G68" s="96">
        <f>'project results'!E47</f>
        <v>6.47</v>
      </c>
      <c r="H68" s="96">
        <f>'project results'!F47</f>
        <v>10.81</v>
      </c>
      <c r="I68" s="132">
        <f t="shared" si="0"/>
        <v>5.2645358775732172</v>
      </c>
      <c r="J68" s="111"/>
      <c r="K68" s="130">
        <f>'Copy of Submission Form'!I73</f>
        <v>42</v>
      </c>
      <c r="L68" s="72" t="str">
        <f>'Copy of Submission Form'!J73</f>
        <v>B2324-608-046</v>
      </c>
    </row>
    <row r="69" spans="1:12" s="18" customFormat="1" x14ac:dyDescent="0.2">
      <c r="A69" s="23" t="str">
        <f>'project results'!A48</f>
        <v>C-179644</v>
      </c>
      <c r="B69" s="23" t="str">
        <f>'project results'!B48</f>
        <v>FN-023-YP-1-M</v>
      </c>
      <c r="D69" s="131">
        <v>0.85099999999999998</v>
      </c>
      <c r="E69" s="96">
        <f>'project results'!C48</f>
        <v>-29.73</v>
      </c>
      <c r="F69" s="96">
        <f>'project results'!D48</f>
        <v>47.2</v>
      </c>
      <c r="G69" s="96">
        <f>'project results'!E48</f>
        <v>7.09</v>
      </c>
      <c r="H69" s="96">
        <f>'project results'!F48</f>
        <v>14.71</v>
      </c>
      <c r="I69" s="132">
        <f t="shared" si="0"/>
        <v>3.7419268005008557</v>
      </c>
      <c r="J69" s="111"/>
      <c r="K69" s="130">
        <f>'Copy of Submission Form'!I74</f>
        <v>43</v>
      </c>
      <c r="L69" s="72" t="str">
        <f>'Copy of Submission Form'!J74</f>
        <v>B2324-608-047</v>
      </c>
    </row>
    <row r="70" spans="1:12" s="18" customFormat="1" x14ac:dyDescent="0.2">
      <c r="A70" s="23" t="str">
        <f>'project results'!A49</f>
        <v>C-179645</v>
      </c>
      <c r="B70" s="23" t="str">
        <f>'project results'!B49</f>
        <v>FN-023-YP-1-L</v>
      </c>
      <c r="D70" s="131">
        <v>0.82699999999999996</v>
      </c>
      <c r="E70" s="96">
        <f>'project results'!C49</f>
        <v>-30.76</v>
      </c>
      <c r="F70" s="96">
        <f>'project results'!D49</f>
        <v>50.5</v>
      </c>
      <c r="G70" s="96">
        <f>'project results'!E49</f>
        <v>6.51</v>
      </c>
      <c r="H70" s="96">
        <f>'project results'!F49</f>
        <v>12.29</v>
      </c>
      <c r="I70" s="132">
        <f t="shared" si="0"/>
        <v>4.7918747386363156</v>
      </c>
      <c r="J70" s="111"/>
      <c r="K70" s="130">
        <f>'Copy of Submission Form'!I75</f>
        <v>44</v>
      </c>
      <c r="L70" s="72" t="str">
        <f>'Copy of Submission Form'!J75</f>
        <v>B2324-608-048</v>
      </c>
    </row>
    <row r="71" spans="1:12" s="18" customFormat="1" x14ac:dyDescent="0.2">
      <c r="A71" s="23" t="str">
        <f>'project results'!A50</f>
        <v>C-179646</v>
      </c>
      <c r="B71" s="23" t="str">
        <f>'project results'!B50</f>
        <v>FN-023-YP-6-M</v>
      </c>
      <c r="D71" s="131">
        <v>0.73399999999999999</v>
      </c>
      <c r="E71" s="96">
        <f>'project results'!C50</f>
        <v>-28.9</v>
      </c>
      <c r="F71" s="96">
        <f>'project results'!D50</f>
        <v>48.1</v>
      </c>
      <c r="G71" s="96">
        <f>'project results'!E50</f>
        <v>7.45</v>
      </c>
      <c r="H71" s="96">
        <f>'project results'!F50</f>
        <v>15</v>
      </c>
      <c r="I71" s="132">
        <f t="shared" si="0"/>
        <v>3.7395537424027974</v>
      </c>
      <c r="J71" s="111"/>
      <c r="K71" s="130">
        <f>'Copy of Submission Form'!I76</f>
        <v>45</v>
      </c>
      <c r="L71" s="72" t="str">
        <f>'Copy of Submission Form'!J76</f>
        <v>B2324-608-049</v>
      </c>
    </row>
    <row r="72" spans="1:12" s="18" customFormat="1" x14ac:dyDescent="0.2">
      <c r="A72" s="23" t="str">
        <f>'project results'!A51</f>
        <v>C-179647</v>
      </c>
      <c r="B72" s="23" t="str">
        <f>'project results'!B51</f>
        <v>FN-023-YP-6-L</v>
      </c>
      <c r="D72" s="131">
        <v>0.78100000000000003</v>
      </c>
      <c r="E72" s="96">
        <f>'project results'!C51</f>
        <v>-30.69</v>
      </c>
      <c r="F72" s="96">
        <f>'project results'!D51</f>
        <v>50.2</v>
      </c>
      <c r="G72" s="96">
        <f>'project results'!E51</f>
        <v>6.95</v>
      </c>
      <c r="H72" s="96">
        <f>'project results'!F51</f>
        <v>11.9</v>
      </c>
      <c r="I72" s="132">
        <f t="shared" si="0"/>
        <v>4.9195198519004641</v>
      </c>
      <c r="J72" s="111"/>
      <c r="K72" s="130">
        <f>'Copy of Submission Form'!I77</f>
        <v>46</v>
      </c>
      <c r="L72" s="72" t="str">
        <f>'Copy of Submission Form'!J77</f>
        <v>B2324-608-050</v>
      </c>
    </row>
    <row r="73" spans="1:12" s="18" customFormat="1" x14ac:dyDescent="0.2">
      <c r="A73" s="23" t="str">
        <f>'project results'!A52</f>
        <v>C-179648</v>
      </c>
      <c r="B73" s="23" t="str">
        <f>'project results'!B52</f>
        <v>FN-023-YP-4-M</v>
      </c>
      <c r="D73" s="131">
        <v>0.83899999999999997</v>
      </c>
      <c r="E73" s="96">
        <f>'project results'!C52</f>
        <v>-30.46</v>
      </c>
      <c r="F73" s="96">
        <f>'project results'!D52</f>
        <v>47.8</v>
      </c>
      <c r="G73" s="96">
        <f>'project results'!E52</f>
        <v>6.97</v>
      </c>
      <c r="H73" s="96">
        <f>'project results'!F52</f>
        <v>14.91</v>
      </c>
      <c r="I73" s="132">
        <f t="shared" si="0"/>
        <v>3.7386620949575566</v>
      </c>
      <c r="J73" s="111"/>
      <c r="K73" s="130">
        <f>'Copy of Submission Form'!I78</f>
        <v>47</v>
      </c>
      <c r="L73" s="72" t="str">
        <f>'Copy of Submission Form'!J78</f>
        <v>B2324-608-051</v>
      </c>
    </row>
    <row r="74" spans="1:12" s="18" customFormat="1" x14ac:dyDescent="0.2">
      <c r="A74" s="23" t="str">
        <f>'project results'!A53</f>
        <v>C-179649</v>
      </c>
      <c r="B74" s="23" t="str">
        <f>'project results'!B53</f>
        <v>FN-023-YP-4-L</v>
      </c>
      <c r="D74" s="131">
        <v>0.70599999999999996</v>
      </c>
      <c r="E74" s="96">
        <f>'project results'!C53</f>
        <v>-32.270000000000003</v>
      </c>
      <c r="F74" s="96">
        <f>'project results'!D53</f>
        <v>48.7</v>
      </c>
      <c r="G74" s="96">
        <f>'project results'!E53</f>
        <v>6.77</v>
      </c>
      <c r="H74" s="96">
        <f>'project results'!F53</f>
        <v>10.64</v>
      </c>
      <c r="I74" s="132">
        <f t="shared" si="0"/>
        <v>5.337689354933417</v>
      </c>
      <c r="J74" s="111"/>
      <c r="K74" s="130">
        <f>'Copy of Submission Form'!I79</f>
        <v>48</v>
      </c>
      <c r="L74" s="72" t="str">
        <f>'Copy of Submission Form'!J79</f>
        <v>B2324-608-052</v>
      </c>
    </row>
    <row r="75" spans="1:12" s="18" customFormat="1" x14ac:dyDescent="0.2">
      <c r="A75" s="23" t="str">
        <f>'project results'!A54</f>
        <v>C-179650</v>
      </c>
      <c r="B75" s="23" t="str">
        <f>'project results'!B54</f>
        <v>LK5-023-YP-7-M</v>
      </c>
      <c r="D75" s="131">
        <v>0.73599999999999999</v>
      </c>
      <c r="E75" s="96">
        <f>'project results'!C54</f>
        <v>-28.74</v>
      </c>
      <c r="F75" s="96">
        <f>'project results'!D54</f>
        <v>44.3</v>
      </c>
      <c r="G75" s="96">
        <f>'project results'!E54</f>
        <v>5.51</v>
      </c>
      <c r="H75" s="96">
        <f>'project results'!F54</f>
        <v>13.92</v>
      </c>
      <c r="I75" s="132">
        <f t="shared" si="0"/>
        <v>3.7113375239363915</v>
      </c>
      <c r="J75" s="111"/>
      <c r="K75" s="130">
        <f>'Copy of Submission Form'!I80</f>
        <v>49</v>
      </c>
      <c r="L75" s="72" t="str">
        <f>'Copy of Submission Form'!J80</f>
        <v>B2324-608-053</v>
      </c>
    </row>
    <row r="76" spans="1:12" s="18" customFormat="1" x14ac:dyDescent="0.2">
      <c r="A76" s="23" t="str">
        <f>'project results'!A55</f>
        <v>C-179651</v>
      </c>
      <c r="B76" s="23" t="str">
        <f>'project results'!B55</f>
        <v>LK5-023-YP-7-L</v>
      </c>
      <c r="D76" s="131">
        <v>0.76800000000000002</v>
      </c>
      <c r="E76" s="96">
        <f>'project results'!C55</f>
        <v>-29.69</v>
      </c>
      <c r="F76" s="96">
        <f>'project results'!D55</f>
        <v>48.2</v>
      </c>
      <c r="G76" s="96">
        <f>'project results'!E55</f>
        <v>4.6900000000000004</v>
      </c>
      <c r="H76" s="96">
        <f>'project results'!F55</f>
        <v>10.73</v>
      </c>
      <c r="I76" s="132">
        <f t="shared" si="0"/>
        <v>5.2385763500574924</v>
      </c>
      <c r="J76" s="111"/>
      <c r="K76" s="130">
        <f>'Copy of Submission Form'!I81</f>
        <v>50</v>
      </c>
      <c r="L76" s="72" t="str">
        <f>'Copy of Submission Form'!J81</f>
        <v>B2324-608-054</v>
      </c>
    </row>
    <row r="77" spans="1:12" s="136" customFormat="1" x14ac:dyDescent="0.2">
      <c r="A77" s="194" t="str">
        <f>'project results'!A56</f>
        <v>C-179652</v>
      </c>
      <c r="B77" s="194" t="str">
        <f>'project results'!B56</f>
        <v>LK5-023-YP-7-L QCD</v>
      </c>
      <c r="D77" s="195">
        <v>0.70099999999999996</v>
      </c>
      <c r="E77" s="196">
        <f>'project results'!C56</f>
        <v>-29.65</v>
      </c>
      <c r="F77" s="196">
        <f>'project results'!D56</f>
        <v>47.8</v>
      </c>
      <c r="G77" s="196">
        <f>'project results'!E56</f>
        <v>4.62</v>
      </c>
      <c r="H77" s="196">
        <f>'project results'!F56</f>
        <v>10.78</v>
      </c>
      <c r="I77" s="197">
        <f t="shared" si="0"/>
        <v>5.1710066638049321</v>
      </c>
      <c r="J77" s="198"/>
      <c r="K77" s="199">
        <f>'Copy of Submission Form'!I82</f>
        <v>50</v>
      </c>
      <c r="L77" s="200" t="str">
        <f>'Copy of Submission Form'!J82</f>
        <v>B2324-608-055</v>
      </c>
    </row>
    <row r="78" spans="1:12" s="18" customFormat="1" x14ac:dyDescent="0.2">
      <c r="A78" s="23" t="str">
        <f>'project results'!A57</f>
        <v>C-179653</v>
      </c>
      <c r="B78" s="23" t="str">
        <f>'project results'!B57</f>
        <v>FN-023-YP-5-M</v>
      </c>
      <c r="D78" s="131">
        <v>0.78300000000000003</v>
      </c>
      <c r="E78" s="96">
        <f>'project results'!C57</f>
        <v>-29.79</v>
      </c>
      <c r="F78" s="96">
        <f>'project results'!D57</f>
        <v>45.8</v>
      </c>
      <c r="G78" s="96">
        <f>'project results'!E57</f>
        <v>7.35</v>
      </c>
      <c r="H78" s="96">
        <f>'project results'!F57</f>
        <v>14.36</v>
      </c>
      <c r="I78" s="132">
        <f t="shared" si="0"/>
        <v>3.7194352252310963</v>
      </c>
      <c r="J78" s="111"/>
      <c r="K78" s="130">
        <f>'Copy of Submission Form'!I83</f>
        <v>51</v>
      </c>
      <c r="L78" s="72" t="str">
        <f>'Copy of Submission Form'!J83</f>
        <v>B2324-608-056</v>
      </c>
    </row>
    <row r="79" spans="1:12" s="18" customFormat="1" x14ac:dyDescent="0.2">
      <c r="A79" s="23" t="str">
        <f>'project results'!A58</f>
        <v>C-179654</v>
      </c>
      <c r="B79" s="23" t="str">
        <f>'project results'!B58</f>
        <v>FN-023-YP-5-L</v>
      </c>
      <c r="D79" s="131">
        <v>0.77800000000000002</v>
      </c>
      <c r="E79" s="96">
        <f>'project results'!C58</f>
        <v>-31.14</v>
      </c>
      <c r="F79" s="96">
        <f>'project results'!D58</f>
        <v>50.8</v>
      </c>
      <c r="G79" s="96">
        <f>'project results'!E58</f>
        <v>6.36</v>
      </c>
      <c r="H79" s="96">
        <f>'project results'!F58</f>
        <v>11.81</v>
      </c>
      <c r="I79" s="132">
        <f t="shared" si="0"/>
        <v>5.0162569718937435</v>
      </c>
      <c r="J79" s="111"/>
      <c r="K79" s="130">
        <f>'Copy of Submission Form'!I84</f>
        <v>52</v>
      </c>
      <c r="L79" s="72" t="str">
        <f>'Copy of Submission Form'!J84</f>
        <v>B2324-608-057</v>
      </c>
    </row>
    <row r="80" spans="1:12" s="18" customFormat="1" x14ac:dyDescent="0.2">
      <c r="A80" s="23" t="str">
        <f>'project results'!A59</f>
        <v>C-179655</v>
      </c>
      <c r="B80" s="23" t="str">
        <f>'project results'!B59</f>
        <v>LK5-023-YP-8-M</v>
      </c>
      <c r="D80" s="131">
        <v>0.81799999999999995</v>
      </c>
      <c r="E80" s="96">
        <f>'project results'!C59</f>
        <v>-28.53</v>
      </c>
      <c r="F80" s="96">
        <f>'project results'!D59</f>
        <v>46.6</v>
      </c>
      <c r="G80" s="96">
        <f>'project results'!E59</f>
        <v>5.75</v>
      </c>
      <c r="H80" s="96">
        <f>'project results'!F59</f>
        <v>14.56</v>
      </c>
      <c r="I80" s="132">
        <f t="shared" si="0"/>
        <v>3.7324199611894229</v>
      </c>
      <c r="J80" s="111"/>
      <c r="K80" s="130">
        <f>'Copy of Submission Form'!I85</f>
        <v>53</v>
      </c>
      <c r="L80" s="72" t="str">
        <f>'Copy of Submission Form'!J85</f>
        <v>B2324-608-058</v>
      </c>
    </row>
    <row r="81" spans="1:12" s="18" customFormat="1" x14ac:dyDescent="0.2">
      <c r="A81" s="23" t="str">
        <f>'project results'!A60</f>
        <v>C-179656</v>
      </c>
      <c r="B81" s="23" t="str">
        <f>'project results'!B60</f>
        <v>LK3-023-YP-8-L</v>
      </c>
      <c r="D81" s="131">
        <v>0.73899999999999999</v>
      </c>
      <c r="E81" s="96">
        <f>'project results'!C60</f>
        <v>-29.74</v>
      </c>
      <c r="F81" s="96">
        <f>'project results'!D60</f>
        <v>47.8</v>
      </c>
      <c r="G81" s="96">
        <f>'project results'!E60</f>
        <v>4.6100000000000003</v>
      </c>
      <c r="H81" s="96">
        <f>'project results'!F60</f>
        <v>11.16</v>
      </c>
      <c r="I81" s="132">
        <f t="shared" si="0"/>
        <v>4.9949329601986703</v>
      </c>
      <c r="J81" s="111"/>
      <c r="K81" s="130">
        <f>'Copy of Submission Form'!I86</f>
        <v>54</v>
      </c>
      <c r="L81" s="72" t="str">
        <f>'Copy of Submission Form'!J86</f>
        <v>B2324-608-059</v>
      </c>
    </row>
    <row r="82" spans="1:12" s="18" customFormat="1" x14ac:dyDescent="0.2">
      <c r="A82" s="23" t="str">
        <f>'project results'!A61</f>
        <v>C-179657</v>
      </c>
      <c r="B82" s="23" t="str">
        <f>'project results'!B61</f>
        <v>LK5-023-YP-9-M</v>
      </c>
      <c r="D82" s="131">
        <v>0.73699999999999999</v>
      </c>
      <c r="E82" s="96">
        <f>'project results'!C61</f>
        <v>-28.21</v>
      </c>
      <c r="F82" s="96">
        <f>'project results'!D61</f>
        <v>47.5</v>
      </c>
      <c r="G82" s="96">
        <f>'project results'!E61</f>
        <v>5.37</v>
      </c>
      <c r="H82" s="96">
        <f>'project results'!F61</f>
        <v>14.7</v>
      </c>
      <c r="I82" s="132">
        <f t="shared" si="0"/>
        <v>3.7682719411967605</v>
      </c>
      <c r="J82" s="111"/>
      <c r="K82" s="130">
        <f>'Copy of Submission Form'!I87</f>
        <v>55</v>
      </c>
      <c r="L82" s="72" t="str">
        <f>'Copy of Submission Form'!J87</f>
        <v>B2324-608-060</v>
      </c>
    </row>
    <row r="83" spans="1:12" s="18" customFormat="1" x14ac:dyDescent="0.2">
      <c r="A83" s="23" t="str">
        <f>'project results'!A62</f>
        <v>C-179658</v>
      </c>
      <c r="B83" s="23" t="str">
        <f>'project results'!B62</f>
        <v>LK5-023-YP-9-L</v>
      </c>
      <c r="D83" s="131">
        <v>0.69199999999999995</v>
      </c>
      <c r="E83" s="96">
        <f>'project results'!C62</f>
        <v>-29.77</v>
      </c>
      <c r="F83" s="96">
        <f>'project results'!D62</f>
        <v>49.3</v>
      </c>
      <c r="G83" s="96">
        <f>'project results'!E62</f>
        <v>4.67</v>
      </c>
      <c r="H83" s="96">
        <f>'project results'!F62</f>
        <v>9.83</v>
      </c>
      <c r="I83" s="132">
        <f t="shared" si="0"/>
        <v>5.8487002377356196</v>
      </c>
      <c r="J83" s="111"/>
      <c r="K83" s="130">
        <f>'Copy of Submission Form'!I88</f>
        <v>56</v>
      </c>
      <c r="L83" s="72" t="str">
        <f>'Copy of Submission Form'!J88</f>
        <v>B2324-608-061</v>
      </c>
    </row>
    <row r="84" spans="1:12" s="18" customFormat="1" x14ac:dyDescent="0.2">
      <c r="A84" s="23" t="str">
        <f>'project results'!A63</f>
        <v>C-179659</v>
      </c>
      <c r="B84" s="23" t="str">
        <f>'project results'!B63</f>
        <v>FN-023-YP-2-M</v>
      </c>
      <c r="D84" s="131">
        <v>0.77</v>
      </c>
      <c r="E84" s="96">
        <f>'project results'!C63</f>
        <v>-31.49</v>
      </c>
      <c r="F84" s="96">
        <f>'project results'!D63</f>
        <v>47.5</v>
      </c>
      <c r="G84" s="96">
        <f>'project results'!E63</f>
        <v>8.16</v>
      </c>
      <c r="H84" s="96">
        <f>'project results'!F63</f>
        <v>15</v>
      </c>
      <c r="I84" s="132">
        <f t="shared" si="0"/>
        <v>3.6929065023728249</v>
      </c>
      <c r="J84" s="111"/>
      <c r="K84" s="130">
        <f>'Copy of Submission Form'!I89</f>
        <v>57</v>
      </c>
      <c r="L84" s="72" t="str">
        <f>'Copy of Submission Form'!J89</f>
        <v>B2324-608-062</v>
      </c>
    </row>
    <row r="85" spans="1:12" s="18" customFormat="1" x14ac:dyDescent="0.2">
      <c r="A85" s="23" t="str">
        <f>'project results'!A64</f>
        <v>C-179660</v>
      </c>
      <c r="B85" s="23" t="str">
        <f>'project results'!B64</f>
        <v>FN-023-YP-2-L</v>
      </c>
      <c r="D85" s="131">
        <v>0.75700000000000001</v>
      </c>
      <c r="E85" s="96">
        <f>'project results'!C64</f>
        <v>-33.67</v>
      </c>
      <c r="F85" s="96">
        <f>'project results'!D64</f>
        <v>51</v>
      </c>
      <c r="G85" s="96">
        <f>'project results'!E64</f>
        <v>6.87</v>
      </c>
      <c r="H85" s="96">
        <f>'project results'!F64</f>
        <v>11.72</v>
      </c>
      <c r="I85" s="132">
        <f t="shared" si="0"/>
        <v>5.0746784162299461</v>
      </c>
      <c r="J85" s="111"/>
      <c r="K85" s="130">
        <f>'Copy of Submission Form'!I90</f>
        <v>58</v>
      </c>
      <c r="L85" s="72" t="str">
        <f>'Copy of Submission Form'!J90</f>
        <v>B2324-608-063</v>
      </c>
    </row>
    <row r="86" spans="1:12" s="18" customFormat="1" x14ac:dyDescent="0.2">
      <c r="A86" s="23" t="str">
        <f>'project results'!A65</f>
        <v>C-179661</v>
      </c>
      <c r="B86" s="23" t="str">
        <f>'project results'!B65</f>
        <v>LK10-023-YP-3-M</v>
      </c>
      <c r="D86" s="131">
        <v>0.81</v>
      </c>
      <c r="E86" s="96">
        <f>'project results'!C65</f>
        <v>-28.48</v>
      </c>
      <c r="F86" s="96">
        <f>'project results'!D65</f>
        <v>46.9</v>
      </c>
      <c r="G86" s="96">
        <f>'project results'!E65</f>
        <v>5.25</v>
      </c>
      <c r="H86" s="96">
        <f>'project results'!F65</f>
        <v>14.13</v>
      </c>
      <c r="I86" s="132">
        <f t="shared" si="0"/>
        <v>3.8707635481346627</v>
      </c>
      <c r="J86" s="111"/>
      <c r="K86" s="130">
        <f>'Copy of Submission Form'!I91</f>
        <v>59</v>
      </c>
      <c r="L86" s="72" t="str">
        <f>'Copy of Submission Form'!J91</f>
        <v>B2324-608-064</v>
      </c>
    </row>
    <row r="87" spans="1:12" s="18" customFormat="1" x14ac:dyDescent="0.2">
      <c r="A87" s="23" t="str">
        <f>'project results'!A66</f>
        <v>C-179662</v>
      </c>
      <c r="B87" s="23" t="str">
        <f>'project results'!B66</f>
        <v>LK10-023-YP-3-L</v>
      </c>
      <c r="D87" s="131">
        <v>0.86199999999999999</v>
      </c>
      <c r="E87" s="96">
        <f>'project results'!C66</f>
        <v>-30.47</v>
      </c>
      <c r="F87" s="96">
        <f>'project results'!D66</f>
        <v>48.9</v>
      </c>
      <c r="G87" s="96">
        <f>'project results'!E66</f>
        <v>4.21</v>
      </c>
      <c r="H87" s="96">
        <f>'project results'!F66</f>
        <v>9.81</v>
      </c>
      <c r="I87" s="132">
        <f t="shared" si="0"/>
        <v>5.8130734899736405</v>
      </c>
      <c r="J87" s="111"/>
      <c r="K87" s="130">
        <f>'Copy of Submission Form'!I92</f>
        <v>60</v>
      </c>
      <c r="L87" s="72" t="str">
        <f>'Copy of Submission Form'!J92</f>
        <v>B2324-608-065</v>
      </c>
    </row>
    <row r="88" spans="1:12" s="136" customFormat="1" x14ac:dyDescent="0.2">
      <c r="A88" s="194" t="str">
        <f>'project results'!A67</f>
        <v>C-179663</v>
      </c>
      <c r="B88" s="194" t="str">
        <f>'project results'!B67</f>
        <v>LK10-023-YP-3-L QCD</v>
      </c>
      <c r="D88" s="195">
        <v>0.84499999999999997</v>
      </c>
      <c r="E88" s="196">
        <f>'project results'!C67</f>
        <v>-30.53</v>
      </c>
      <c r="F88" s="196">
        <f>'project results'!D67</f>
        <v>48.4</v>
      </c>
      <c r="G88" s="196">
        <f>'project results'!E67</f>
        <v>4.0599999999999996</v>
      </c>
      <c r="H88" s="196">
        <f>'project results'!F67</f>
        <v>9.7200000000000006</v>
      </c>
      <c r="I88" s="197">
        <f t="shared" ref="I88:I111" si="1">(F88/H88)*(14.007/12.011)</f>
        <v>5.8069095099039867</v>
      </c>
      <c r="J88" s="198"/>
      <c r="K88" s="199">
        <f>'Copy of Submission Form'!I93</f>
        <v>60</v>
      </c>
      <c r="L88" s="200" t="str">
        <f>'Copy of Submission Form'!J93</f>
        <v>B2324-608-066</v>
      </c>
    </row>
    <row r="89" spans="1:12" s="18" customFormat="1" x14ac:dyDescent="0.2">
      <c r="A89" s="23" t="str">
        <f>'project results'!A68</f>
        <v>C-179664</v>
      </c>
      <c r="B89" s="23" t="str">
        <f>'project results'!B68</f>
        <v>FN-023-YP-3-M</v>
      </c>
      <c r="D89" s="131">
        <v>0.75</v>
      </c>
      <c r="E89" s="96">
        <f>'project results'!C68</f>
        <v>-30.76</v>
      </c>
      <c r="F89" s="96">
        <f>'project results'!D68</f>
        <v>47.1</v>
      </c>
      <c r="G89" s="96">
        <f>'project results'!E68</f>
        <v>7.66</v>
      </c>
      <c r="H89" s="96">
        <f>'project results'!F68</f>
        <v>14.85</v>
      </c>
      <c r="I89" s="132">
        <f t="shared" si="1"/>
        <v>3.6987963054069124</v>
      </c>
      <c r="J89" s="111"/>
      <c r="K89" s="130">
        <f>'Copy of Submission Form'!I94</f>
        <v>61</v>
      </c>
      <c r="L89" s="72" t="str">
        <f>'Copy of Submission Form'!J94</f>
        <v>B2324-608-067</v>
      </c>
    </row>
    <row r="90" spans="1:12" s="18" customFormat="1" x14ac:dyDescent="0.2">
      <c r="A90" s="23" t="str">
        <f>'project results'!A69</f>
        <v>C-179665</v>
      </c>
      <c r="B90" s="23" t="str">
        <f>'project results'!B69</f>
        <v>FN-023-YP-3-L</v>
      </c>
      <c r="D90" s="131">
        <v>0.755</v>
      </c>
      <c r="E90" s="96">
        <f>'project results'!C69</f>
        <v>-32.15</v>
      </c>
      <c r="F90" s="96">
        <f>'project results'!D69</f>
        <v>52</v>
      </c>
      <c r="G90" s="96">
        <f>'project results'!E69</f>
        <v>7.41</v>
      </c>
      <c r="H90" s="96">
        <f>'project results'!F69</f>
        <v>11.97</v>
      </c>
      <c r="I90" s="132">
        <f t="shared" si="1"/>
        <v>5.0661162939819784</v>
      </c>
      <c r="J90" s="111"/>
      <c r="K90" s="130">
        <f>'Copy of Submission Form'!I95</f>
        <v>62</v>
      </c>
      <c r="L90" s="72" t="str">
        <f>'Copy of Submission Form'!J95</f>
        <v>B2324-608-068</v>
      </c>
    </row>
    <row r="91" spans="1:12" s="18" customFormat="1" x14ac:dyDescent="0.2">
      <c r="A91" s="23" t="str">
        <f>'project results'!A70</f>
        <v>C-179666</v>
      </c>
      <c r="B91" s="23" t="str">
        <f>'project results'!B70</f>
        <v>LK10-023-YP-4-M</v>
      </c>
      <c r="D91" s="131">
        <v>0.76600000000000001</v>
      </c>
      <c r="E91" s="96">
        <f>'project results'!C70</f>
        <v>-28.31</v>
      </c>
      <c r="F91" s="96">
        <f>'project results'!D70</f>
        <v>44.1</v>
      </c>
      <c r="G91" s="96">
        <f>'project results'!E70</f>
        <v>4.87</v>
      </c>
      <c r="H91" s="96">
        <f>'project results'!F70</f>
        <v>13.58</v>
      </c>
      <c r="I91" s="132">
        <f t="shared" si="1"/>
        <v>3.7870826312993162</v>
      </c>
      <c r="J91" s="111"/>
      <c r="K91" s="130">
        <f>'Copy of Submission Form'!I96</f>
        <v>63</v>
      </c>
      <c r="L91" s="72" t="str">
        <f>'Copy of Submission Form'!J96</f>
        <v>B2324-608-069</v>
      </c>
    </row>
    <row r="92" spans="1:12" s="18" customFormat="1" x14ac:dyDescent="0.2">
      <c r="A92" s="23" t="str">
        <f>'project results'!A71</f>
        <v>C-179667</v>
      </c>
      <c r="B92" s="23" t="str">
        <f>'project results'!B71</f>
        <v>LK10-023-YP-4-L</v>
      </c>
      <c r="D92" s="131">
        <v>0.72799999999999998</v>
      </c>
      <c r="E92" s="96">
        <f>'project results'!C71</f>
        <v>-30.27</v>
      </c>
      <c r="F92" s="96">
        <f>'project results'!D71</f>
        <v>48.7</v>
      </c>
      <c r="G92" s="96">
        <f>'project results'!E71</f>
        <v>4.41</v>
      </c>
      <c r="H92" s="96">
        <f>'project results'!F71</f>
        <v>11.33</v>
      </c>
      <c r="I92" s="132">
        <f t="shared" si="1"/>
        <v>5.0126226598845145</v>
      </c>
      <c r="J92" s="111"/>
      <c r="K92" s="130">
        <f>'Copy of Submission Form'!I97</f>
        <v>64</v>
      </c>
      <c r="L92" s="72" t="str">
        <f>'Copy of Submission Form'!J97</f>
        <v>B2324-608-070</v>
      </c>
    </row>
    <row r="93" spans="1:12" s="18" customFormat="1" x14ac:dyDescent="0.2">
      <c r="A93" s="23" t="str">
        <f>'project results'!A72</f>
        <v>C-179668</v>
      </c>
      <c r="B93" s="23" t="str">
        <f>'project results'!B72</f>
        <v>LK5-023-YP-5-L</v>
      </c>
      <c r="D93" s="131">
        <v>0.76400000000000001</v>
      </c>
      <c r="E93" s="96">
        <f>'project results'!C72</f>
        <v>-30.08</v>
      </c>
      <c r="F93" s="96">
        <f>'project results'!D72</f>
        <v>47.4</v>
      </c>
      <c r="G93" s="96">
        <f>'project results'!E72</f>
        <v>4.72</v>
      </c>
      <c r="H93" s="96">
        <f>'project results'!F72</f>
        <v>8.2200000000000006</v>
      </c>
      <c r="I93" s="132">
        <f t="shared" si="1"/>
        <v>6.7246933619850902</v>
      </c>
      <c r="J93" s="111"/>
      <c r="K93" s="130">
        <f>'Copy of Submission Form'!I98</f>
        <v>65</v>
      </c>
      <c r="L93" s="72" t="str">
        <f>'Copy of Submission Form'!J98</f>
        <v>B2324-608-071</v>
      </c>
    </row>
    <row r="94" spans="1:12" s="18" customFormat="1" x14ac:dyDescent="0.2">
      <c r="A94" s="23" t="str">
        <f>'project results'!A73</f>
        <v>C-179669</v>
      </c>
      <c r="B94" s="23" t="str">
        <f>'project results'!B73</f>
        <v>LK5-023-YP-5-M</v>
      </c>
      <c r="D94" s="131">
        <v>0.78700000000000003</v>
      </c>
      <c r="E94" s="96">
        <f>'project results'!C73</f>
        <v>-28.71</v>
      </c>
      <c r="F94" s="96">
        <f>'project results'!D73</f>
        <v>47.3</v>
      </c>
      <c r="G94" s="96">
        <f>'project results'!E73</f>
        <v>5.92</v>
      </c>
      <c r="H94" s="96">
        <f>'project results'!F73</f>
        <v>14.6</v>
      </c>
      <c r="I94" s="132">
        <f t="shared" si="1"/>
        <v>3.7781069407837338</v>
      </c>
      <c r="J94" s="111"/>
      <c r="K94" s="130">
        <f>'Copy of Submission Form'!I99</f>
        <v>66</v>
      </c>
      <c r="L94" s="72" t="str">
        <f>'Copy of Submission Form'!J99</f>
        <v>B2324-608-072</v>
      </c>
    </row>
    <row r="95" spans="1:12" s="18" customFormat="1" x14ac:dyDescent="0.2">
      <c r="A95" s="23" t="str">
        <f>'project results'!A74</f>
        <v>C-179670</v>
      </c>
      <c r="B95" s="23" t="str">
        <f>'project results'!B74</f>
        <v>LK5-023-YP-6-M</v>
      </c>
      <c r="D95" s="131">
        <v>0.71099999999999997</v>
      </c>
      <c r="E95" s="96">
        <f>'project results'!C74</f>
        <v>-28.03</v>
      </c>
      <c r="F95" s="96">
        <f>'project results'!D74</f>
        <v>45.6</v>
      </c>
      <c r="G95" s="96">
        <f>'project results'!E74</f>
        <v>6.05</v>
      </c>
      <c r="H95" s="96">
        <f>'project results'!F74</f>
        <v>14.19</v>
      </c>
      <c r="I95" s="132">
        <f t="shared" si="1"/>
        <v>3.7475583956426135</v>
      </c>
      <c r="J95" s="111"/>
      <c r="K95" s="130">
        <f>'Copy of Submission Form'!I100</f>
        <v>67</v>
      </c>
      <c r="L95" s="72" t="str">
        <f>'Copy of Submission Form'!J100</f>
        <v>B2324-608-073</v>
      </c>
    </row>
    <row r="96" spans="1:12" s="18" customFormat="1" x14ac:dyDescent="0.2">
      <c r="A96" s="23" t="str">
        <f>'project results'!A75</f>
        <v>C-179671</v>
      </c>
      <c r="B96" s="23" t="str">
        <f>'project results'!B75</f>
        <v>LK5-023-YP-6-L</v>
      </c>
      <c r="D96" s="131">
        <v>0.86799999999999999</v>
      </c>
      <c r="E96" s="96">
        <f>'project results'!C75</f>
        <v>-29.62</v>
      </c>
      <c r="F96" s="96">
        <f>'project results'!D75</f>
        <v>48.8</v>
      </c>
      <c r="G96" s="96">
        <f>'project results'!E75</f>
        <v>4.54</v>
      </c>
      <c r="H96" s="96">
        <f>'project results'!F75</f>
        <v>10.16</v>
      </c>
      <c r="I96" s="132">
        <f t="shared" si="1"/>
        <v>5.6013418146226845</v>
      </c>
      <c r="J96" s="111"/>
      <c r="K96" s="130">
        <f>'Copy of Submission Form'!I101</f>
        <v>68</v>
      </c>
      <c r="L96" s="72" t="str">
        <f>'Copy of Submission Form'!J101</f>
        <v>B2324-608-074</v>
      </c>
    </row>
    <row r="97" spans="1:12" s="18" customFormat="1" x14ac:dyDescent="0.2">
      <c r="A97" s="23" t="str">
        <f>'project results'!A76</f>
        <v>C-179672</v>
      </c>
      <c r="B97" s="23" t="str">
        <f>'project results'!B76</f>
        <v>CR5-023-CS-23-M</v>
      </c>
      <c r="D97" s="131">
        <v>0.76100000000000001</v>
      </c>
      <c r="E97" s="96">
        <f>'project results'!C76</f>
        <v>-30.44</v>
      </c>
      <c r="F97" s="96">
        <f>'project results'!D76</f>
        <v>46.9</v>
      </c>
      <c r="G97" s="96">
        <f>'project results'!E76</f>
        <v>6.27</v>
      </c>
      <c r="H97" s="96">
        <f>'project results'!F76</f>
        <v>14.21</v>
      </c>
      <c r="I97" s="132">
        <f t="shared" si="1"/>
        <v>3.8489717758721169</v>
      </c>
      <c r="J97" s="111"/>
      <c r="K97" s="130">
        <f>'Copy of Submission Form'!I102</f>
        <v>69</v>
      </c>
      <c r="L97" s="72" t="str">
        <f>'Copy of Submission Form'!J102</f>
        <v>B2324-608-075</v>
      </c>
    </row>
    <row r="98" spans="1:12" s="18" customFormat="1" x14ac:dyDescent="0.2">
      <c r="A98" s="23" t="str">
        <f>'project results'!A77</f>
        <v>C-179673</v>
      </c>
      <c r="B98" s="23" t="str">
        <f>'project results'!B77</f>
        <v>CR5-023-CS-23-L</v>
      </c>
      <c r="D98" s="131">
        <v>0.77900000000000003</v>
      </c>
      <c r="E98" s="96">
        <f>'project results'!C77</f>
        <v>-31.6</v>
      </c>
      <c r="F98" s="96">
        <f>'project results'!D77</f>
        <v>51.1</v>
      </c>
      <c r="G98" s="96">
        <f>'project results'!E77</f>
        <v>5.42</v>
      </c>
      <c r="H98" s="96">
        <f>'project results'!F77</f>
        <v>10.02</v>
      </c>
      <c r="I98" s="132">
        <f t="shared" si="1"/>
        <v>5.9472903331626652</v>
      </c>
      <c r="J98" s="111"/>
      <c r="K98" s="130">
        <f>'Copy of Submission Form'!I103</f>
        <v>70</v>
      </c>
      <c r="L98" s="72" t="str">
        <f>'Copy of Submission Form'!J103</f>
        <v>B2324-608-076</v>
      </c>
    </row>
    <row r="99" spans="1:12" s="136" customFormat="1" x14ac:dyDescent="0.2">
      <c r="A99" s="194" t="str">
        <f>'project results'!A78</f>
        <v>C-179674</v>
      </c>
      <c r="B99" s="194" t="str">
        <f>'project results'!B78</f>
        <v>CR5-023-CS-23-L QCD</v>
      </c>
      <c r="D99" s="195">
        <v>0.80700000000000005</v>
      </c>
      <c r="E99" s="196">
        <f>'project results'!C78</f>
        <v>-31.66</v>
      </c>
      <c r="F99" s="196">
        <f>'project results'!D78</f>
        <v>51.8</v>
      </c>
      <c r="G99" s="196">
        <f>'project results'!E78</f>
        <v>5.17</v>
      </c>
      <c r="H99" s="196">
        <f>'project results'!F78</f>
        <v>10.02</v>
      </c>
      <c r="I99" s="197">
        <f t="shared" si="1"/>
        <v>6.0287600637539347</v>
      </c>
      <c r="J99" s="198"/>
      <c r="K99" s="199">
        <f>'Copy of Submission Form'!I104</f>
        <v>70</v>
      </c>
      <c r="L99" s="200" t="str">
        <f>'Copy of Submission Form'!J104</f>
        <v>B2324-608-077</v>
      </c>
    </row>
    <row r="100" spans="1:12" s="18" customFormat="1" x14ac:dyDescent="0.2">
      <c r="A100" s="23" t="str">
        <f>'project results'!A79</f>
        <v>C-179675</v>
      </c>
      <c r="B100" s="23" t="str">
        <f>'project results'!B79</f>
        <v>CR5-023-GS-22-M</v>
      </c>
      <c r="D100" s="131">
        <v>0.81899999999999995</v>
      </c>
      <c r="E100" s="96">
        <f>'project results'!C79</f>
        <v>-30.34</v>
      </c>
      <c r="F100" s="96">
        <f>'project results'!D79</f>
        <v>49.1</v>
      </c>
      <c r="G100" s="96">
        <f>'project results'!E79</f>
        <v>7.18</v>
      </c>
      <c r="H100" s="96">
        <f>'project results'!F79</f>
        <v>14.9</v>
      </c>
      <c r="I100" s="132">
        <f t="shared" si="1"/>
        <v>3.8429185997846496</v>
      </c>
      <c r="J100" s="111"/>
      <c r="K100" s="130">
        <f>'Copy of Submission Form'!I105</f>
        <v>71</v>
      </c>
      <c r="L100" s="72" t="str">
        <f>'Copy of Submission Form'!J105</f>
        <v>B2324-608-078</v>
      </c>
    </row>
    <row r="101" spans="1:12" s="18" customFormat="1" x14ac:dyDescent="0.2">
      <c r="A101" s="23" t="str">
        <f>'project results'!A80</f>
        <v>C-179676</v>
      </c>
      <c r="B101" s="23" t="str">
        <f>'project results'!B80</f>
        <v>CR5-023-GS-22-L</v>
      </c>
      <c r="D101" s="131">
        <v>0.79200000000000004</v>
      </c>
      <c r="E101" s="96">
        <f>'project results'!C80</f>
        <v>-30.96</v>
      </c>
      <c r="F101" s="96">
        <f>'project results'!D80</f>
        <v>50.4</v>
      </c>
      <c r="G101" s="96">
        <f>'project results'!E80</f>
        <v>5.86</v>
      </c>
      <c r="H101" s="96">
        <f>'project results'!F80</f>
        <v>8.83</v>
      </c>
      <c r="I101" s="132">
        <f t="shared" si="1"/>
        <v>6.6563445569383219</v>
      </c>
      <c r="J101" s="111"/>
      <c r="K101" s="130">
        <f>'Copy of Submission Form'!I106</f>
        <v>72</v>
      </c>
      <c r="L101" s="72" t="str">
        <f>'Copy of Submission Form'!J106</f>
        <v>B2324-608-079</v>
      </c>
    </row>
    <row r="102" spans="1:12" s="18" customFormat="1" x14ac:dyDescent="0.2">
      <c r="A102" s="23" t="str">
        <f>'project results'!A81</f>
        <v>C-179677</v>
      </c>
      <c r="B102" s="23" t="str">
        <f>'project results'!B81</f>
        <v>CR5-023-GS-21-M</v>
      </c>
      <c r="D102" s="131">
        <v>0.83399999999999996</v>
      </c>
      <c r="E102" s="96">
        <f>'project results'!C81</f>
        <v>-31.84</v>
      </c>
      <c r="F102" s="96">
        <f>'project results'!D81</f>
        <v>48.9</v>
      </c>
      <c r="G102" s="96">
        <f>'project results'!E81</f>
        <v>7.14</v>
      </c>
      <c r="H102" s="96">
        <f>'project results'!F81</f>
        <v>14.72</v>
      </c>
      <c r="I102" s="132">
        <f t="shared" si="1"/>
        <v>3.8740659603696614</v>
      </c>
      <c r="J102" s="111"/>
      <c r="K102" s="130">
        <f>'Copy of Submission Form'!I107</f>
        <v>73</v>
      </c>
      <c r="L102" s="72" t="str">
        <f>'Copy of Submission Form'!J107</f>
        <v>B2324-608-080</v>
      </c>
    </row>
    <row r="103" spans="1:12" s="18" customFormat="1" x14ac:dyDescent="0.2">
      <c r="A103" s="23" t="str">
        <f>'project results'!A82</f>
        <v>C-179678</v>
      </c>
      <c r="B103" s="23" t="str">
        <f>'project results'!B82</f>
        <v>CR5-023-GS-21-L</v>
      </c>
      <c r="D103" s="131">
        <v>0.83399999999999996</v>
      </c>
      <c r="E103" s="96">
        <f>'project results'!C82</f>
        <v>-34.590000000000003</v>
      </c>
      <c r="F103" s="96">
        <f>'project results'!D82</f>
        <v>49.2</v>
      </c>
      <c r="G103" s="96">
        <f>'project results'!E82</f>
        <v>4.97</v>
      </c>
      <c r="H103" s="96">
        <f>'project results'!F82</f>
        <v>8.23</v>
      </c>
      <c r="I103" s="132">
        <f t="shared" si="1"/>
        <v>6.9715802231915198</v>
      </c>
      <c r="J103" s="111"/>
      <c r="K103" s="130">
        <f>'Copy of Submission Form'!I108</f>
        <v>74</v>
      </c>
      <c r="L103" s="72" t="str">
        <f>'Copy of Submission Form'!J108</f>
        <v>B2324-608-081</v>
      </c>
    </row>
    <row r="104" spans="1:12" s="18" customFormat="1" x14ac:dyDescent="0.2">
      <c r="A104" s="23" t="str">
        <f>'project results'!A83</f>
        <v>C-179679</v>
      </c>
      <c r="B104" s="23" t="str">
        <f>'project results'!B83</f>
        <v>CR5-023-SMB-5-M</v>
      </c>
      <c r="D104" s="131">
        <v>0.83</v>
      </c>
      <c r="E104" s="96">
        <f>'project results'!C83</f>
        <v>-28.21</v>
      </c>
      <c r="F104" s="96">
        <f>'project results'!D83</f>
        <v>47</v>
      </c>
      <c r="G104" s="96">
        <f>'project results'!E83</f>
        <v>8.3800000000000008</v>
      </c>
      <c r="H104" s="96">
        <f>'project results'!F83</f>
        <v>14.52</v>
      </c>
      <c r="I104" s="132">
        <f t="shared" si="1"/>
        <v>3.7748283082105867</v>
      </c>
      <c r="J104" s="111"/>
      <c r="K104" s="130">
        <f>'Copy of Submission Form'!I109</f>
        <v>75</v>
      </c>
      <c r="L104" s="72" t="str">
        <f>'Copy of Submission Form'!J109</f>
        <v>B2324-608-082</v>
      </c>
    </row>
    <row r="105" spans="1:12" s="18" customFormat="1" x14ac:dyDescent="0.2">
      <c r="A105" s="23" t="str">
        <f>'project results'!A84</f>
        <v>C-179680</v>
      </c>
      <c r="B105" s="23" t="str">
        <f>'project results'!B84</f>
        <v>CR5-023-SMB-5-L</v>
      </c>
      <c r="D105" s="131">
        <v>0.70599999999999996</v>
      </c>
      <c r="E105" s="96">
        <f>'project results'!C84</f>
        <v>-30.11</v>
      </c>
      <c r="F105" s="96">
        <f>'project results'!D84</f>
        <v>47.6</v>
      </c>
      <c r="G105" s="96">
        <f>'project results'!E84</f>
        <v>8.2100000000000009</v>
      </c>
      <c r="H105" s="96">
        <f>'project results'!F84</f>
        <v>9.18</v>
      </c>
      <c r="I105" s="132">
        <f t="shared" si="1"/>
        <v>6.0468644483297718</v>
      </c>
      <c r="J105" s="111"/>
      <c r="K105" s="130">
        <f>'Copy of Submission Form'!I110</f>
        <v>76</v>
      </c>
      <c r="L105" s="72" t="str">
        <f>'Copy of Submission Form'!J110</f>
        <v>B2324-608-083</v>
      </c>
    </row>
    <row r="106" spans="1:12" s="18" customFormat="1" x14ac:dyDescent="0.2">
      <c r="A106" s="23" t="str">
        <f>'project results'!A85</f>
        <v>C-179681</v>
      </c>
      <c r="B106" s="23" t="str">
        <f>'project results'!B85</f>
        <v>LK-023-SMB-2-M</v>
      </c>
      <c r="D106" s="131">
        <v>0.76100000000000001</v>
      </c>
      <c r="E106" s="96">
        <f>'project results'!C85</f>
        <v>-26.46</v>
      </c>
      <c r="F106" s="96">
        <f>'project results'!D85</f>
        <v>48.4</v>
      </c>
      <c r="G106" s="96">
        <f>'project results'!E85</f>
        <v>6.03</v>
      </c>
      <c r="H106" s="96">
        <f>'project results'!F85</f>
        <v>14.65</v>
      </c>
      <c r="I106" s="132">
        <f t="shared" si="1"/>
        <v>3.8527754564004613</v>
      </c>
      <c r="J106" s="111"/>
      <c r="K106" s="130">
        <f>'Copy of Submission Form'!I111</f>
        <v>77</v>
      </c>
      <c r="L106" s="72" t="str">
        <f>'Copy of Submission Form'!J111</f>
        <v>B2324-608-084</v>
      </c>
    </row>
    <row r="107" spans="1:12" s="18" customFormat="1" x14ac:dyDescent="0.2">
      <c r="A107" s="23" t="str">
        <f>'project results'!A86</f>
        <v>C-179682</v>
      </c>
      <c r="B107" s="23" t="str">
        <f>'project results'!B86</f>
        <v>LK-023-SMB-2-L</v>
      </c>
      <c r="D107" s="131">
        <v>0.76</v>
      </c>
      <c r="E107" s="96">
        <f>'project results'!C86</f>
        <v>-28.06</v>
      </c>
      <c r="F107" s="96">
        <f>'project results'!D86</f>
        <v>49</v>
      </c>
      <c r="G107" s="96">
        <f>'project results'!E86</f>
        <v>5.65</v>
      </c>
      <c r="H107" s="96">
        <f>'project results'!F86</f>
        <v>7.73</v>
      </c>
      <c r="I107" s="132">
        <f t="shared" si="1"/>
        <v>7.3923504575312222</v>
      </c>
      <c r="J107" s="111"/>
      <c r="K107" s="130">
        <f>'Copy of Submission Form'!I112</f>
        <v>78</v>
      </c>
      <c r="L107" s="72" t="str">
        <f>'Copy of Submission Form'!J112</f>
        <v>B2324-608-085</v>
      </c>
    </row>
    <row r="108" spans="1:12" s="18" customFormat="1" x14ac:dyDescent="0.2">
      <c r="A108" s="23" t="str">
        <f>'project results'!A87</f>
        <v>C-179683</v>
      </c>
      <c r="B108" s="23" t="str">
        <f>'project results'!B87</f>
        <v>CR5-023-SMB-3-M</v>
      </c>
      <c r="D108" s="131">
        <v>0.84099999999999997</v>
      </c>
      <c r="E108" s="96">
        <f>'project results'!C87</f>
        <v>-25.36</v>
      </c>
      <c r="F108" s="96">
        <f>'project results'!D87</f>
        <v>47.6</v>
      </c>
      <c r="G108" s="96">
        <f>'project results'!E87</f>
        <v>6.47</v>
      </c>
      <c r="H108" s="96">
        <f>'project results'!F87</f>
        <v>14.39</v>
      </c>
      <c r="I108" s="132">
        <f t="shared" si="1"/>
        <v>3.85755494340982</v>
      </c>
      <c r="J108" s="111"/>
      <c r="K108" s="130">
        <f>'Copy of Submission Form'!I113</f>
        <v>79</v>
      </c>
      <c r="L108" s="72" t="str">
        <f>'Copy of Submission Form'!J113</f>
        <v>B2324-608-086</v>
      </c>
    </row>
    <row r="109" spans="1:12" s="18" customFormat="1" x14ac:dyDescent="0.2">
      <c r="A109" s="23" t="str">
        <f>'project results'!A88</f>
        <v>C-179684</v>
      </c>
      <c r="B109" s="23" t="str">
        <f>'project results'!B88</f>
        <v>CR5-023-SMB-3-L</v>
      </c>
      <c r="D109" s="131">
        <v>0.71699999999999997</v>
      </c>
      <c r="E109" s="96">
        <f>'project results'!C88</f>
        <v>-29.77</v>
      </c>
      <c r="F109" s="96">
        <f>'project results'!D88</f>
        <v>49.3</v>
      </c>
      <c r="G109" s="96">
        <f>'project results'!E88</f>
        <v>8.07</v>
      </c>
      <c r="H109" s="96">
        <f>'project results'!F88</f>
        <v>9.41</v>
      </c>
      <c r="I109" s="132">
        <f t="shared" si="1"/>
        <v>6.1097474321935321</v>
      </c>
      <c r="J109" s="111"/>
      <c r="K109" s="130">
        <f>'Copy of Submission Form'!I114</f>
        <v>80</v>
      </c>
      <c r="L109" s="72" t="str">
        <f>'Copy of Submission Form'!J114</f>
        <v>B2324-608-087</v>
      </c>
    </row>
    <row r="110" spans="1:12" s="136" customFormat="1" x14ac:dyDescent="0.2">
      <c r="A110" s="194" t="str">
        <f>'project results'!A89</f>
        <v>C-179685</v>
      </c>
      <c r="B110" s="194" t="str">
        <f>'project results'!B89</f>
        <v>CR5-023-SMB-3-L QCD</v>
      </c>
      <c r="D110" s="195">
        <v>0.77200000000000002</v>
      </c>
      <c r="E110" s="196">
        <f>'project results'!C89</f>
        <v>-29.83</v>
      </c>
      <c r="F110" s="196">
        <f>'project results'!D89</f>
        <v>48.7</v>
      </c>
      <c r="G110" s="196">
        <f>'project results'!E89</f>
        <v>8.11</v>
      </c>
      <c r="H110" s="196">
        <f>'project results'!F89</f>
        <v>9.2799999999999994</v>
      </c>
      <c r="I110" s="197">
        <f t="shared" si="1"/>
        <v>6.1199369328115898</v>
      </c>
      <c r="J110" s="198"/>
      <c r="K110" s="199">
        <f>'Copy of Submission Form'!I115</f>
        <v>80</v>
      </c>
      <c r="L110" s="200" t="str">
        <f>'Copy of Submission Form'!J115</f>
        <v>B2324-608-088</v>
      </c>
    </row>
    <row r="111" spans="1:12" s="18" customFormat="1" x14ac:dyDescent="0.2">
      <c r="A111" s="23" t="str">
        <f>'project results'!A90</f>
        <v>C-179686</v>
      </c>
      <c r="B111" s="23" t="str">
        <f>'project results'!B90</f>
        <v>LK-023-SMB-1-M</v>
      </c>
      <c r="D111" s="131">
        <v>0.753</v>
      </c>
      <c r="E111" s="96">
        <f>'project results'!C90</f>
        <v>-27.19</v>
      </c>
      <c r="F111" s="96">
        <f>'project results'!D90</f>
        <v>49.2</v>
      </c>
      <c r="G111" s="96">
        <f>'project results'!E90</f>
        <v>7.47</v>
      </c>
      <c r="H111" s="96">
        <f>'project results'!F90</f>
        <v>14.3</v>
      </c>
      <c r="I111" s="132">
        <f t="shared" si="1"/>
        <v>4.0123150515291055</v>
      </c>
      <c r="J111" s="111"/>
      <c r="K111" s="130">
        <f>'Copy of Submission Form'!I116</f>
        <v>81</v>
      </c>
      <c r="L111" s="72" t="str">
        <f>'Copy of Submission Form'!J116</f>
        <v>B2324-608-089</v>
      </c>
    </row>
    <row r="113" spans="2:10" ht="15.75" x14ac:dyDescent="0.3">
      <c r="B113" s="119" t="s">
        <v>14</v>
      </c>
      <c r="D113" s="72" t="s">
        <v>95</v>
      </c>
      <c r="E113" s="115">
        <v>-28.58</v>
      </c>
      <c r="F113" s="23" t="s">
        <v>532</v>
      </c>
      <c r="G113" s="116"/>
      <c r="H113" s="117" t="s">
        <v>81</v>
      </c>
      <c r="I113" s="117"/>
      <c r="J113" s="116"/>
    </row>
    <row r="114" spans="2:10" ht="15.75" x14ac:dyDescent="0.3">
      <c r="D114" s="72" t="s">
        <v>96</v>
      </c>
      <c r="E114" s="115">
        <v>-3.94</v>
      </c>
      <c r="F114" s="23" t="s">
        <v>534</v>
      </c>
      <c r="G114" s="118"/>
      <c r="H114" s="117" t="s">
        <v>82</v>
      </c>
      <c r="I114" s="117"/>
      <c r="J114" s="116"/>
    </row>
    <row r="115" spans="2:10" x14ac:dyDescent="0.2">
      <c r="B115" s="22" t="s">
        <v>100</v>
      </c>
      <c r="D115" s="19" t="s">
        <v>94</v>
      </c>
      <c r="E115" s="133">
        <v>41.7</v>
      </c>
      <c r="F115" s="23" t="s">
        <v>533</v>
      </c>
      <c r="G115" s="19"/>
      <c r="H115" s="117" t="s">
        <v>111</v>
      </c>
      <c r="I115" s="125"/>
      <c r="J115" s="126"/>
    </row>
    <row r="116" spans="2:10" x14ac:dyDescent="0.2">
      <c r="D116" s="19" t="s">
        <v>21</v>
      </c>
      <c r="E116" s="133">
        <v>9.7200000000000006</v>
      </c>
      <c r="F116" s="23" t="s">
        <v>535</v>
      </c>
      <c r="G116" s="19"/>
      <c r="H116" s="117" t="s">
        <v>112</v>
      </c>
      <c r="I116" s="125"/>
      <c r="J116" s="126"/>
    </row>
  </sheetData>
  <mergeCells count="1">
    <mergeCell ref="E17:K17"/>
  </mergeCells>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1"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0"/>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362</v>
      </c>
      <c r="B2" s="109" t="s">
        <v>181</v>
      </c>
      <c r="C2" s="109">
        <v>-32.090000000000003</v>
      </c>
      <c r="D2" s="109">
        <v>47.7</v>
      </c>
      <c r="E2" s="109">
        <v>6.8</v>
      </c>
      <c r="F2" s="109">
        <v>14.07</v>
      </c>
      <c r="V2" s="109" t="s">
        <v>363</v>
      </c>
    </row>
    <row r="3" spans="1:22" x14ac:dyDescent="0.2">
      <c r="A3" s="109" t="s">
        <v>364</v>
      </c>
      <c r="B3" s="109" t="s">
        <v>183</v>
      </c>
      <c r="C3" s="109">
        <v>-33.49</v>
      </c>
      <c r="D3" s="109">
        <v>50.7</v>
      </c>
      <c r="E3" s="109">
        <v>5.78</v>
      </c>
      <c r="F3" s="109">
        <v>11.72</v>
      </c>
      <c r="V3" s="109" t="s">
        <v>365</v>
      </c>
    </row>
    <row r="4" spans="1:22" x14ac:dyDescent="0.2">
      <c r="A4" s="109" t="s">
        <v>366</v>
      </c>
      <c r="B4" s="109" t="s">
        <v>185</v>
      </c>
      <c r="C4" s="109">
        <v>-29.96</v>
      </c>
      <c r="D4" s="109">
        <v>49.1</v>
      </c>
      <c r="E4" s="109">
        <v>7.12</v>
      </c>
      <c r="F4" s="109">
        <v>15</v>
      </c>
      <c r="V4" s="109" t="s">
        <v>367</v>
      </c>
    </row>
    <row r="5" spans="1:22" x14ac:dyDescent="0.2">
      <c r="A5" s="109" t="s">
        <v>368</v>
      </c>
      <c r="B5" s="109" t="s">
        <v>187</v>
      </c>
      <c r="C5" s="109">
        <v>-31.56</v>
      </c>
      <c r="D5" s="109">
        <v>48.3</v>
      </c>
      <c r="E5" s="109">
        <v>5.65</v>
      </c>
      <c r="F5" s="109">
        <v>12.05</v>
      </c>
      <c r="V5" s="109" t="s">
        <v>369</v>
      </c>
    </row>
    <row r="6" spans="1:22" x14ac:dyDescent="0.2">
      <c r="A6" s="109" t="s">
        <v>370</v>
      </c>
      <c r="B6" s="109" t="s">
        <v>189</v>
      </c>
      <c r="C6" s="109">
        <v>-31.22</v>
      </c>
      <c r="D6" s="109">
        <v>49.4</v>
      </c>
      <c r="E6" s="109">
        <v>6.35</v>
      </c>
      <c r="F6" s="109">
        <v>14.79</v>
      </c>
      <c r="V6" s="109" t="s">
        <v>371</v>
      </c>
    </row>
    <row r="7" spans="1:22" x14ac:dyDescent="0.2">
      <c r="A7" s="109" t="s">
        <v>372</v>
      </c>
      <c r="B7" s="109" t="s">
        <v>191</v>
      </c>
      <c r="C7" s="109">
        <v>-35.64</v>
      </c>
      <c r="D7" s="109">
        <v>56.9</v>
      </c>
      <c r="E7" s="109">
        <v>5.81</v>
      </c>
      <c r="F7" s="109">
        <v>8.19</v>
      </c>
      <c r="V7" s="109" t="s">
        <v>373</v>
      </c>
    </row>
    <row r="8" spans="1:22" x14ac:dyDescent="0.2">
      <c r="A8" s="109" t="s">
        <v>374</v>
      </c>
      <c r="B8" s="109" t="s">
        <v>193</v>
      </c>
      <c r="C8" s="109">
        <v>-28.79</v>
      </c>
      <c r="D8" s="109">
        <v>46.8</v>
      </c>
      <c r="E8" s="109">
        <v>5.89</v>
      </c>
      <c r="F8" s="109">
        <v>14.29</v>
      </c>
      <c r="V8" s="109" t="s">
        <v>375</v>
      </c>
    </row>
    <row r="9" spans="1:22" x14ac:dyDescent="0.2">
      <c r="A9" s="109" t="s">
        <v>376</v>
      </c>
      <c r="B9" s="109" t="s">
        <v>195</v>
      </c>
      <c r="C9" s="109">
        <v>-31.5</v>
      </c>
      <c r="D9" s="109">
        <v>54.9</v>
      </c>
      <c r="E9" s="109">
        <v>4.92</v>
      </c>
      <c r="F9" s="109">
        <v>10.220000000000001</v>
      </c>
      <c r="V9" s="109" t="s">
        <v>377</v>
      </c>
    </row>
    <row r="10" spans="1:22" x14ac:dyDescent="0.2">
      <c r="A10" s="109" t="s">
        <v>378</v>
      </c>
      <c r="B10" s="109" t="s">
        <v>197</v>
      </c>
      <c r="C10" s="109">
        <v>-29.16</v>
      </c>
      <c r="D10" s="109">
        <v>47.7</v>
      </c>
      <c r="E10" s="109">
        <v>6.68</v>
      </c>
      <c r="F10" s="109">
        <v>14.57</v>
      </c>
      <c r="V10" s="109" t="s">
        <v>379</v>
      </c>
    </row>
    <row r="11" spans="1:22" x14ac:dyDescent="0.2">
      <c r="A11" s="109" t="s">
        <v>380</v>
      </c>
      <c r="B11" s="109" t="s">
        <v>199</v>
      </c>
      <c r="C11" s="109">
        <v>-31.53</v>
      </c>
      <c r="D11" s="109">
        <v>50.7</v>
      </c>
      <c r="E11" s="109">
        <v>5.34</v>
      </c>
      <c r="F11" s="109">
        <v>11.81</v>
      </c>
      <c r="V11" s="109" t="s">
        <v>381</v>
      </c>
    </row>
    <row r="12" spans="1:22" x14ac:dyDescent="0.2">
      <c r="A12" s="109" t="s">
        <v>382</v>
      </c>
      <c r="B12" s="109" t="s">
        <v>201</v>
      </c>
      <c r="C12" s="109">
        <v>-31.59</v>
      </c>
      <c r="D12" s="109">
        <v>51.4</v>
      </c>
      <c r="E12" s="109">
        <v>5.28</v>
      </c>
      <c r="F12" s="109">
        <v>11.77</v>
      </c>
      <c r="V12" s="109" t="s">
        <v>381</v>
      </c>
    </row>
    <row r="13" spans="1:22" x14ac:dyDescent="0.2">
      <c r="A13" s="109" t="s">
        <v>383</v>
      </c>
      <c r="B13" s="109" t="s">
        <v>203</v>
      </c>
      <c r="C13" s="109">
        <v>-27.9</v>
      </c>
      <c r="D13" s="109">
        <v>49</v>
      </c>
      <c r="E13" s="109">
        <v>6.18</v>
      </c>
      <c r="F13" s="109">
        <v>14.8</v>
      </c>
      <c r="V13" s="109" t="s">
        <v>384</v>
      </c>
    </row>
    <row r="14" spans="1:22" x14ac:dyDescent="0.2">
      <c r="A14" s="109" t="s">
        <v>385</v>
      </c>
      <c r="B14" s="109" t="s">
        <v>205</v>
      </c>
      <c r="C14" s="109">
        <v>-29.64</v>
      </c>
      <c r="D14" s="109">
        <v>54.9</v>
      </c>
      <c r="E14" s="109">
        <v>4.78</v>
      </c>
      <c r="F14" s="109">
        <v>10.87</v>
      </c>
      <c r="V14" s="109" t="s">
        <v>386</v>
      </c>
    </row>
    <row r="15" spans="1:22" x14ac:dyDescent="0.2">
      <c r="A15" s="109" t="s">
        <v>387</v>
      </c>
      <c r="B15" s="109" t="s">
        <v>207</v>
      </c>
      <c r="C15" s="109">
        <v>-30.25</v>
      </c>
      <c r="D15" s="109">
        <v>47.5</v>
      </c>
      <c r="E15" s="109">
        <v>7.18</v>
      </c>
      <c r="F15" s="109">
        <v>14.43</v>
      </c>
      <c r="V15" s="109" t="s">
        <v>388</v>
      </c>
    </row>
    <row r="16" spans="1:22" x14ac:dyDescent="0.2">
      <c r="A16" s="109" t="s">
        <v>389</v>
      </c>
      <c r="B16" s="109" t="s">
        <v>209</v>
      </c>
      <c r="C16" s="109">
        <v>-31.85</v>
      </c>
      <c r="D16" s="109">
        <v>52.3</v>
      </c>
      <c r="E16" s="109">
        <v>6.6</v>
      </c>
      <c r="F16" s="109">
        <v>11.3</v>
      </c>
      <c r="V16" s="109" t="s">
        <v>390</v>
      </c>
    </row>
    <row r="17" spans="1:22" x14ac:dyDescent="0.2">
      <c r="A17" s="109" t="s">
        <v>391</v>
      </c>
      <c r="B17" s="109" t="s">
        <v>211</v>
      </c>
      <c r="C17" s="109">
        <v>-32</v>
      </c>
      <c r="D17" s="109">
        <v>50.9</v>
      </c>
      <c r="E17" s="109">
        <v>7.51</v>
      </c>
      <c r="F17" s="109">
        <v>14.66</v>
      </c>
      <c r="V17" s="109" t="s">
        <v>392</v>
      </c>
    </row>
    <row r="18" spans="1:22" x14ac:dyDescent="0.2">
      <c r="A18" s="109" t="s">
        <v>393</v>
      </c>
      <c r="B18" s="109" t="s">
        <v>213</v>
      </c>
      <c r="C18" s="109">
        <v>-34.46</v>
      </c>
      <c r="D18" s="109">
        <v>58.4</v>
      </c>
      <c r="E18" s="109">
        <v>7.31</v>
      </c>
      <c r="F18" s="109">
        <v>7.56</v>
      </c>
      <c r="V18" s="109" t="s">
        <v>394</v>
      </c>
    </row>
    <row r="19" spans="1:22" x14ac:dyDescent="0.2">
      <c r="A19" s="109" t="s">
        <v>395</v>
      </c>
      <c r="B19" s="109" t="s">
        <v>215</v>
      </c>
      <c r="C19" s="109">
        <v>-32.04</v>
      </c>
      <c r="D19" s="109">
        <v>50.2</v>
      </c>
      <c r="E19" s="109">
        <v>7.35</v>
      </c>
      <c r="F19" s="109">
        <v>14.47</v>
      </c>
      <c r="V19" s="109" t="s">
        <v>396</v>
      </c>
    </row>
    <row r="20" spans="1:22" x14ac:dyDescent="0.2">
      <c r="A20" s="109" t="s">
        <v>397</v>
      </c>
      <c r="B20" s="109" t="s">
        <v>217</v>
      </c>
      <c r="C20" s="109">
        <v>-34.409999999999997</v>
      </c>
      <c r="D20" s="109">
        <v>52.6</v>
      </c>
      <c r="E20" s="109">
        <v>6.41</v>
      </c>
      <c r="F20" s="109">
        <v>10.99</v>
      </c>
      <c r="V20" s="109" t="s">
        <v>398</v>
      </c>
    </row>
    <row r="21" spans="1:22" x14ac:dyDescent="0.2">
      <c r="A21" s="109" t="s">
        <v>399</v>
      </c>
      <c r="B21" s="109" t="s">
        <v>219</v>
      </c>
      <c r="C21" s="109">
        <v>-31.15</v>
      </c>
      <c r="D21" s="109">
        <v>48.2</v>
      </c>
      <c r="E21" s="109">
        <v>7</v>
      </c>
      <c r="F21" s="109">
        <v>14.74</v>
      </c>
      <c r="V21" s="109" t="s">
        <v>400</v>
      </c>
    </row>
    <row r="22" spans="1:22" x14ac:dyDescent="0.2">
      <c r="A22" s="109" t="s">
        <v>401</v>
      </c>
      <c r="B22" s="109" t="s">
        <v>221</v>
      </c>
      <c r="C22" s="109">
        <v>-29.91</v>
      </c>
      <c r="D22" s="109">
        <v>48.9</v>
      </c>
      <c r="E22" s="109">
        <v>4.7699999999999996</v>
      </c>
      <c r="F22" s="109">
        <v>10.23</v>
      </c>
      <c r="V22" s="109" t="s">
        <v>402</v>
      </c>
    </row>
    <row r="23" spans="1:22" x14ac:dyDescent="0.2">
      <c r="A23" s="109" t="s">
        <v>403</v>
      </c>
      <c r="B23" s="109" t="s">
        <v>223</v>
      </c>
      <c r="C23" s="109">
        <v>-29.92</v>
      </c>
      <c r="D23" s="109">
        <v>49</v>
      </c>
      <c r="E23" s="109">
        <v>4.76</v>
      </c>
      <c r="F23" s="109">
        <v>10.55</v>
      </c>
      <c r="V23" s="109" t="s">
        <v>402</v>
      </c>
    </row>
    <row r="24" spans="1:22" x14ac:dyDescent="0.2">
      <c r="A24" s="109" t="s">
        <v>404</v>
      </c>
      <c r="B24" s="109" t="s">
        <v>225</v>
      </c>
      <c r="C24" s="109">
        <v>-30.76</v>
      </c>
      <c r="D24" s="109">
        <v>47.4</v>
      </c>
      <c r="E24" s="109">
        <v>7.99</v>
      </c>
      <c r="F24" s="109">
        <v>14.9</v>
      </c>
      <c r="V24" s="109" t="s">
        <v>405</v>
      </c>
    </row>
    <row r="25" spans="1:22" x14ac:dyDescent="0.2">
      <c r="A25" s="109" t="s">
        <v>406</v>
      </c>
      <c r="B25" s="109" t="s">
        <v>227</v>
      </c>
      <c r="C25" s="109">
        <v>-32.78</v>
      </c>
      <c r="D25" s="109">
        <v>49.5</v>
      </c>
      <c r="E25" s="109">
        <v>6.99</v>
      </c>
      <c r="F25" s="109">
        <v>12.41</v>
      </c>
      <c r="V25" s="109" t="s">
        <v>407</v>
      </c>
    </row>
    <row r="26" spans="1:22" x14ac:dyDescent="0.2">
      <c r="A26" s="109" t="s">
        <v>408</v>
      </c>
      <c r="B26" s="109" t="s">
        <v>229</v>
      </c>
      <c r="C26" s="109">
        <v>-28.66</v>
      </c>
      <c r="D26" s="109">
        <v>48.6</v>
      </c>
      <c r="E26" s="109">
        <v>5.12</v>
      </c>
      <c r="F26" s="109">
        <v>14.22</v>
      </c>
      <c r="V26" s="109" t="s">
        <v>409</v>
      </c>
    </row>
    <row r="27" spans="1:22" x14ac:dyDescent="0.2">
      <c r="A27" s="109" t="s">
        <v>410</v>
      </c>
      <c r="B27" s="109" t="s">
        <v>231</v>
      </c>
      <c r="C27" s="109">
        <v>-30.88</v>
      </c>
      <c r="D27" s="109">
        <v>49.3</v>
      </c>
      <c r="E27" s="109">
        <v>4.41</v>
      </c>
      <c r="F27" s="109">
        <v>7.55</v>
      </c>
      <c r="V27" s="109" t="s">
        <v>411</v>
      </c>
    </row>
    <row r="28" spans="1:22" x14ac:dyDescent="0.2">
      <c r="A28" s="109" t="s">
        <v>412</v>
      </c>
      <c r="B28" s="109" t="s">
        <v>233</v>
      </c>
      <c r="C28" s="109">
        <v>-30.66</v>
      </c>
      <c r="D28" s="109">
        <v>47.4</v>
      </c>
      <c r="E28" s="109">
        <v>6.58</v>
      </c>
      <c r="F28" s="109">
        <v>14.83</v>
      </c>
      <c r="V28" s="109" t="s">
        <v>413</v>
      </c>
    </row>
    <row r="29" spans="1:22" x14ac:dyDescent="0.2">
      <c r="A29" s="109" t="s">
        <v>414</v>
      </c>
      <c r="B29" s="109" t="s">
        <v>235</v>
      </c>
      <c r="C29" s="109">
        <v>-33.54</v>
      </c>
      <c r="D29" s="109">
        <v>50.4</v>
      </c>
      <c r="E29" s="109">
        <v>6.11</v>
      </c>
      <c r="F29" s="109">
        <v>8.9700000000000006</v>
      </c>
      <c r="V29" s="109" t="s">
        <v>415</v>
      </c>
    </row>
    <row r="30" spans="1:22" x14ac:dyDescent="0.2">
      <c r="A30" s="109" t="s">
        <v>416</v>
      </c>
      <c r="B30" s="109" t="s">
        <v>237</v>
      </c>
      <c r="C30" s="109">
        <v>-28.14</v>
      </c>
      <c r="D30" s="109">
        <v>47.5</v>
      </c>
      <c r="E30" s="109">
        <v>5.99</v>
      </c>
      <c r="F30" s="109">
        <v>14.42</v>
      </c>
      <c r="V30" s="109" t="s">
        <v>417</v>
      </c>
    </row>
    <row r="31" spans="1:22" x14ac:dyDescent="0.2">
      <c r="A31" s="109" t="s">
        <v>418</v>
      </c>
      <c r="B31" s="109" t="s">
        <v>239</v>
      </c>
      <c r="C31" s="109">
        <v>-30.46</v>
      </c>
      <c r="D31" s="109">
        <v>50.1</v>
      </c>
      <c r="E31" s="109">
        <v>4.9800000000000004</v>
      </c>
      <c r="F31" s="109">
        <v>10.9</v>
      </c>
      <c r="V31" s="109" t="s">
        <v>419</v>
      </c>
    </row>
    <row r="32" spans="1:22" x14ac:dyDescent="0.2">
      <c r="A32" s="109" t="s">
        <v>420</v>
      </c>
      <c r="B32" s="109" t="s">
        <v>241</v>
      </c>
      <c r="C32" s="109">
        <v>-30.24</v>
      </c>
      <c r="D32" s="109">
        <v>48.2</v>
      </c>
      <c r="E32" s="109">
        <v>7.49</v>
      </c>
      <c r="F32" s="109">
        <v>14.95</v>
      </c>
      <c r="V32" s="109" t="s">
        <v>421</v>
      </c>
    </row>
    <row r="33" spans="1:22" x14ac:dyDescent="0.2">
      <c r="A33" s="109" t="s">
        <v>422</v>
      </c>
      <c r="B33" s="109" t="s">
        <v>243</v>
      </c>
      <c r="C33" s="109">
        <v>-31.67</v>
      </c>
      <c r="D33" s="109">
        <v>48.2</v>
      </c>
      <c r="E33" s="109">
        <v>7.63</v>
      </c>
      <c r="F33" s="109">
        <v>10.06</v>
      </c>
      <c r="V33" s="109" t="s">
        <v>423</v>
      </c>
    </row>
    <row r="34" spans="1:22" x14ac:dyDescent="0.2">
      <c r="A34" s="109" t="s">
        <v>424</v>
      </c>
      <c r="B34" s="109" t="s">
        <v>245</v>
      </c>
      <c r="C34" s="109">
        <v>-31.74</v>
      </c>
      <c r="D34" s="109">
        <v>49.3</v>
      </c>
      <c r="E34" s="109">
        <v>7.6</v>
      </c>
      <c r="F34" s="109">
        <v>10.199999999999999</v>
      </c>
      <c r="V34" s="109" t="s">
        <v>423</v>
      </c>
    </row>
    <row r="35" spans="1:22" x14ac:dyDescent="0.2">
      <c r="A35" s="109" t="s">
        <v>425</v>
      </c>
      <c r="B35" s="109" t="s">
        <v>247</v>
      </c>
      <c r="C35" s="109">
        <v>-25.75</v>
      </c>
      <c r="D35" s="109">
        <v>47.2</v>
      </c>
      <c r="E35" s="109">
        <v>5.1100000000000003</v>
      </c>
      <c r="F35" s="109">
        <v>14.09</v>
      </c>
      <c r="V35" s="109" t="s">
        <v>426</v>
      </c>
    </row>
    <row r="36" spans="1:22" x14ac:dyDescent="0.2">
      <c r="A36" s="109" t="s">
        <v>427</v>
      </c>
      <c r="B36" s="109" t="s">
        <v>249</v>
      </c>
      <c r="C36" s="109">
        <v>-28.82</v>
      </c>
      <c r="D36" s="109">
        <v>50.3</v>
      </c>
      <c r="E36" s="109">
        <v>5.36</v>
      </c>
      <c r="F36" s="109">
        <v>8.07</v>
      </c>
      <c r="V36" s="109" t="s">
        <v>428</v>
      </c>
    </row>
    <row r="37" spans="1:22" x14ac:dyDescent="0.2">
      <c r="A37" s="109" t="s">
        <v>429</v>
      </c>
      <c r="B37" s="109" t="s">
        <v>251</v>
      </c>
      <c r="C37" s="109">
        <v>-27.45</v>
      </c>
      <c r="D37" s="109">
        <v>48.3</v>
      </c>
      <c r="E37" s="109">
        <v>5.15</v>
      </c>
      <c r="F37" s="109">
        <v>14.81</v>
      </c>
      <c r="V37" s="109" t="s">
        <v>430</v>
      </c>
    </row>
    <row r="38" spans="1:22" x14ac:dyDescent="0.2">
      <c r="A38" s="109" t="s">
        <v>431</v>
      </c>
      <c r="B38" s="109" t="s">
        <v>253</v>
      </c>
      <c r="C38" s="109">
        <v>-29.55</v>
      </c>
      <c r="D38" s="109">
        <v>50.6</v>
      </c>
      <c r="E38" s="109">
        <v>3.6</v>
      </c>
      <c r="F38" s="109">
        <v>8.7200000000000006</v>
      </c>
      <c r="V38" s="109" t="s">
        <v>432</v>
      </c>
    </row>
    <row r="39" spans="1:22" x14ac:dyDescent="0.2">
      <c r="A39" s="109" t="s">
        <v>433</v>
      </c>
      <c r="B39" s="109" t="s">
        <v>255</v>
      </c>
      <c r="C39" s="109">
        <v>-30.5</v>
      </c>
      <c r="D39" s="109">
        <v>47.5</v>
      </c>
      <c r="E39" s="109">
        <v>6.71</v>
      </c>
      <c r="F39" s="109">
        <v>14.69</v>
      </c>
      <c r="V39" s="109" t="s">
        <v>434</v>
      </c>
    </row>
    <row r="40" spans="1:22" x14ac:dyDescent="0.2">
      <c r="A40" s="109" t="s">
        <v>435</v>
      </c>
      <c r="B40" s="109" t="s">
        <v>257</v>
      </c>
      <c r="C40" s="109">
        <v>-33.24</v>
      </c>
      <c r="D40" s="109">
        <v>49.2</v>
      </c>
      <c r="E40" s="109">
        <v>5.57</v>
      </c>
      <c r="F40" s="109">
        <v>8.09</v>
      </c>
      <c r="V40" s="109" t="s">
        <v>436</v>
      </c>
    </row>
    <row r="41" spans="1:22" x14ac:dyDescent="0.2">
      <c r="A41" s="109" t="s">
        <v>437</v>
      </c>
      <c r="B41" s="109" t="s">
        <v>259</v>
      </c>
      <c r="C41" s="109">
        <v>-30.95</v>
      </c>
      <c r="D41" s="109">
        <v>46.7</v>
      </c>
      <c r="E41" s="109">
        <v>5.64</v>
      </c>
      <c r="F41" s="109">
        <v>14.51</v>
      </c>
      <c r="V41" s="109" t="s">
        <v>438</v>
      </c>
    </row>
    <row r="42" spans="1:22" x14ac:dyDescent="0.2">
      <c r="A42" s="109" t="s">
        <v>439</v>
      </c>
      <c r="B42" s="109" t="s">
        <v>261</v>
      </c>
      <c r="C42" s="109">
        <v>-32.53</v>
      </c>
      <c r="D42" s="109">
        <v>50.3</v>
      </c>
      <c r="E42" s="109">
        <v>5.57</v>
      </c>
      <c r="F42" s="109">
        <v>12.24</v>
      </c>
      <c r="V42" s="109" t="s">
        <v>440</v>
      </c>
    </row>
    <row r="43" spans="1:22" x14ac:dyDescent="0.2">
      <c r="A43" s="109" t="s">
        <v>441</v>
      </c>
      <c r="B43" s="109" t="s">
        <v>263</v>
      </c>
      <c r="C43" s="109">
        <v>-27.62</v>
      </c>
      <c r="D43" s="109">
        <v>48.8</v>
      </c>
      <c r="E43" s="109">
        <v>5.0599999999999996</v>
      </c>
      <c r="F43" s="109">
        <v>14.76</v>
      </c>
      <c r="V43" s="109" t="s">
        <v>442</v>
      </c>
    </row>
    <row r="44" spans="1:22" x14ac:dyDescent="0.2">
      <c r="A44" s="109" t="s">
        <v>443</v>
      </c>
      <c r="B44" s="109" t="s">
        <v>265</v>
      </c>
      <c r="C44" s="109">
        <v>-32.369999999999997</v>
      </c>
      <c r="D44" s="109">
        <v>48.5</v>
      </c>
      <c r="E44" s="109">
        <v>6.58</v>
      </c>
      <c r="F44" s="109">
        <v>10.91</v>
      </c>
      <c r="V44" s="109" t="s">
        <v>444</v>
      </c>
    </row>
    <row r="45" spans="1:22" x14ac:dyDescent="0.2">
      <c r="A45" s="109" t="s">
        <v>445</v>
      </c>
      <c r="B45" s="109" t="s">
        <v>267</v>
      </c>
      <c r="C45" s="109">
        <v>-32.39</v>
      </c>
      <c r="D45" s="109">
        <v>50.1</v>
      </c>
      <c r="E45" s="109">
        <v>6.61</v>
      </c>
      <c r="F45" s="109">
        <v>11.29</v>
      </c>
      <c r="V45" s="109" t="s">
        <v>444</v>
      </c>
    </row>
    <row r="46" spans="1:22" x14ac:dyDescent="0.2">
      <c r="A46" s="109" t="s">
        <v>446</v>
      </c>
      <c r="B46" s="109" t="s">
        <v>269</v>
      </c>
      <c r="C46" s="109">
        <v>-29.01</v>
      </c>
      <c r="D46" s="109">
        <v>45.6</v>
      </c>
      <c r="E46" s="109">
        <v>6.74</v>
      </c>
      <c r="F46" s="109">
        <v>14.23</v>
      </c>
      <c r="V46" s="109" t="s">
        <v>447</v>
      </c>
    </row>
    <row r="47" spans="1:22" x14ac:dyDescent="0.2">
      <c r="A47" s="109" t="s">
        <v>448</v>
      </c>
      <c r="B47" s="109" t="s">
        <v>271</v>
      </c>
      <c r="C47" s="109">
        <v>-30.98</v>
      </c>
      <c r="D47" s="109">
        <v>48.8</v>
      </c>
      <c r="E47" s="109">
        <v>6.47</v>
      </c>
      <c r="F47" s="109">
        <v>10.81</v>
      </c>
      <c r="V47" s="109" t="s">
        <v>449</v>
      </c>
    </row>
    <row r="48" spans="1:22" x14ac:dyDescent="0.2">
      <c r="A48" s="109" t="s">
        <v>450</v>
      </c>
      <c r="B48" s="109" t="s">
        <v>273</v>
      </c>
      <c r="C48" s="109">
        <v>-29.73</v>
      </c>
      <c r="D48" s="109">
        <v>47.2</v>
      </c>
      <c r="E48" s="109">
        <v>7.09</v>
      </c>
      <c r="F48" s="109">
        <v>14.71</v>
      </c>
      <c r="V48" s="109" t="s">
        <v>451</v>
      </c>
    </row>
    <row r="49" spans="1:22" x14ac:dyDescent="0.2">
      <c r="A49" s="109" t="s">
        <v>452</v>
      </c>
      <c r="B49" s="109" t="s">
        <v>275</v>
      </c>
      <c r="C49" s="109">
        <v>-30.76</v>
      </c>
      <c r="D49" s="109">
        <v>50.5</v>
      </c>
      <c r="E49" s="109">
        <v>6.51</v>
      </c>
      <c r="F49" s="109">
        <v>12.29</v>
      </c>
      <c r="V49" s="109" t="s">
        <v>453</v>
      </c>
    </row>
    <row r="50" spans="1:22" x14ac:dyDescent="0.2">
      <c r="A50" s="109" t="s">
        <v>454</v>
      </c>
      <c r="B50" s="109" t="s">
        <v>277</v>
      </c>
      <c r="C50" s="109">
        <v>-28.9</v>
      </c>
      <c r="D50" s="109">
        <v>48.1</v>
      </c>
      <c r="E50" s="109">
        <v>7.45</v>
      </c>
      <c r="F50" s="109">
        <v>15</v>
      </c>
      <c r="V50" s="109" t="s">
        <v>455</v>
      </c>
    </row>
    <row r="51" spans="1:22" x14ac:dyDescent="0.2">
      <c r="A51" s="109" t="s">
        <v>456</v>
      </c>
      <c r="B51" s="109" t="s">
        <v>279</v>
      </c>
      <c r="C51" s="109">
        <v>-30.69</v>
      </c>
      <c r="D51" s="109">
        <v>50.2</v>
      </c>
      <c r="E51" s="109">
        <v>6.95</v>
      </c>
      <c r="F51" s="109">
        <v>11.9</v>
      </c>
      <c r="V51" s="109" t="s">
        <v>457</v>
      </c>
    </row>
    <row r="52" spans="1:22" x14ac:dyDescent="0.2">
      <c r="A52" s="109" t="s">
        <v>458</v>
      </c>
      <c r="B52" s="109" t="s">
        <v>281</v>
      </c>
      <c r="C52" s="109">
        <v>-30.46</v>
      </c>
      <c r="D52" s="109">
        <v>47.8</v>
      </c>
      <c r="E52" s="109">
        <v>6.97</v>
      </c>
      <c r="F52" s="109">
        <v>14.91</v>
      </c>
      <c r="V52" s="109" t="s">
        <v>459</v>
      </c>
    </row>
    <row r="53" spans="1:22" x14ac:dyDescent="0.2">
      <c r="A53" s="109" t="s">
        <v>460</v>
      </c>
      <c r="B53" s="109" t="s">
        <v>283</v>
      </c>
      <c r="C53" s="109">
        <v>-32.270000000000003</v>
      </c>
      <c r="D53" s="109">
        <v>48.7</v>
      </c>
      <c r="E53" s="109">
        <v>6.77</v>
      </c>
      <c r="F53" s="109">
        <v>10.64</v>
      </c>
      <c r="V53" s="109" t="s">
        <v>461</v>
      </c>
    </row>
    <row r="54" spans="1:22" x14ac:dyDescent="0.2">
      <c r="A54" s="109" t="s">
        <v>462</v>
      </c>
      <c r="B54" s="109" t="s">
        <v>285</v>
      </c>
      <c r="C54" s="109">
        <v>-28.74</v>
      </c>
      <c r="D54" s="109">
        <v>44.3</v>
      </c>
      <c r="E54" s="109">
        <v>5.51</v>
      </c>
      <c r="F54" s="109">
        <v>13.92</v>
      </c>
      <c r="V54" s="109" t="s">
        <v>463</v>
      </c>
    </row>
    <row r="55" spans="1:22" x14ac:dyDescent="0.2">
      <c r="A55" s="109" t="s">
        <v>464</v>
      </c>
      <c r="B55" s="109" t="s">
        <v>287</v>
      </c>
      <c r="C55" s="109">
        <v>-29.69</v>
      </c>
      <c r="D55" s="109">
        <v>48.2</v>
      </c>
      <c r="E55" s="109">
        <v>4.6900000000000004</v>
      </c>
      <c r="F55" s="109">
        <v>10.73</v>
      </c>
      <c r="V55" s="109" t="s">
        <v>465</v>
      </c>
    </row>
    <row r="56" spans="1:22" x14ac:dyDescent="0.2">
      <c r="A56" s="109" t="s">
        <v>466</v>
      </c>
      <c r="B56" s="109" t="s">
        <v>289</v>
      </c>
      <c r="C56" s="109">
        <v>-29.65</v>
      </c>
      <c r="D56" s="109">
        <v>47.8</v>
      </c>
      <c r="E56" s="109">
        <v>4.62</v>
      </c>
      <c r="F56" s="109">
        <v>10.78</v>
      </c>
      <c r="V56" s="109" t="s">
        <v>465</v>
      </c>
    </row>
    <row r="57" spans="1:22" x14ac:dyDescent="0.2">
      <c r="A57" s="109" t="s">
        <v>467</v>
      </c>
      <c r="B57" s="109" t="s">
        <v>291</v>
      </c>
      <c r="C57" s="109">
        <v>-29.79</v>
      </c>
      <c r="D57" s="109">
        <v>45.8</v>
      </c>
      <c r="E57" s="109">
        <v>7.35</v>
      </c>
      <c r="F57" s="109">
        <v>14.36</v>
      </c>
      <c r="V57" s="109" t="s">
        <v>468</v>
      </c>
    </row>
    <row r="58" spans="1:22" x14ac:dyDescent="0.2">
      <c r="A58" s="109" t="s">
        <v>469</v>
      </c>
      <c r="B58" s="109" t="s">
        <v>293</v>
      </c>
      <c r="C58" s="109">
        <v>-31.14</v>
      </c>
      <c r="D58" s="109">
        <v>50.8</v>
      </c>
      <c r="E58" s="109">
        <v>6.36</v>
      </c>
      <c r="F58" s="109">
        <v>11.81</v>
      </c>
      <c r="V58" s="109" t="s">
        <v>470</v>
      </c>
    </row>
    <row r="59" spans="1:22" x14ac:dyDescent="0.2">
      <c r="A59" s="109" t="s">
        <v>471</v>
      </c>
      <c r="B59" s="109" t="s">
        <v>295</v>
      </c>
      <c r="C59" s="109">
        <v>-28.53</v>
      </c>
      <c r="D59" s="109">
        <v>46.6</v>
      </c>
      <c r="E59" s="109">
        <v>5.75</v>
      </c>
      <c r="F59" s="109">
        <v>14.56</v>
      </c>
      <c r="V59" s="109" t="s">
        <v>472</v>
      </c>
    </row>
    <row r="60" spans="1:22" x14ac:dyDescent="0.2">
      <c r="A60" s="109" t="s">
        <v>473</v>
      </c>
      <c r="B60" s="109" t="s">
        <v>297</v>
      </c>
      <c r="C60" s="109">
        <v>-29.74</v>
      </c>
      <c r="D60" s="109">
        <v>47.8</v>
      </c>
      <c r="E60" s="109">
        <v>4.6100000000000003</v>
      </c>
      <c r="F60" s="109">
        <v>11.16</v>
      </c>
      <c r="V60" s="109" t="s">
        <v>474</v>
      </c>
    </row>
    <row r="61" spans="1:22" x14ac:dyDescent="0.2">
      <c r="A61" s="109" t="s">
        <v>475</v>
      </c>
      <c r="B61" s="109" t="s">
        <v>299</v>
      </c>
      <c r="C61" s="109">
        <v>-28.21</v>
      </c>
      <c r="D61" s="109">
        <v>47.5</v>
      </c>
      <c r="E61" s="109">
        <v>5.37</v>
      </c>
      <c r="F61" s="109">
        <v>14.7</v>
      </c>
      <c r="V61" s="109" t="s">
        <v>476</v>
      </c>
    </row>
    <row r="62" spans="1:22" x14ac:dyDescent="0.2">
      <c r="A62" s="109" t="s">
        <v>477</v>
      </c>
      <c r="B62" s="109" t="s">
        <v>301</v>
      </c>
      <c r="C62" s="109">
        <v>-29.77</v>
      </c>
      <c r="D62" s="109">
        <v>49.3</v>
      </c>
      <c r="E62" s="109">
        <v>4.67</v>
      </c>
      <c r="F62" s="109">
        <v>9.83</v>
      </c>
      <c r="V62" s="109" t="s">
        <v>478</v>
      </c>
    </row>
    <row r="63" spans="1:22" x14ac:dyDescent="0.2">
      <c r="A63" s="109" t="s">
        <v>479</v>
      </c>
      <c r="B63" s="109" t="s">
        <v>303</v>
      </c>
      <c r="C63" s="109">
        <v>-31.49</v>
      </c>
      <c r="D63" s="109">
        <v>47.5</v>
      </c>
      <c r="E63" s="109">
        <v>8.16</v>
      </c>
      <c r="F63" s="109">
        <v>15</v>
      </c>
      <c r="V63" s="109" t="s">
        <v>480</v>
      </c>
    </row>
    <row r="64" spans="1:22" x14ac:dyDescent="0.2">
      <c r="A64" s="109" t="s">
        <v>481</v>
      </c>
      <c r="B64" s="109" t="s">
        <v>305</v>
      </c>
      <c r="C64" s="109">
        <v>-33.67</v>
      </c>
      <c r="D64" s="109">
        <v>51</v>
      </c>
      <c r="E64" s="109">
        <v>6.87</v>
      </c>
      <c r="F64" s="109">
        <v>11.72</v>
      </c>
      <c r="V64" s="109" t="s">
        <v>482</v>
      </c>
    </row>
    <row r="65" spans="1:22" x14ac:dyDescent="0.2">
      <c r="A65" s="109" t="s">
        <v>483</v>
      </c>
      <c r="B65" s="109" t="s">
        <v>307</v>
      </c>
      <c r="C65" s="109">
        <v>-28.48</v>
      </c>
      <c r="D65" s="109">
        <v>46.9</v>
      </c>
      <c r="E65" s="109">
        <v>5.25</v>
      </c>
      <c r="F65" s="109">
        <v>14.13</v>
      </c>
      <c r="V65" s="109" t="s">
        <v>484</v>
      </c>
    </row>
    <row r="66" spans="1:22" x14ac:dyDescent="0.2">
      <c r="A66" s="109" t="s">
        <v>485</v>
      </c>
      <c r="B66" s="109" t="s">
        <v>309</v>
      </c>
      <c r="C66" s="109">
        <v>-30.47</v>
      </c>
      <c r="D66" s="109">
        <v>48.9</v>
      </c>
      <c r="E66" s="109">
        <v>4.21</v>
      </c>
      <c r="F66" s="109">
        <v>9.81</v>
      </c>
      <c r="V66" s="109" t="s">
        <v>486</v>
      </c>
    </row>
    <row r="67" spans="1:22" x14ac:dyDescent="0.2">
      <c r="A67" s="109" t="s">
        <v>487</v>
      </c>
      <c r="B67" s="109" t="s">
        <v>311</v>
      </c>
      <c r="C67" s="109">
        <v>-30.53</v>
      </c>
      <c r="D67" s="109">
        <v>48.4</v>
      </c>
      <c r="E67" s="109">
        <v>4.0599999999999996</v>
      </c>
      <c r="F67" s="109">
        <v>9.7200000000000006</v>
      </c>
      <c r="V67" s="109" t="s">
        <v>486</v>
      </c>
    </row>
    <row r="68" spans="1:22" x14ac:dyDescent="0.2">
      <c r="A68" s="109" t="s">
        <v>488</v>
      </c>
      <c r="B68" s="109" t="s">
        <v>313</v>
      </c>
      <c r="C68" s="109">
        <v>-30.76</v>
      </c>
      <c r="D68" s="109">
        <v>47.1</v>
      </c>
      <c r="E68" s="109">
        <v>7.66</v>
      </c>
      <c r="F68" s="109">
        <v>14.85</v>
      </c>
      <c r="V68" s="109" t="s">
        <v>489</v>
      </c>
    </row>
    <row r="69" spans="1:22" x14ac:dyDescent="0.2">
      <c r="A69" s="109" t="s">
        <v>490</v>
      </c>
      <c r="B69" s="109" t="s">
        <v>315</v>
      </c>
      <c r="C69" s="109">
        <v>-32.15</v>
      </c>
      <c r="D69" s="109">
        <v>52</v>
      </c>
      <c r="E69" s="109">
        <v>7.41</v>
      </c>
      <c r="F69" s="109">
        <v>11.97</v>
      </c>
      <c r="V69" s="109" t="s">
        <v>491</v>
      </c>
    </row>
    <row r="70" spans="1:22" x14ac:dyDescent="0.2">
      <c r="A70" s="109" t="s">
        <v>492</v>
      </c>
      <c r="B70" s="109" t="s">
        <v>317</v>
      </c>
      <c r="C70" s="109">
        <v>-28.31</v>
      </c>
      <c r="D70" s="109">
        <v>44.1</v>
      </c>
      <c r="E70" s="109">
        <v>4.87</v>
      </c>
      <c r="F70" s="109">
        <v>13.58</v>
      </c>
      <c r="V70" s="109" t="s">
        <v>493</v>
      </c>
    </row>
    <row r="71" spans="1:22" x14ac:dyDescent="0.2">
      <c r="A71" s="109" t="s">
        <v>494</v>
      </c>
      <c r="B71" s="109" t="s">
        <v>319</v>
      </c>
      <c r="C71" s="109">
        <v>-30.27</v>
      </c>
      <c r="D71" s="109">
        <v>48.7</v>
      </c>
      <c r="E71" s="109">
        <v>4.41</v>
      </c>
      <c r="F71" s="109">
        <v>11.33</v>
      </c>
      <c r="V71" s="109" t="s">
        <v>495</v>
      </c>
    </row>
    <row r="72" spans="1:22" x14ac:dyDescent="0.2">
      <c r="A72" s="109" t="s">
        <v>496</v>
      </c>
      <c r="B72" s="109" t="s">
        <v>321</v>
      </c>
      <c r="C72" s="109">
        <v>-30.08</v>
      </c>
      <c r="D72" s="109">
        <v>47.4</v>
      </c>
      <c r="E72" s="109">
        <v>4.72</v>
      </c>
      <c r="F72" s="109">
        <v>8.2200000000000006</v>
      </c>
      <c r="V72" s="109" t="s">
        <v>497</v>
      </c>
    </row>
    <row r="73" spans="1:22" x14ac:dyDescent="0.2">
      <c r="A73" s="109" t="s">
        <v>498</v>
      </c>
      <c r="B73" s="109" t="s">
        <v>323</v>
      </c>
      <c r="C73" s="109">
        <v>-28.71</v>
      </c>
      <c r="D73" s="109">
        <v>47.3</v>
      </c>
      <c r="E73" s="109">
        <v>5.92</v>
      </c>
      <c r="F73" s="109">
        <v>14.6</v>
      </c>
      <c r="V73" s="109" t="s">
        <v>499</v>
      </c>
    </row>
    <row r="74" spans="1:22" x14ac:dyDescent="0.2">
      <c r="A74" s="109" t="s">
        <v>500</v>
      </c>
      <c r="B74" s="109" t="s">
        <v>325</v>
      </c>
      <c r="C74" s="109">
        <v>-28.03</v>
      </c>
      <c r="D74" s="109">
        <v>45.6</v>
      </c>
      <c r="E74" s="109">
        <v>6.05</v>
      </c>
      <c r="F74" s="109">
        <v>14.19</v>
      </c>
      <c r="V74" s="109" t="s">
        <v>501</v>
      </c>
    </row>
    <row r="75" spans="1:22" x14ac:dyDescent="0.2">
      <c r="A75" s="109" t="s">
        <v>502</v>
      </c>
      <c r="B75" s="109" t="s">
        <v>327</v>
      </c>
      <c r="C75" s="109">
        <v>-29.62</v>
      </c>
      <c r="D75" s="109">
        <v>48.8</v>
      </c>
      <c r="E75" s="109">
        <v>4.54</v>
      </c>
      <c r="F75" s="109">
        <v>10.16</v>
      </c>
      <c r="V75" s="109" t="s">
        <v>503</v>
      </c>
    </row>
    <row r="76" spans="1:22" x14ac:dyDescent="0.2">
      <c r="A76" s="109" t="s">
        <v>504</v>
      </c>
      <c r="B76" s="109" t="s">
        <v>329</v>
      </c>
      <c r="C76" s="109">
        <v>-30.44</v>
      </c>
      <c r="D76" s="109">
        <v>46.9</v>
      </c>
      <c r="E76" s="109">
        <v>6.27</v>
      </c>
      <c r="F76" s="109">
        <v>14.21</v>
      </c>
      <c r="V76" s="109" t="s">
        <v>505</v>
      </c>
    </row>
    <row r="77" spans="1:22" x14ac:dyDescent="0.2">
      <c r="A77" s="109" t="s">
        <v>506</v>
      </c>
      <c r="B77" s="109" t="s">
        <v>331</v>
      </c>
      <c r="C77" s="109">
        <v>-31.6</v>
      </c>
      <c r="D77" s="109">
        <v>51.1</v>
      </c>
      <c r="E77" s="109">
        <v>5.42</v>
      </c>
      <c r="F77" s="109">
        <v>10.02</v>
      </c>
      <c r="V77" s="109" t="s">
        <v>507</v>
      </c>
    </row>
    <row r="78" spans="1:22" x14ac:dyDescent="0.2">
      <c r="A78" s="109" t="s">
        <v>508</v>
      </c>
      <c r="B78" s="109" t="s">
        <v>333</v>
      </c>
      <c r="C78" s="109">
        <v>-31.66</v>
      </c>
      <c r="D78" s="109">
        <v>51.8</v>
      </c>
      <c r="E78" s="109">
        <v>5.17</v>
      </c>
      <c r="F78" s="109">
        <v>10.02</v>
      </c>
      <c r="V78" s="109" t="s">
        <v>507</v>
      </c>
    </row>
    <row r="79" spans="1:22" x14ac:dyDescent="0.2">
      <c r="A79" s="109" t="s">
        <v>509</v>
      </c>
      <c r="B79" s="109" t="s">
        <v>335</v>
      </c>
      <c r="C79" s="109">
        <v>-30.34</v>
      </c>
      <c r="D79" s="109">
        <v>49.1</v>
      </c>
      <c r="E79" s="109">
        <v>7.18</v>
      </c>
      <c r="F79" s="109">
        <v>14.9</v>
      </c>
      <c r="V79" s="109" t="s">
        <v>510</v>
      </c>
    </row>
    <row r="80" spans="1:22" x14ac:dyDescent="0.2">
      <c r="A80" s="109" t="s">
        <v>511</v>
      </c>
      <c r="B80" s="109" t="s">
        <v>337</v>
      </c>
      <c r="C80" s="109">
        <v>-30.96</v>
      </c>
      <c r="D80" s="109">
        <v>50.4</v>
      </c>
      <c r="E80" s="109">
        <v>5.86</v>
      </c>
      <c r="F80" s="109">
        <v>8.83</v>
      </c>
      <c r="V80" s="109" t="s">
        <v>512</v>
      </c>
    </row>
    <row r="81" spans="1:22" x14ac:dyDescent="0.2">
      <c r="A81" s="109" t="s">
        <v>513</v>
      </c>
      <c r="B81" s="109" t="s">
        <v>339</v>
      </c>
      <c r="C81" s="109">
        <v>-31.84</v>
      </c>
      <c r="D81" s="109">
        <v>48.9</v>
      </c>
      <c r="E81" s="109">
        <v>7.14</v>
      </c>
      <c r="F81" s="109">
        <v>14.72</v>
      </c>
      <c r="V81" s="109" t="s">
        <v>514</v>
      </c>
    </row>
    <row r="82" spans="1:22" x14ac:dyDescent="0.2">
      <c r="A82" s="109" t="s">
        <v>515</v>
      </c>
      <c r="B82" s="109" t="s">
        <v>341</v>
      </c>
      <c r="C82" s="109">
        <v>-34.590000000000003</v>
      </c>
      <c r="D82" s="109">
        <v>49.2</v>
      </c>
      <c r="E82" s="109">
        <v>4.97</v>
      </c>
      <c r="F82" s="109">
        <v>8.23</v>
      </c>
      <c r="V82" s="109" t="s">
        <v>516</v>
      </c>
    </row>
    <row r="83" spans="1:22" x14ac:dyDescent="0.2">
      <c r="A83" s="109" t="s">
        <v>517</v>
      </c>
      <c r="B83" s="109" t="s">
        <v>343</v>
      </c>
      <c r="C83" s="109">
        <v>-28.21</v>
      </c>
      <c r="D83" s="109">
        <v>47</v>
      </c>
      <c r="E83" s="109">
        <v>8.3800000000000008</v>
      </c>
      <c r="F83" s="109">
        <v>14.52</v>
      </c>
      <c r="V83" s="109" t="s">
        <v>518</v>
      </c>
    </row>
    <row r="84" spans="1:22" x14ac:dyDescent="0.2">
      <c r="A84" s="109" t="s">
        <v>519</v>
      </c>
      <c r="B84" s="109" t="s">
        <v>345</v>
      </c>
      <c r="C84" s="109">
        <v>-30.11</v>
      </c>
      <c r="D84" s="109">
        <v>47.6</v>
      </c>
      <c r="E84" s="109">
        <v>8.2100000000000009</v>
      </c>
      <c r="F84" s="109">
        <v>9.18</v>
      </c>
      <c r="V84" s="109" t="s">
        <v>520</v>
      </c>
    </row>
    <row r="85" spans="1:22" x14ac:dyDescent="0.2">
      <c r="A85" s="109" t="s">
        <v>521</v>
      </c>
      <c r="B85" s="109" t="s">
        <v>347</v>
      </c>
      <c r="C85" s="109">
        <v>-26.46</v>
      </c>
      <c r="D85" s="109">
        <v>48.4</v>
      </c>
      <c r="E85" s="109">
        <v>6.03</v>
      </c>
      <c r="F85" s="109">
        <v>14.65</v>
      </c>
      <c r="V85" s="109" t="s">
        <v>522</v>
      </c>
    </row>
    <row r="86" spans="1:22" x14ac:dyDescent="0.2">
      <c r="A86" s="109" t="s">
        <v>523</v>
      </c>
      <c r="B86" s="109" t="s">
        <v>349</v>
      </c>
      <c r="C86" s="109">
        <v>-28.06</v>
      </c>
      <c r="D86" s="109">
        <v>49</v>
      </c>
      <c r="E86" s="109">
        <v>5.65</v>
      </c>
      <c r="F86" s="109">
        <v>7.73</v>
      </c>
      <c r="V86" s="109" t="s">
        <v>524</v>
      </c>
    </row>
    <row r="87" spans="1:22" x14ac:dyDescent="0.2">
      <c r="A87" s="109" t="s">
        <v>525</v>
      </c>
      <c r="B87" s="109" t="s">
        <v>351</v>
      </c>
      <c r="C87" s="109">
        <v>-25.36</v>
      </c>
      <c r="D87" s="109">
        <v>47.6</v>
      </c>
      <c r="E87" s="109">
        <v>6.47</v>
      </c>
      <c r="F87" s="109">
        <v>14.39</v>
      </c>
      <c r="V87" s="109" t="s">
        <v>526</v>
      </c>
    </row>
    <row r="88" spans="1:22" x14ac:dyDescent="0.2">
      <c r="A88" s="109" t="s">
        <v>527</v>
      </c>
      <c r="B88" s="109" t="s">
        <v>353</v>
      </c>
      <c r="C88" s="109">
        <v>-29.77</v>
      </c>
      <c r="D88" s="109">
        <v>49.3</v>
      </c>
      <c r="E88" s="109">
        <v>8.07</v>
      </c>
      <c r="F88" s="109">
        <v>9.41</v>
      </c>
      <c r="V88" s="109" t="s">
        <v>528</v>
      </c>
    </row>
    <row r="89" spans="1:22" x14ac:dyDescent="0.2">
      <c r="A89" s="109" t="s">
        <v>529</v>
      </c>
      <c r="B89" s="109" t="s">
        <v>355</v>
      </c>
      <c r="C89" s="109">
        <v>-29.83</v>
      </c>
      <c r="D89" s="109">
        <v>48.7</v>
      </c>
      <c r="E89" s="109">
        <v>8.11</v>
      </c>
      <c r="F89" s="109">
        <v>9.2799999999999994</v>
      </c>
      <c r="V89" s="109" t="s">
        <v>528</v>
      </c>
    </row>
    <row r="90" spans="1:22" x14ac:dyDescent="0.2">
      <c r="A90" s="109" t="s">
        <v>530</v>
      </c>
      <c r="B90" s="109" t="s">
        <v>357</v>
      </c>
      <c r="C90" s="109">
        <v>-27.19</v>
      </c>
      <c r="D90" s="109">
        <v>49.2</v>
      </c>
      <c r="E90" s="109">
        <v>7.47</v>
      </c>
      <c r="F90" s="109">
        <v>14.3</v>
      </c>
      <c r="V90" s="109" t="s">
        <v>531</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201" t="s">
        <v>18</v>
      </c>
      <c r="B2" s="202"/>
      <c r="C2" s="202"/>
      <c r="D2" s="202"/>
      <c r="E2" s="202"/>
      <c r="F2" s="202"/>
      <c r="G2" s="202"/>
      <c r="H2" s="202"/>
      <c r="I2" s="202"/>
      <c r="J2" s="202"/>
      <c r="K2" s="202"/>
      <c r="L2" s="203"/>
    </row>
    <row r="3" spans="1:12" x14ac:dyDescent="0.2">
      <c r="A3" s="204"/>
      <c r="B3" s="205"/>
      <c r="C3" s="205"/>
      <c r="D3" s="205"/>
      <c r="E3" s="205"/>
      <c r="F3" s="205"/>
      <c r="G3" s="205"/>
      <c r="H3" s="205"/>
      <c r="I3" s="205"/>
      <c r="J3" s="205"/>
      <c r="K3" s="205"/>
      <c r="L3" s="206"/>
    </row>
    <row r="4" spans="1:12" x14ac:dyDescent="0.2">
      <c r="A4" s="207"/>
      <c r="B4" s="208"/>
      <c r="C4" s="208"/>
      <c r="D4" s="208"/>
      <c r="E4" s="208"/>
      <c r="F4" s="208"/>
      <c r="G4" s="208"/>
      <c r="H4" s="208"/>
      <c r="I4" s="208"/>
      <c r="J4" s="208"/>
      <c r="K4" s="208"/>
      <c r="L4" s="20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216" t="s">
        <v>102</v>
      </c>
      <c r="B8" s="202"/>
      <c r="C8" s="202"/>
      <c r="D8" s="202"/>
      <c r="E8" s="202"/>
      <c r="F8" s="202"/>
      <c r="G8" s="202"/>
      <c r="H8" s="202"/>
      <c r="I8" s="202"/>
      <c r="J8" s="202"/>
      <c r="K8" s="202"/>
      <c r="L8" s="203"/>
    </row>
    <row r="9" spans="1:12" x14ac:dyDescent="0.2">
      <c r="A9" s="204"/>
      <c r="B9" s="205"/>
      <c r="C9" s="205"/>
      <c r="D9" s="205"/>
      <c r="E9" s="205"/>
      <c r="F9" s="205"/>
      <c r="G9" s="205"/>
      <c r="H9" s="205"/>
      <c r="I9" s="205"/>
      <c r="J9" s="205"/>
      <c r="K9" s="205"/>
      <c r="L9" s="206"/>
    </row>
    <row r="10" spans="1:12" x14ac:dyDescent="0.2">
      <c r="A10" s="204"/>
      <c r="B10" s="205"/>
      <c r="C10" s="205"/>
      <c r="D10" s="205"/>
      <c r="E10" s="205"/>
      <c r="F10" s="205"/>
      <c r="G10" s="205"/>
      <c r="H10" s="205"/>
      <c r="I10" s="205"/>
      <c r="J10" s="205"/>
      <c r="K10" s="205"/>
      <c r="L10" s="206"/>
    </row>
    <row r="11" spans="1:12" x14ac:dyDescent="0.2">
      <c r="A11" s="204"/>
      <c r="B11" s="205"/>
      <c r="C11" s="205"/>
      <c r="D11" s="205"/>
      <c r="E11" s="205"/>
      <c r="F11" s="205"/>
      <c r="G11" s="205"/>
      <c r="H11" s="205"/>
      <c r="I11" s="205"/>
      <c r="J11" s="205"/>
      <c r="K11" s="205"/>
      <c r="L11" s="206"/>
    </row>
    <row r="12" spans="1:12" x14ac:dyDescent="0.2">
      <c r="A12" s="204"/>
      <c r="B12" s="205"/>
      <c r="C12" s="205"/>
      <c r="D12" s="205"/>
      <c r="E12" s="205"/>
      <c r="F12" s="205"/>
      <c r="G12" s="205"/>
      <c r="H12" s="205"/>
      <c r="I12" s="205"/>
      <c r="J12" s="205"/>
      <c r="K12" s="205"/>
      <c r="L12" s="206"/>
    </row>
    <row r="13" spans="1:12" x14ac:dyDescent="0.2">
      <c r="A13" s="204"/>
      <c r="B13" s="205"/>
      <c r="C13" s="205"/>
      <c r="D13" s="205"/>
      <c r="E13" s="205"/>
      <c r="F13" s="205"/>
      <c r="G13" s="205"/>
      <c r="H13" s="205"/>
      <c r="I13" s="205"/>
      <c r="J13" s="205"/>
      <c r="K13" s="205"/>
      <c r="L13" s="206"/>
    </row>
    <row r="14" spans="1:12" x14ac:dyDescent="0.2">
      <c r="A14" s="204"/>
      <c r="B14" s="205"/>
      <c r="C14" s="205"/>
      <c r="D14" s="205"/>
      <c r="E14" s="205"/>
      <c r="F14" s="205"/>
      <c r="G14" s="205"/>
      <c r="H14" s="205"/>
      <c r="I14" s="205"/>
      <c r="J14" s="205"/>
      <c r="K14" s="205"/>
      <c r="L14" s="206"/>
    </row>
    <row r="15" spans="1:12" x14ac:dyDescent="0.2">
      <c r="A15" s="204"/>
      <c r="B15" s="205"/>
      <c r="C15" s="205"/>
      <c r="D15" s="205"/>
      <c r="E15" s="205"/>
      <c r="F15" s="205"/>
      <c r="G15" s="205"/>
      <c r="H15" s="205"/>
      <c r="I15" s="205"/>
      <c r="J15" s="205"/>
      <c r="K15" s="205"/>
      <c r="L15" s="206"/>
    </row>
    <row r="16" spans="1:12" x14ac:dyDescent="0.2">
      <c r="A16" s="207"/>
      <c r="B16" s="208"/>
      <c r="C16" s="208"/>
      <c r="D16" s="208"/>
      <c r="E16" s="208"/>
      <c r="F16" s="208"/>
      <c r="G16" s="208"/>
      <c r="H16" s="208"/>
      <c r="I16" s="208"/>
      <c r="J16" s="208"/>
      <c r="K16" s="208"/>
      <c r="L16" s="20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210" t="s">
        <v>31</v>
      </c>
      <c r="B26" s="211"/>
      <c r="C26" s="211"/>
      <c r="D26" s="211"/>
      <c r="E26" s="211"/>
      <c r="F26" s="211"/>
      <c r="G26" s="211"/>
      <c r="H26" s="211"/>
      <c r="I26" s="9"/>
      <c r="J26" s="9"/>
      <c r="K26" s="9"/>
      <c r="L26" s="10"/>
    </row>
    <row r="27" spans="1:12" x14ac:dyDescent="0.2">
      <c r="A27" s="212" t="s">
        <v>84</v>
      </c>
      <c r="B27" s="213"/>
      <c r="C27" s="213"/>
      <c r="D27" s="213"/>
      <c r="E27" s="213"/>
      <c r="F27" s="213"/>
      <c r="G27" s="213"/>
      <c r="H27" s="213"/>
      <c r="L27" s="11"/>
    </row>
    <row r="28" spans="1:12" x14ac:dyDescent="0.2">
      <c r="A28" s="214" t="s">
        <v>19</v>
      </c>
      <c r="B28" s="215"/>
      <c r="C28" s="215"/>
      <c r="D28" s="215"/>
      <c r="E28" s="215"/>
      <c r="F28" s="215"/>
      <c r="G28" s="215"/>
      <c r="H28" s="21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D17" sqref="D17"/>
    </sheetView>
  </sheetViews>
  <sheetFormatPr defaultColWidth="10.140625" defaultRowHeight="12.75" x14ac:dyDescent="0.2"/>
  <cols>
    <col min="1" max="1" width="22.140625" style="7" customWidth="1"/>
    <col min="2" max="2" width="32" style="7" customWidth="1"/>
    <col min="3" max="3" width="15.28515625" style="7" customWidth="1"/>
    <col min="4" max="4" width="23.42578125" style="7" bestFit="1" customWidth="1"/>
    <col min="5" max="5" width="23.85546875" style="7" customWidth="1"/>
    <col min="6" max="6" width="18.28515625" style="7" customWidth="1"/>
    <col min="7" max="7" width="26.7109375" style="7" customWidth="1"/>
    <col min="8" max="8" width="38.42578125" style="7" customWidth="1"/>
    <col min="9" max="9" width="35.42578125" style="7" customWidth="1"/>
    <col min="10" max="10" width="20.42578125" style="95" customWidth="1"/>
    <col min="11" max="11" width="12.140625" style="7" customWidth="1"/>
    <col min="12" max="12" width="21.140625" style="15" customWidth="1"/>
    <col min="13" max="13" width="12.5703125" style="15" customWidth="1"/>
    <col min="14" max="18" width="20" style="15" bestFit="1" customWidth="1"/>
    <col min="19" max="19" width="16.140625" style="7" customWidth="1"/>
    <col min="20" max="20" width="21" style="7" customWidth="1"/>
    <col min="21" max="21" width="19" style="7" bestFit="1" customWidth="1"/>
    <col min="22" max="22" width="17.5703125" style="7" customWidth="1"/>
    <col min="23" max="23" width="22.85546875" style="7" customWidth="1"/>
    <col min="24" max="16384" width="10.140625" style="7"/>
  </cols>
  <sheetData>
    <row r="1" spans="1:23" ht="54" customHeight="1" thickBot="1" x14ac:dyDescent="0.35">
      <c r="A1" s="24"/>
      <c r="B1" s="25"/>
      <c r="C1" s="8"/>
      <c r="D1" s="8"/>
      <c r="E1" s="97"/>
      <c r="F1" s="98"/>
      <c r="G1" s="99"/>
      <c r="H1" s="99" t="s">
        <v>116</v>
      </c>
      <c r="I1" s="100"/>
      <c r="J1" s="217"/>
      <c r="K1" s="218"/>
      <c r="L1" s="21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2" t="s">
        <v>119</v>
      </c>
      <c r="C3" s="8"/>
      <c r="D3" s="34" t="s">
        <v>120</v>
      </c>
      <c r="E3" s="163"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3" t="s">
        <v>124</v>
      </c>
      <c r="C4" s="8"/>
      <c r="D4" s="34" t="s">
        <v>118</v>
      </c>
      <c r="E4" s="163"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3"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3" t="s">
        <v>132</v>
      </c>
      <c r="C6" s="8"/>
      <c r="D6" s="34" t="s">
        <v>127</v>
      </c>
      <c r="E6" s="168"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3"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3"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3"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3" t="s">
        <v>150</v>
      </c>
      <c r="F11" s="8"/>
      <c r="G11" s="107" t="s">
        <v>151</v>
      </c>
      <c r="H11" s="36"/>
      <c r="I11" s="8"/>
      <c r="J11" s="87" t="s">
        <v>152</v>
      </c>
      <c r="K11" s="169"/>
      <c r="L11" s="170"/>
      <c r="M11" s="26"/>
      <c r="N11" s="26"/>
      <c r="O11" s="26"/>
      <c r="P11" s="26"/>
      <c r="Q11" s="26"/>
      <c r="R11" s="26"/>
      <c r="S11" s="8"/>
      <c r="T11" s="8"/>
      <c r="U11" s="8"/>
      <c r="V11" s="8"/>
      <c r="W11" s="8"/>
    </row>
    <row r="12" spans="1:23" ht="15" x14ac:dyDescent="0.25">
      <c r="A12" s="41" t="s">
        <v>41</v>
      </c>
      <c r="B12" s="39" t="s">
        <v>153</v>
      </c>
      <c r="C12" s="8"/>
      <c r="D12" s="41" t="s">
        <v>40</v>
      </c>
      <c r="E12" s="163" t="s">
        <v>154</v>
      </c>
      <c r="F12" s="8"/>
      <c r="G12" s="107" t="s">
        <v>155</v>
      </c>
      <c r="H12" s="36"/>
      <c r="I12" s="8"/>
      <c r="J12" s="171" t="s">
        <v>156</v>
      </c>
      <c r="K12" s="172"/>
      <c r="L12" s="173"/>
      <c r="M12" s="26"/>
      <c r="N12" s="26"/>
      <c r="R12" s="26"/>
      <c r="S12" s="8"/>
      <c r="T12" s="8"/>
      <c r="U12" s="8"/>
      <c r="V12" s="8"/>
      <c r="W12" s="8"/>
    </row>
    <row r="13" spans="1:23" ht="15" x14ac:dyDescent="0.25">
      <c r="A13" s="41" t="s">
        <v>42</v>
      </c>
      <c r="B13" s="164" t="s">
        <v>157</v>
      </c>
      <c r="C13" s="8"/>
      <c r="D13" s="41" t="s">
        <v>41</v>
      </c>
      <c r="E13" s="163" t="s">
        <v>153</v>
      </c>
      <c r="F13" s="8"/>
      <c r="G13" s="107" t="s">
        <v>158</v>
      </c>
      <c r="H13" s="36"/>
      <c r="I13" s="8"/>
      <c r="J13" s="174" t="s">
        <v>159</v>
      </c>
      <c r="K13" s="175"/>
      <c r="L13" s="176"/>
      <c r="P13" s="26"/>
      <c r="Q13" s="8"/>
      <c r="R13" s="8"/>
      <c r="S13" s="8"/>
      <c r="T13" s="8"/>
      <c r="U13" s="8"/>
    </row>
    <row r="14" spans="1:23" x14ac:dyDescent="0.2">
      <c r="A14" s="34" t="s">
        <v>43</v>
      </c>
      <c r="B14" s="163" t="s">
        <v>160</v>
      </c>
      <c r="C14" s="8"/>
      <c r="D14" s="41" t="s">
        <v>42</v>
      </c>
      <c r="E14" s="164" t="s">
        <v>161</v>
      </c>
      <c r="F14" s="8"/>
      <c r="G14" s="107" t="s">
        <v>162</v>
      </c>
      <c r="H14" s="36"/>
      <c r="I14" s="8"/>
      <c r="J14" s="85"/>
      <c r="K14" s="26"/>
      <c r="L14" s="26"/>
      <c r="P14" s="26"/>
      <c r="Q14" s="8"/>
      <c r="R14" s="8"/>
      <c r="S14" s="8"/>
      <c r="T14" s="8"/>
      <c r="U14" s="8"/>
    </row>
    <row r="15" spans="1:23" ht="13.5" thickBot="1" x14ac:dyDescent="0.25">
      <c r="A15" s="34" t="s">
        <v>163</v>
      </c>
      <c r="B15" s="48">
        <v>45316</v>
      </c>
      <c r="C15" s="8"/>
      <c r="D15" s="34" t="s">
        <v>43</v>
      </c>
      <c r="E15" s="163"/>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219" t="s">
        <v>166</v>
      </c>
      <c r="F17" s="220"/>
      <c r="G17" s="220"/>
      <c r="H17" s="221"/>
      <c r="I17" s="8"/>
      <c r="J17" s="89"/>
      <c r="K17"/>
      <c r="L17" s="26"/>
      <c r="P17" s="26"/>
      <c r="Q17" s="8"/>
      <c r="R17" s="8"/>
      <c r="S17" s="8"/>
      <c r="T17" s="8"/>
      <c r="U17" s="8"/>
    </row>
    <row r="18" spans="1:23" x14ac:dyDescent="0.2">
      <c r="A18" s="34" t="s">
        <v>47</v>
      </c>
      <c r="B18" s="53">
        <v>23</v>
      </c>
      <c r="C18" s="8"/>
      <c r="D18" s="54" t="s">
        <v>48</v>
      </c>
      <c r="E18" s="222"/>
      <c r="F18" s="223"/>
      <c r="G18" s="223"/>
      <c r="H18" s="224"/>
      <c r="I18" s="8"/>
      <c r="J18" s="85"/>
      <c r="K18" s="26"/>
      <c r="L18" s="26"/>
      <c r="P18" s="26"/>
      <c r="Q18" s="8"/>
      <c r="R18" s="8"/>
      <c r="S18" s="8"/>
      <c r="T18" s="8"/>
      <c r="U18" s="8"/>
    </row>
    <row r="19" spans="1:23" x14ac:dyDescent="0.2">
      <c r="A19" s="50" t="s">
        <v>49</v>
      </c>
      <c r="B19" s="39" t="s">
        <v>167</v>
      </c>
      <c r="C19" s="8"/>
      <c r="D19" s="54"/>
      <c r="E19" s="222"/>
      <c r="F19" s="223"/>
      <c r="G19" s="223"/>
      <c r="H19" s="224"/>
      <c r="I19" s="8"/>
      <c r="J19" s="85"/>
      <c r="K19" s="8"/>
      <c r="L19" s="26"/>
      <c r="M19" s="26"/>
      <c r="N19" s="26"/>
      <c r="R19" s="26"/>
      <c r="S19" s="8"/>
      <c r="T19" s="8"/>
      <c r="U19" s="8"/>
      <c r="V19" s="8"/>
      <c r="W19" s="8"/>
    </row>
    <row r="20" spans="1:23" ht="13.5" thickBot="1" x14ac:dyDescent="0.25">
      <c r="A20" s="90" t="s">
        <v>168</v>
      </c>
      <c r="B20" s="91"/>
      <c r="C20" s="8"/>
      <c r="D20" s="56"/>
      <c r="E20" s="225"/>
      <c r="F20" s="226"/>
      <c r="G20" s="226"/>
      <c r="H20" s="227"/>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5" t="s">
        <v>172</v>
      </c>
      <c r="E23" s="165"/>
      <c r="F23" s="165"/>
      <c r="G23" s="166"/>
      <c r="H23" s="166"/>
      <c r="I23" s="167"/>
      <c r="J23" s="85"/>
      <c r="K23" s="8"/>
      <c r="L23" s="26"/>
      <c r="M23" s="26"/>
      <c r="N23" s="26"/>
      <c r="O23" s="26"/>
      <c r="P23" s="26"/>
      <c r="Q23" s="26"/>
      <c r="R23" s="26"/>
      <c r="S23" s="8"/>
      <c r="T23" s="8"/>
      <c r="U23" s="8"/>
      <c r="V23" s="8"/>
      <c r="W23" s="8"/>
    </row>
    <row r="24" spans="1:23" s="64" customFormat="1" ht="18.75" x14ac:dyDescent="0.3">
      <c r="A24" s="57" t="s">
        <v>173</v>
      </c>
      <c r="B24" s="177"/>
      <c r="C24" s="58"/>
      <c r="D24" s="59"/>
      <c r="E24" s="59"/>
      <c r="F24" s="59"/>
      <c r="G24" s="59"/>
      <c r="H24" s="60"/>
      <c r="I24" s="61"/>
      <c r="J24" s="62"/>
      <c r="K24" s="62"/>
      <c r="L24" s="63"/>
      <c r="M24" s="63"/>
      <c r="N24" s="63"/>
      <c r="O24" s="63"/>
      <c r="P24" s="63"/>
      <c r="Q24" s="63"/>
      <c r="R24" s="63"/>
    </row>
    <row r="25" spans="1:23" s="183" customFormat="1" ht="12.95" customHeight="1" x14ac:dyDescent="0.25">
      <c r="A25" s="178" t="s">
        <v>174</v>
      </c>
      <c r="B25" s="179" t="s">
        <v>0</v>
      </c>
      <c r="C25" s="179" t="s">
        <v>15</v>
      </c>
      <c r="D25" s="180" t="s">
        <v>11</v>
      </c>
      <c r="E25" s="180" t="s">
        <v>12</v>
      </c>
      <c r="F25" s="180" t="s">
        <v>13</v>
      </c>
      <c r="G25" s="179" t="s">
        <v>85</v>
      </c>
      <c r="H25" s="179" t="s">
        <v>86</v>
      </c>
      <c r="I25" s="181" t="s">
        <v>1</v>
      </c>
      <c r="J25" s="182" t="s">
        <v>175</v>
      </c>
    </row>
    <row r="26" spans="1:23" s="188" customFormat="1" ht="15" customHeight="1" x14ac:dyDescent="0.25">
      <c r="A26" s="177" t="s">
        <v>176</v>
      </c>
      <c r="B26" s="177" t="s">
        <v>177</v>
      </c>
      <c r="C26" s="184">
        <v>0.123</v>
      </c>
      <c r="D26" s="184">
        <v>40</v>
      </c>
      <c r="E26" s="184">
        <v>10</v>
      </c>
      <c r="F26" s="185">
        <v>0.01</v>
      </c>
      <c r="G26" s="184"/>
      <c r="H26" s="186" t="s">
        <v>178</v>
      </c>
      <c r="I26" s="187" t="s">
        <v>179</v>
      </c>
      <c r="J26" s="183" t="s">
        <v>180</v>
      </c>
    </row>
    <row r="27" spans="1:23" s="188" customFormat="1" ht="15" customHeight="1" x14ac:dyDescent="0.25">
      <c r="A27" s="177"/>
      <c r="B27" s="177"/>
      <c r="C27" s="184"/>
      <c r="D27" s="184"/>
      <c r="E27" s="184"/>
      <c r="F27" s="184"/>
      <c r="G27" s="184"/>
      <c r="H27" s="189"/>
      <c r="I27" s="187"/>
      <c r="J27" s="183"/>
    </row>
    <row r="28" spans="1:23" s="64" customFormat="1" ht="15" customHeight="1" x14ac:dyDescent="0.25">
      <c r="A28" s="65">
        <v>1</v>
      </c>
      <c r="B28" s="190" t="s">
        <v>181</v>
      </c>
      <c r="C28" s="66"/>
      <c r="D28" s="66"/>
      <c r="E28" s="66"/>
      <c r="F28" s="66"/>
      <c r="G28" s="66"/>
      <c r="H28" s="66"/>
      <c r="I28" s="191">
        <v>1</v>
      </c>
      <c r="J28" s="94" t="s">
        <v>182</v>
      </c>
    </row>
    <row r="29" spans="1:23" s="64" customFormat="1" ht="15" customHeight="1" x14ac:dyDescent="0.25">
      <c r="A29" s="65">
        <v>2</v>
      </c>
      <c r="B29" s="190" t="s">
        <v>183</v>
      </c>
      <c r="C29" s="66"/>
      <c r="D29" s="66"/>
      <c r="E29" s="66"/>
      <c r="F29" s="66"/>
      <c r="G29" s="66"/>
      <c r="H29" s="66"/>
      <c r="I29" s="192">
        <v>2</v>
      </c>
      <c r="J29" s="94" t="s">
        <v>184</v>
      </c>
    </row>
    <row r="30" spans="1:23" s="64" customFormat="1" ht="15" customHeight="1" x14ac:dyDescent="0.25">
      <c r="A30" s="65">
        <v>3</v>
      </c>
      <c r="B30" s="190" t="s">
        <v>185</v>
      </c>
      <c r="C30" s="66"/>
      <c r="D30" s="66"/>
      <c r="E30" s="66"/>
      <c r="F30" s="66"/>
      <c r="G30" s="66"/>
      <c r="H30" s="66"/>
      <c r="I30" s="192">
        <v>3</v>
      </c>
      <c r="J30" s="94" t="s">
        <v>186</v>
      </c>
    </row>
    <row r="31" spans="1:23" s="64" customFormat="1" ht="15" customHeight="1" x14ac:dyDescent="0.25">
      <c r="A31" s="65">
        <v>4</v>
      </c>
      <c r="B31" s="190" t="s">
        <v>187</v>
      </c>
      <c r="C31" s="66"/>
      <c r="D31" s="66"/>
      <c r="E31" s="66"/>
      <c r="F31" s="66"/>
      <c r="G31" s="66"/>
      <c r="H31" s="66"/>
      <c r="I31" s="191">
        <v>4</v>
      </c>
      <c r="J31" s="94" t="s">
        <v>188</v>
      </c>
    </row>
    <row r="32" spans="1:23" s="64" customFormat="1" ht="15" customHeight="1" x14ac:dyDescent="0.25">
      <c r="A32" s="65">
        <v>5</v>
      </c>
      <c r="B32" s="190" t="s">
        <v>189</v>
      </c>
      <c r="C32" s="66"/>
      <c r="D32" s="66"/>
      <c r="E32" s="66"/>
      <c r="F32" s="66"/>
      <c r="G32" s="66"/>
      <c r="H32" s="66"/>
      <c r="I32" s="192">
        <v>5</v>
      </c>
      <c r="J32" s="94" t="s">
        <v>190</v>
      </c>
    </row>
    <row r="33" spans="1:10" s="64" customFormat="1" ht="15" customHeight="1" x14ac:dyDescent="0.25">
      <c r="A33" s="65">
        <v>6</v>
      </c>
      <c r="B33" s="190" t="s">
        <v>191</v>
      </c>
      <c r="C33" s="66"/>
      <c r="D33" s="66"/>
      <c r="E33" s="66"/>
      <c r="F33" s="66"/>
      <c r="G33" s="66"/>
      <c r="H33" s="66"/>
      <c r="I33" s="192">
        <v>6</v>
      </c>
      <c r="J33" s="94" t="s">
        <v>192</v>
      </c>
    </row>
    <row r="34" spans="1:10" s="64" customFormat="1" ht="15" customHeight="1" x14ac:dyDescent="0.25">
      <c r="A34" s="65">
        <v>7</v>
      </c>
      <c r="B34" s="190" t="s">
        <v>193</v>
      </c>
      <c r="C34" s="66"/>
      <c r="D34" s="66"/>
      <c r="E34" s="66"/>
      <c r="F34" s="66"/>
      <c r="G34" s="66"/>
      <c r="H34" s="66"/>
      <c r="I34" s="191">
        <v>7</v>
      </c>
      <c r="J34" s="94" t="s">
        <v>194</v>
      </c>
    </row>
    <row r="35" spans="1:10" s="64" customFormat="1" ht="15" customHeight="1" x14ac:dyDescent="0.25">
      <c r="A35" s="65">
        <v>8</v>
      </c>
      <c r="B35" s="190" t="s">
        <v>195</v>
      </c>
      <c r="C35" s="66"/>
      <c r="D35" s="66"/>
      <c r="E35" s="66"/>
      <c r="F35" s="66"/>
      <c r="G35" s="66"/>
      <c r="H35" s="66"/>
      <c r="I35" s="192">
        <v>8</v>
      </c>
      <c r="J35" s="94" t="s">
        <v>196</v>
      </c>
    </row>
    <row r="36" spans="1:10" s="64" customFormat="1" ht="15" customHeight="1" x14ac:dyDescent="0.25">
      <c r="A36" s="65">
        <v>9</v>
      </c>
      <c r="B36" s="190" t="s">
        <v>197</v>
      </c>
      <c r="C36" s="66"/>
      <c r="D36" s="66"/>
      <c r="E36" s="66"/>
      <c r="F36" s="66"/>
      <c r="G36" s="66"/>
      <c r="H36" s="66"/>
      <c r="I36" s="192">
        <v>9</v>
      </c>
      <c r="J36" s="94" t="s">
        <v>198</v>
      </c>
    </row>
    <row r="37" spans="1:10" s="64" customFormat="1" ht="15" customHeight="1" x14ac:dyDescent="0.25">
      <c r="A37" s="65">
        <v>10</v>
      </c>
      <c r="B37" s="193" t="s">
        <v>199</v>
      </c>
      <c r="C37" s="66"/>
      <c r="D37" s="66"/>
      <c r="E37" s="66"/>
      <c r="F37" s="66"/>
      <c r="G37" s="66"/>
      <c r="H37" s="66"/>
      <c r="I37" s="191">
        <v>10</v>
      </c>
      <c r="J37" s="94" t="s">
        <v>200</v>
      </c>
    </row>
    <row r="38" spans="1:10" s="64" customFormat="1" ht="15" customHeight="1" x14ac:dyDescent="0.25">
      <c r="A38" s="65">
        <v>11</v>
      </c>
      <c r="B38" s="193" t="s">
        <v>201</v>
      </c>
      <c r="C38" s="66"/>
      <c r="D38" s="66"/>
      <c r="E38" s="66"/>
      <c r="F38" s="66"/>
      <c r="G38" s="66"/>
      <c r="H38" s="66"/>
      <c r="I38" s="191">
        <v>10</v>
      </c>
      <c r="J38" s="94" t="s">
        <v>202</v>
      </c>
    </row>
    <row r="39" spans="1:10" s="64" customFormat="1" ht="15" customHeight="1" x14ac:dyDescent="0.25">
      <c r="A39" s="65">
        <v>12</v>
      </c>
      <c r="B39" s="193" t="s">
        <v>203</v>
      </c>
      <c r="C39" s="66"/>
      <c r="D39" s="66"/>
      <c r="E39" s="66"/>
      <c r="F39" s="66"/>
      <c r="G39" s="66"/>
      <c r="H39" s="66"/>
      <c r="I39" s="192">
        <v>11</v>
      </c>
      <c r="J39" s="94" t="s">
        <v>204</v>
      </c>
    </row>
    <row r="40" spans="1:10" s="64" customFormat="1" ht="15" customHeight="1" x14ac:dyDescent="0.25">
      <c r="A40" s="65">
        <v>13</v>
      </c>
      <c r="B40" s="193" t="s">
        <v>205</v>
      </c>
      <c r="C40" s="66"/>
      <c r="D40" s="66"/>
      <c r="E40" s="66"/>
      <c r="F40" s="66"/>
      <c r="G40" s="66"/>
      <c r="H40" s="66"/>
      <c r="I40" s="192">
        <v>12</v>
      </c>
      <c r="J40" s="94" t="s">
        <v>206</v>
      </c>
    </row>
    <row r="41" spans="1:10" s="64" customFormat="1" ht="15" customHeight="1" x14ac:dyDescent="0.25">
      <c r="A41" s="65">
        <v>14</v>
      </c>
      <c r="B41" s="193" t="s">
        <v>207</v>
      </c>
      <c r="C41" s="66"/>
      <c r="D41" s="66"/>
      <c r="E41" s="66"/>
      <c r="F41" s="66"/>
      <c r="G41" s="66"/>
      <c r="H41" s="66"/>
      <c r="I41" s="191">
        <v>13</v>
      </c>
      <c r="J41" s="94" t="s">
        <v>208</v>
      </c>
    </row>
    <row r="42" spans="1:10" s="64" customFormat="1" ht="15" customHeight="1" x14ac:dyDescent="0.25">
      <c r="A42" s="65">
        <v>15</v>
      </c>
      <c r="B42" s="193" t="s">
        <v>209</v>
      </c>
      <c r="C42" s="66"/>
      <c r="D42" s="66"/>
      <c r="E42" s="66"/>
      <c r="F42" s="66"/>
      <c r="G42" s="66"/>
      <c r="H42" s="66"/>
      <c r="I42" s="192">
        <v>14</v>
      </c>
      <c r="J42" s="94" t="s">
        <v>210</v>
      </c>
    </row>
    <row r="43" spans="1:10" s="64" customFormat="1" ht="15" customHeight="1" x14ac:dyDescent="0.25">
      <c r="A43" s="65">
        <v>16</v>
      </c>
      <c r="B43" s="193" t="s">
        <v>211</v>
      </c>
      <c r="C43" s="66"/>
      <c r="D43" s="66"/>
      <c r="E43" s="66"/>
      <c r="F43" s="66"/>
      <c r="G43" s="66"/>
      <c r="H43" s="66"/>
      <c r="I43" s="192">
        <v>15</v>
      </c>
      <c r="J43" s="94" t="s">
        <v>212</v>
      </c>
    </row>
    <row r="44" spans="1:10" s="64" customFormat="1" ht="15" customHeight="1" x14ac:dyDescent="0.25">
      <c r="A44" s="65">
        <v>17</v>
      </c>
      <c r="B44" s="193" t="s">
        <v>213</v>
      </c>
      <c r="C44" s="66"/>
      <c r="D44" s="66"/>
      <c r="E44" s="66"/>
      <c r="F44" s="66"/>
      <c r="G44" s="66"/>
      <c r="H44" s="66"/>
      <c r="I44" s="191">
        <v>16</v>
      </c>
      <c r="J44" s="94" t="s">
        <v>214</v>
      </c>
    </row>
    <row r="45" spans="1:10" s="64" customFormat="1" ht="15" customHeight="1" x14ac:dyDescent="0.25">
      <c r="A45" s="65">
        <v>18</v>
      </c>
      <c r="B45" s="193" t="s">
        <v>215</v>
      </c>
      <c r="C45" s="66"/>
      <c r="D45" s="66"/>
      <c r="E45" s="66"/>
      <c r="F45" s="66"/>
      <c r="G45" s="66"/>
      <c r="H45" s="66"/>
      <c r="I45" s="192">
        <v>17</v>
      </c>
      <c r="J45" s="94" t="s">
        <v>216</v>
      </c>
    </row>
    <row r="46" spans="1:10" s="64" customFormat="1" ht="15" customHeight="1" x14ac:dyDescent="0.25">
      <c r="A46" s="65">
        <v>19</v>
      </c>
      <c r="B46" s="193" t="s">
        <v>217</v>
      </c>
      <c r="C46" s="66"/>
      <c r="D46" s="66"/>
      <c r="E46" s="66"/>
      <c r="F46" s="66"/>
      <c r="G46" s="66"/>
      <c r="H46" s="66"/>
      <c r="I46" s="192">
        <v>18</v>
      </c>
      <c r="J46" s="94" t="s">
        <v>218</v>
      </c>
    </row>
    <row r="47" spans="1:10" s="64" customFormat="1" ht="15" customHeight="1" x14ac:dyDescent="0.25">
      <c r="A47" s="65">
        <v>20</v>
      </c>
      <c r="B47" s="193" t="s">
        <v>219</v>
      </c>
      <c r="C47" s="66"/>
      <c r="D47" s="66"/>
      <c r="E47" s="66"/>
      <c r="F47" s="66"/>
      <c r="G47" s="66"/>
      <c r="H47" s="66"/>
      <c r="I47" s="191">
        <v>19</v>
      </c>
      <c r="J47" s="94" t="s">
        <v>220</v>
      </c>
    </row>
    <row r="48" spans="1:10" s="64" customFormat="1" ht="15" customHeight="1" x14ac:dyDescent="0.25">
      <c r="A48" s="65">
        <v>21</v>
      </c>
      <c r="B48" s="193" t="s">
        <v>221</v>
      </c>
      <c r="C48" s="66"/>
      <c r="D48" s="66"/>
      <c r="E48" s="66"/>
      <c r="F48" s="66"/>
      <c r="G48" s="66"/>
      <c r="H48" s="66"/>
      <c r="I48" s="192">
        <v>20</v>
      </c>
      <c r="J48" s="94" t="s">
        <v>222</v>
      </c>
    </row>
    <row r="49" spans="1:10" s="64" customFormat="1" ht="15" customHeight="1" x14ac:dyDescent="0.25">
      <c r="A49" s="65">
        <v>22</v>
      </c>
      <c r="B49" s="193" t="s">
        <v>223</v>
      </c>
      <c r="C49" s="66"/>
      <c r="D49" s="66"/>
      <c r="E49" s="66"/>
      <c r="F49" s="66"/>
      <c r="G49" s="66"/>
      <c r="H49" s="66"/>
      <c r="I49" s="192">
        <v>20</v>
      </c>
      <c r="J49" s="94" t="s">
        <v>224</v>
      </c>
    </row>
    <row r="50" spans="1:10" s="64" customFormat="1" ht="15" customHeight="1" x14ac:dyDescent="0.25">
      <c r="A50" s="65">
        <v>23</v>
      </c>
      <c r="B50" s="193" t="s">
        <v>225</v>
      </c>
      <c r="C50" s="66"/>
      <c r="D50" s="66"/>
      <c r="E50" s="66"/>
      <c r="F50" s="66"/>
      <c r="G50" s="66"/>
      <c r="H50" s="66"/>
      <c r="I50" s="192">
        <v>21</v>
      </c>
      <c r="J50" s="94" t="s">
        <v>226</v>
      </c>
    </row>
    <row r="51" spans="1:10" s="64" customFormat="1" ht="15" customHeight="1" x14ac:dyDescent="0.25">
      <c r="A51" s="65">
        <v>24</v>
      </c>
      <c r="B51" s="193" t="s">
        <v>227</v>
      </c>
      <c r="C51" s="66"/>
      <c r="D51" s="66"/>
      <c r="E51" s="66"/>
      <c r="F51" s="66"/>
      <c r="G51" s="66"/>
      <c r="H51" s="66"/>
      <c r="I51" s="191">
        <v>22</v>
      </c>
      <c r="J51" s="94" t="s">
        <v>228</v>
      </c>
    </row>
    <row r="52" spans="1:10" s="64" customFormat="1" ht="15" customHeight="1" x14ac:dyDescent="0.25">
      <c r="A52" s="65">
        <v>25</v>
      </c>
      <c r="B52" s="193" t="s">
        <v>229</v>
      </c>
      <c r="C52" s="66"/>
      <c r="D52" s="66"/>
      <c r="E52" s="66"/>
      <c r="F52" s="66"/>
      <c r="G52" s="66"/>
      <c r="H52" s="66"/>
      <c r="I52" s="192">
        <v>23</v>
      </c>
      <c r="J52" s="94" t="s">
        <v>230</v>
      </c>
    </row>
    <row r="53" spans="1:10" s="64" customFormat="1" ht="15" customHeight="1" x14ac:dyDescent="0.25">
      <c r="A53" s="65">
        <v>26</v>
      </c>
      <c r="B53" s="193" t="s">
        <v>231</v>
      </c>
      <c r="C53" s="66"/>
      <c r="D53" s="66"/>
      <c r="E53" s="66"/>
      <c r="F53" s="66"/>
      <c r="G53" s="66"/>
      <c r="H53" s="66"/>
      <c r="I53" s="192">
        <v>24</v>
      </c>
      <c r="J53" s="94" t="s">
        <v>232</v>
      </c>
    </row>
    <row r="54" spans="1:10" s="64" customFormat="1" ht="15" customHeight="1" x14ac:dyDescent="0.25">
      <c r="A54" s="65">
        <v>27</v>
      </c>
      <c r="B54" s="193" t="s">
        <v>233</v>
      </c>
      <c r="C54" s="66"/>
      <c r="D54" s="66"/>
      <c r="E54" s="66"/>
      <c r="F54" s="66"/>
      <c r="G54" s="66"/>
      <c r="H54" s="66"/>
      <c r="I54" s="191">
        <v>25</v>
      </c>
      <c r="J54" s="94" t="s">
        <v>234</v>
      </c>
    </row>
    <row r="55" spans="1:10" s="64" customFormat="1" ht="15" customHeight="1" x14ac:dyDescent="0.25">
      <c r="A55" s="65">
        <v>28</v>
      </c>
      <c r="B55" s="193" t="s">
        <v>235</v>
      </c>
      <c r="C55" s="66"/>
      <c r="D55" s="66"/>
      <c r="E55" s="66"/>
      <c r="F55" s="66"/>
      <c r="G55" s="66"/>
      <c r="H55" s="66"/>
      <c r="I55" s="192">
        <v>26</v>
      </c>
      <c r="J55" s="94" t="s">
        <v>236</v>
      </c>
    </row>
    <row r="56" spans="1:10" s="64" customFormat="1" ht="15" customHeight="1" x14ac:dyDescent="0.25">
      <c r="A56" s="65">
        <v>29</v>
      </c>
      <c r="B56" s="193" t="s">
        <v>237</v>
      </c>
      <c r="C56" s="66"/>
      <c r="D56" s="66"/>
      <c r="E56" s="66"/>
      <c r="F56" s="66"/>
      <c r="G56" s="66"/>
      <c r="H56" s="66"/>
      <c r="I56" s="192">
        <v>27</v>
      </c>
      <c r="J56" s="94" t="s">
        <v>238</v>
      </c>
    </row>
    <row r="57" spans="1:10" s="64" customFormat="1" ht="15" customHeight="1" x14ac:dyDescent="0.25">
      <c r="A57" s="65">
        <v>30</v>
      </c>
      <c r="B57" s="193" t="s">
        <v>239</v>
      </c>
      <c r="C57" s="66"/>
      <c r="D57" s="66"/>
      <c r="E57" s="66"/>
      <c r="F57" s="66"/>
      <c r="G57" s="66"/>
      <c r="H57" s="66"/>
      <c r="I57" s="191">
        <v>28</v>
      </c>
      <c r="J57" s="94" t="s">
        <v>240</v>
      </c>
    </row>
    <row r="58" spans="1:10" s="64" customFormat="1" ht="15" customHeight="1" x14ac:dyDescent="0.25">
      <c r="A58" s="65">
        <v>31</v>
      </c>
      <c r="B58" s="193" t="s">
        <v>241</v>
      </c>
      <c r="C58" s="66"/>
      <c r="D58" s="66"/>
      <c r="E58" s="66"/>
      <c r="F58" s="66"/>
      <c r="G58" s="66"/>
      <c r="H58" s="66"/>
      <c r="I58" s="192">
        <v>29</v>
      </c>
      <c r="J58" s="94" t="s">
        <v>242</v>
      </c>
    </row>
    <row r="59" spans="1:10" s="64" customFormat="1" ht="15" customHeight="1" x14ac:dyDescent="0.25">
      <c r="A59" s="65">
        <v>32</v>
      </c>
      <c r="B59" s="193" t="s">
        <v>243</v>
      </c>
      <c r="C59" s="66"/>
      <c r="D59" s="66"/>
      <c r="E59" s="66"/>
      <c r="F59" s="66"/>
      <c r="G59" s="66"/>
      <c r="H59" s="66"/>
      <c r="I59" s="192">
        <v>30</v>
      </c>
      <c r="J59" s="94" t="s">
        <v>244</v>
      </c>
    </row>
    <row r="60" spans="1:10" s="64" customFormat="1" ht="15" customHeight="1" x14ac:dyDescent="0.25">
      <c r="A60" s="65">
        <v>33</v>
      </c>
      <c r="B60" s="193" t="s">
        <v>245</v>
      </c>
      <c r="C60" s="66"/>
      <c r="D60" s="66"/>
      <c r="E60" s="66"/>
      <c r="F60" s="66"/>
      <c r="G60" s="66"/>
      <c r="H60" s="66"/>
      <c r="I60" s="192">
        <v>30</v>
      </c>
      <c r="J60" s="94" t="s">
        <v>246</v>
      </c>
    </row>
    <row r="61" spans="1:10" s="64" customFormat="1" ht="15" customHeight="1" x14ac:dyDescent="0.25">
      <c r="A61" s="65">
        <v>34</v>
      </c>
      <c r="B61" s="193" t="s">
        <v>247</v>
      </c>
      <c r="C61" s="66"/>
      <c r="D61" s="66"/>
      <c r="E61" s="66"/>
      <c r="F61" s="66"/>
      <c r="G61" s="66"/>
      <c r="H61" s="66"/>
      <c r="I61" s="191">
        <v>31</v>
      </c>
      <c r="J61" s="94" t="s">
        <v>248</v>
      </c>
    </row>
    <row r="62" spans="1:10" s="64" customFormat="1" ht="15" customHeight="1" x14ac:dyDescent="0.25">
      <c r="A62" s="65">
        <v>35</v>
      </c>
      <c r="B62" s="193" t="s">
        <v>249</v>
      </c>
      <c r="C62" s="66"/>
      <c r="D62" s="66"/>
      <c r="E62" s="66"/>
      <c r="F62" s="66"/>
      <c r="G62" s="66"/>
      <c r="H62" s="66"/>
      <c r="I62" s="192">
        <v>32</v>
      </c>
      <c r="J62" s="94" t="s">
        <v>250</v>
      </c>
    </row>
    <row r="63" spans="1:10" s="64" customFormat="1" ht="15" customHeight="1" x14ac:dyDescent="0.25">
      <c r="A63" s="65">
        <v>36</v>
      </c>
      <c r="B63" s="193" t="s">
        <v>251</v>
      </c>
      <c r="C63" s="66"/>
      <c r="D63" s="66"/>
      <c r="E63" s="66"/>
      <c r="F63" s="66"/>
      <c r="G63" s="66"/>
      <c r="H63" s="66"/>
      <c r="I63" s="192">
        <v>33</v>
      </c>
      <c r="J63" s="94" t="s">
        <v>252</v>
      </c>
    </row>
    <row r="64" spans="1:10" s="64" customFormat="1" ht="15" customHeight="1" x14ac:dyDescent="0.25">
      <c r="A64" s="65">
        <v>37</v>
      </c>
      <c r="B64" s="193" t="s">
        <v>253</v>
      </c>
      <c r="C64" s="66"/>
      <c r="D64" s="66"/>
      <c r="E64" s="66"/>
      <c r="F64" s="66"/>
      <c r="G64" s="66"/>
      <c r="H64" s="66"/>
      <c r="I64" s="191">
        <v>34</v>
      </c>
      <c r="J64" s="94" t="s">
        <v>254</v>
      </c>
    </row>
    <row r="65" spans="1:10" s="64" customFormat="1" ht="15" customHeight="1" x14ac:dyDescent="0.25">
      <c r="A65" s="65">
        <v>38</v>
      </c>
      <c r="B65" s="193" t="s">
        <v>255</v>
      </c>
      <c r="C65" s="66"/>
      <c r="D65" s="66"/>
      <c r="E65" s="66"/>
      <c r="F65" s="66"/>
      <c r="G65" s="66"/>
      <c r="H65" s="66"/>
      <c r="I65" s="192">
        <v>35</v>
      </c>
      <c r="J65" s="94" t="s">
        <v>256</v>
      </c>
    </row>
    <row r="66" spans="1:10" s="64" customFormat="1" ht="15" customHeight="1" x14ac:dyDescent="0.25">
      <c r="A66" s="65">
        <v>39</v>
      </c>
      <c r="B66" s="193" t="s">
        <v>257</v>
      </c>
      <c r="C66" s="66"/>
      <c r="D66" s="66"/>
      <c r="E66" s="66"/>
      <c r="F66" s="66"/>
      <c r="G66" s="66"/>
      <c r="H66" s="66"/>
      <c r="I66" s="192">
        <v>36</v>
      </c>
      <c r="J66" s="94" t="s">
        <v>258</v>
      </c>
    </row>
    <row r="67" spans="1:10" s="64" customFormat="1" ht="15" customHeight="1" x14ac:dyDescent="0.25">
      <c r="A67" s="65">
        <v>40</v>
      </c>
      <c r="B67" s="193" t="s">
        <v>259</v>
      </c>
      <c r="C67" s="66"/>
      <c r="D67" s="66"/>
      <c r="E67" s="66"/>
      <c r="F67" s="66"/>
      <c r="G67" s="66"/>
      <c r="H67" s="66"/>
      <c r="I67" s="191">
        <v>37</v>
      </c>
      <c r="J67" s="94" t="s">
        <v>260</v>
      </c>
    </row>
    <row r="68" spans="1:10" s="64" customFormat="1" ht="15" customHeight="1" x14ac:dyDescent="0.25">
      <c r="A68" s="65">
        <v>41</v>
      </c>
      <c r="B68" s="193" t="s">
        <v>261</v>
      </c>
      <c r="C68" s="66"/>
      <c r="D68" s="66"/>
      <c r="E68" s="66"/>
      <c r="F68" s="66"/>
      <c r="G68" s="66"/>
      <c r="H68" s="66"/>
      <c r="I68" s="192">
        <v>38</v>
      </c>
      <c r="J68" s="94" t="s">
        <v>262</v>
      </c>
    </row>
    <row r="69" spans="1:10" s="64" customFormat="1" ht="15" customHeight="1" x14ac:dyDescent="0.25">
      <c r="A69" s="65">
        <v>42</v>
      </c>
      <c r="B69" s="193" t="s">
        <v>263</v>
      </c>
      <c r="C69" s="66"/>
      <c r="D69" s="66"/>
      <c r="E69" s="66"/>
      <c r="F69" s="66"/>
      <c r="G69" s="66"/>
      <c r="H69" s="66"/>
      <c r="I69" s="192">
        <v>39</v>
      </c>
      <c r="J69" s="94" t="s">
        <v>264</v>
      </c>
    </row>
    <row r="70" spans="1:10" s="64" customFormat="1" ht="15" customHeight="1" x14ac:dyDescent="0.25">
      <c r="A70" s="65">
        <v>43</v>
      </c>
      <c r="B70" s="193" t="s">
        <v>265</v>
      </c>
      <c r="C70" s="66"/>
      <c r="D70" s="66"/>
      <c r="E70" s="66"/>
      <c r="F70" s="66"/>
      <c r="G70" s="66"/>
      <c r="H70" s="66"/>
      <c r="I70" s="191">
        <v>40</v>
      </c>
      <c r="J70" s="94" t="s">
        <v>266</v>
      </c>
    </row>
    <row r="71" spans="1:10" s="64" customFormat="1" ht="15" customHeight="1" x14ac:dyDescent="0.25">
      <c r="A71" s="65">
        <v>44</v>
      </c>
      <c r="B71" s="193" t="s">
        <v>267</v>
      </c>
      <c r="C71" s="66"/>
      <c r="D71" s="66"/>
      <c r="E71" s="66"/>
      <c r="F71" s="66"/>
      <c r="G71" s="66"/>
      <c r="H71" s="66"/>
      <c r="I71" s="191">
        <v>40</v>
      </c>
      <c r="J71" s="94" t="s">
        <v>268</v>
      </c>
    </row>
    <row r="72" spans="1:10" s="64" customFormat="1" ht="15" customHeight="1" x14ac:dyDescent="0.25">
      <c r="A72" s="65">
        <v>45</v>
      </c>
      <c r="B72" s="193" t="s">
        <v>269</v>
      </c>
      <c r="C72" s="66"/>
      <c r="D72" s="66"/>
      <c r="E72" s="66"/>
      <c r="F72" s="66"/>
      <c r="G72" s="66"/>
      <c r="H72" s="66"/>
      <c r="I72" s="192">
        <v>41</v>
      </c>
      <c r="J72" s="94" t="s">
        <v>270</v>
      </c>
    </row>
    <row r="73" spans="1:10" s="64" customFormat="1" ht="15" customHeight="1" x14ac:dyDescent="0.25">
      <c r="A73" s="65">
        <v>46</v>
      </c>
      <c r="B73" s="193" t="s">
        <v>271</v>
      </c>
      <c r="C73" s="66"/>
      <c r="D73" s="66"/>
      <c r="E73" s="66"/>
      <c r="F73" s="66"/>
      <c r="G73" s="66"/>
      <c r="H73" s="66"/>
      <c r="I73" s="192">
        <v>42</v>
      </c>
      <c r="J73" s="94" t="s">
        <v>272</v>
      </c>
    </row>
    <row r="74" spans="1:10" s="64" customFormat="1" ht="15" customHeight="1" x14ac:dyDescent="0.25">
      <c r="A74" s="65">
        <v>47</v>
      </c>
      <c r="B74" s="193" t="s">
        <v>273</v>
      </c>
      <c r="C74" s="66"/>
      <c r="D74" s="66"/>
      <c r="E74" s="66"/>
      <c r="F74" s="66"/>
      <c r="G74" s="66"/>
      <c r="H74" s="66"/>
      <c r="I74" s="191">
        <v>43</v>
      </c>
      <c r="J74" s="94" t="s">
        <v>274</v>
      </c>
    </row>
    <row r="75" spans="1:10" s="64" customFormat="1" ht="15" customHeight="1" x14ac:dyDescent="0.25">
      <c r="A75" s="65">
        <v>48</v>
      </c>
      <c r="B75" s="193" t="s">
        <v>275</v>
      </c>
      <c r="C75" s="66"/>
      <c r="D75" s="66"/>
      <c r="E75" s="66"/>
      <c r="F75" s="66"/>
      <c r="G75" s="66"/>
      <c r="H75" s="66"/>
      <c r="I75" s="192">
        <v>44</v>
      </c>
      <c r="J75" s="94" t="s">
        <v>276</v>
      </c>
    </row>
    <row r="76" spans="1:10" s="64" customFormat="1" ht="15" customHeight="1" x14ac:dyDescent="0.25">
      <c r="A76" s="65">
        <v>49</v>
      </c>
      <c r="B76" s="193" t="s">
        <v>277</v>
      </c>
      <c r="C76" s="66"/>
      <c r="D76" s="66"/>
      <c r="E76" s="66"/>
      <c r="F76" s="66"/>
      <c r="G76" s="66"/>
      <c r="H76" s="66"/>
      <c r="I76" s="192">
        <v>45</v>
      </c>
      <c r="J76" s="94" t="s">
        <v>278</v>
      </c>
    </row>
    <row r="77" spans="1:10" s="64" customFormat="1" ht="15" customHeight="1" x14ac:dyDescent="0.25">
      <c r="A77" s="65">
        <v>50</v>
      </c>
      <c r="B77" s="193" t="s">
        <v>279</v>
      </c>
      <c r="C77" s="66"/>
      <c r="D77" s="66"/>
      <c r="E77" s="66"/>
      <c r="F77" s="66"/>
      <c r="G77" s="66"/>
      <c r="H77" s="66"/>
      <c r="I77" s="191">
        <v>46</v>
      </c>
      <c r="J77" s="94" t="s">
        <v>280</v>
      </c>
    </row>
    <row r="78" spans="1:10" s="64" customFormat="1" ht="15" customHeight="1" x14ac:dyDescent="0.25">
      <c r="A78" s="65">
        <v>51</v>
      </c>
      <c r="B78" s="193" t="s">
        <v>281</v>
      </c>
      <c r="C78" s="66"/>
      <c r="D78" s="66"/>
      <c r="E78" s="66"/>
      <c r="F78" s="66"/>
      <c r="G78" s="66"/>
      <c r="H78" s="66"/>
      <c r="I78" s="192">
        <v>47</v>
      </c>
      <c r="J78" s="94" t="s">
        <v>282</v>
      </c>
    </row>
    <row r="79" spans="1:10" s="64" customFormat="1" ht="15" customHeight="1" x14ac:dyDescent="0.25">
      <c r="A79" s="65">
        <v>52</v>
      </c>
      <c r="B79" s="193" t="s">
        <v>283</v>
      </c>
      <c r="C79" s="66"/>
      <c r="D79" s="66"/>
      <c r="E79" s="66"/>
      <c r="F79" s="66"/>
      <c r="G79" s="66"/>
      <c r="H79" s="66"/>
      <c r="I79" s="192">
        <v>48</v>
      </c>
      <c r="J79" s="94" t="s">
        <v>284</v>
      </c>
    </row>
    <row r="80" spans="1:10" s="64" customFormat="1" ht="15" customHeight="1" x14ac:dyDescent="0.25">
      <c r="A80" s="65">
        <v>53</v>
      </c>
      <c r="B80" s="193" t="s">
        <v>285</v>
      </c>
      <c r="C80" s="66"/>
      <c r="D80" s="66"/>
      <c r="E80" s="66"/>
      <c r="F80" s="66"/>
      <c r="G80" s="66"/>
      <c r="H80" s="66"/>
      <c r="I80" s="191">
        <v>49</v>
      </c>
      <c r="J80" s="94" t="s">
        <v>286</v>
      </c>
    </row>
    <row r="81" spans="1:10" s="64" customFormat="1" ht="15" customHeight="1" x14ac:dyDescent="0.25">
      <c r="A81" s="65">
        <v>54</v>
      </c>
      <c r="B81" s="193" t="s">
        <v>287</v>
      </c>
      <c r="C81" s="66"/>
      <c r="D81" s="66"/>
      <c r="E81" s="66"/>
      <c r="F81" s="66"/>
      <c r="G81" s="66"/>
      <c r="H81" s="66"/>
      <c r="I81" s="192">
        <v>50</v>
      </c>
      <c r="J81" s="94" t="s">
        <v>288</v>
      </c>
    </row>
    <row r="82" spans="1:10" s="64" customFormat="1" ht="15" customHeight="1" x14ac:dyDescent="0.25">
      <c r="A82" s="65">
        <v>55</v>
      </c>
      <c r="B82" s="193" t="s">
        <v>289</v>
      </c>
      <c r="C82" s="66"/>
      <c r="D82" s="66"/>
      <c r="E82" s="66"/>
      <c r="F82" s="66"/>
      <c r="G82" s="66"/>
      <c r="H82" s="66"/>
      <c r="I82" s="192">
        <v>50</v>
      </c>
      <c r="J82" s="94" t="s">
        <v>290</v>
      </c>
    </row>
    <row r="83" spans="1:10" s="64" customFormat="1" ht="15" customHeight="1" x14ac:dyDescent="0.25">
      <c r="A83" s="65">
        <v>56</v>
      </c>
      <c r="B83" s="193" t="s">
        <v>291</v>
      </c>
      <c r="C83" s="66"/>
      <c r="D83" s="66"/>
      <c r="E83" s="66"/>
      <c r="F83" s="66"/>
      <c r="G83" s="66"/>
      <c r="H83" s="66"/>
      <c r="I83" s="192">
        <v>51</v>
      </c>
      <c r="J83" s="94" t="s">
        <v>292</v>
      </c>
    </row>
    <row r="84" spans="1:10" s="64" customFormat="1" ht="15" customHeight="1" x14ac:dyDescent="0.25">
      <c r="A84" s="65">
        <v>57</v>
      </c>
      <c r="B84" s="193" t="s">
        <v>293</v>
      </c>
      <c r="C84" s="66"/>
      <c r="D84" s="66"/>
      <c r="E84" s="66"/>
      <c r="F84" s="66"/>
      <c r="G84" s="66"/>
      <c r="H84" s="66"/>
      <c r="I84" s="191">
        <v>52</v>
      </c>
      <c r="J84" s="94" t="s">
        <v>294</v>
      </c>
    </row>
    <row r="85" spans="1:10" s="64" customFormat="1" ht="15" customHeight="1" x14ac:dyDescent="0.25">
      <c r="A85" s="65">
        <v>58</v>
      </c>
      <c r="B85" s="193" t="s">
        <v>295</v>
      </c>
      <c r="C85" s="66"/>
      <c r="D85" s="66"/>
      <c r="E85" s="66"/>
      <c r="F85" s="66"/>
      <c r="G85" s="66"/>
      <c r="H85" s="66"/>
      <c r="I85" s="192">
        <v>53</v>
      </c>
      <c r="J85" s="94" t="s">
        <v>296</v>
      </c>
    </row>
    <row r="86" spans="1:10" s="64" customFormat="1" ht="15" customHeight="1" x14ac:dyDescent="0.25">
      <c r="A86" s="65">
        <v>59</v>
      </c>
      <c r="B86" s="193" t="s">
        <v>297</v>
      </c>
      <c r="C86" s="66"/>
      <c r="D86" s="66"/>
      <c r="E86" s="66"/>
      <c r="F86" s="66"/>
      <c r="G86" s="66"/>
      <c r="H86" s="66"/>
      <c r="I86" s="192">
        <v>54</v>
      </c>
      <c r="J86" s="94" t="s">
        <v>298</v>
      </c>
    </row>
    <row r="87" spans="1:10" s="64" customFormat="1" ht="15" customHeight="1" x14ac:dyDescent="0.25">
      <c r="A87" s="65">
        <v>60</v>
      </c>
      <c r="B87" s="193" t="s">
        <v>299</v>
      </c>
      <c r="C87" s="66"/>
      <c r="D87" s="66"/>
      <c r="E87" s="66"/>
      <c r="F87" s="66"/>
      <c r="G87" s="66"/>
      <c r="H87" s="66"/>
      <c r="I87" s="191">
        <v>55</v>
      </c>
      <c r="J87" s="94" t="s">
        <v>300</v>
      </c>
    </row>
    <row r="88" spans="1:10" s="64" customFormat="1" ht="15" customHeight="1" x14ac:dyDescent="0.25">
      <c r="A88" s="65">
        <v>61</v>
      </c>
      <c r="B88" s="193" t="s">
        <v>301</v>
      </c>
      <c r="C88" s="66"/>
      <c r="D88" s="66"/>
      <c r="E88" s="66"/>
      <c r="F88" s="66"/>
      <c r="G88" s="66"/>
      <c r="H88" s="66"/>
      <c r="I88" s="192">
        <v>56</v>
      </c>
      <c r="J88" s="94" t="s">
        <v>302</v>
      </c>
    </row>
    <row r="89" spans="1:10" s="64" customFormat="1" ht="15" customHeight="1" x14ac:dyDescent="0.25">
      <c r="A89" s="65">
        <v>62</v>
      </c>
      <c r="B89" s="193" t="s">
        <v>303</v>
      </c>
      <c r="C89" s="66"/>
      <c r="D89" s="66"/>
      <c r="E89" s="66"/>
      <c r="F89" s="66"/>
      <c r="G89" s="66"/>
      <c r="H89" s="66"/>
      <c r="I89" s="192">
        <v>57</v>
      </c>
      <c r="J89" s="94" t="s">
        <v>304</v>
      </c>
    </row>
    <row r="90" spans="1:10" s="64" customFormat="1" ht="15" customHeight="1" x14ac:dyDescent="0.25">
      <c r="A90" s="65">
        <v>63</v>
      </c>
      <c r="B90" s="193" t="s">
        <v>305</v>
      </c>
      <c r="C90" s="66"/>
      <c r="D90" s="66"/>
      <c r="E90" s="66"/>
      <c r="F90" s="66"/>
      <c r="G90" s="66"/>
      <c r="H90" s="66"/>
      <c r="I90" s="191">
        <v>58</v>
      </c>
      <c r="J90" s="94" t="s">
        <v>306</v>
      </c>
    </row>
    <row r="91" spans="1:10" s="64" customFormat="1" ht="15" customHeight="1" x14ac:dyDescent="0.25">
      <c r="A91" s="65">
        <v>64</v>
      </c>
      <c r="B91" s="193" t="s">
        <v>307</v>
      </c>
      <c r="C91" s="66"/>
      <c r="D91" s="66"/>
      <c r="E91" s="66"/>
      <c r="F91" s="66"/>
      <c r="G91" s="66"/>
      <c r="H91" s="66"/>
      <c r="I91" s="192">
        <v>59</v>
      </c>
      <c r="J91" s="94" t="s">
        <v>308</v>
      </c>
    </row>
    <row r="92" spans="1:10" s="64" customFormat="1" ht="15" customHeight="1" x14ac:dyDescent="0.25">
      <c r="A92" s="65">
        <v>65</v>
      </c>
      <c r="B92" s="193" t="s">
        <v>309</v>
      </c>
      <c r="C92" s="66"/>
      <c r="D92" s="66"/>
      <c r="E92" s="66"/>
      <c r="F92" s="66"/>
      <c r="G92" s="66"/>
      <c r="H92" s="66"/>
      <c r="I92" s="192">
        <v>60</v>
      </c>
      <c r="J92" s="94" t="s">
        <v>310</v>
      </c>
    </row>
    <row r="93" spans="1:10" s="64" customFormat="1" ht="15" customHeight="1" x14ac:dyDescent="0.25">
      <c r="A93" s="65">
        <v>66</v>
      </c>
      <c r="B93" s="193" t="s">
        <v>311</v>
      </c>
      <c r="C93" s="66"/>
      <c r="D93" s="66"/>
      <c r="E93" s="66"/>
      <c r="F93" s="66"/>
      <c r="G93" s="66"/>
      <c r="H93" s="66"/>
      <c r="I93" s="192">
        <v>60</v>
      </c>
      <c r="J93" s="94" t="s">
        <v>312</v>
      </c>
    </row>
    <row r="94" spans="1:10" s="64" customFormat="1" ht="15" customHeight="1" x14ac:dyDescent="0.25">
      <c r="A94" s="65">
        <v>67</v>
      </c>
      <c r="B94" s="193" t="s">
        <v>313</v>
      </c>
      <c r="C94" s="66"/>
      <c r="D94" s="66"/>
      <c r="E94" s="66"/>
      <c r="F94" s="66"/>
      <c r="G94" s="66"/>
      <c r="H94" s="66"/>
      <c r="I94" s="191">
        <v>61</v>
      </c>
      <c r="J94" s="94" t="s">
        <v>314</v>
      </c>
    </row>
    <row r="95" spans="1:10" s="64" customFormat="1" ht="15" customHeight="1" x14ac:dyDescent="0.25">
      <c r="A95" s="65">
        <v>68</v>
      </c>
      <c r="B95" s="193" t="s">
        <v>315</v>
      </c>
      <c r="C95" s="66"/>
      <c r="D95" s="66"/>
      <c r="E95" s="66"/>
      <c r="F95" s="66"/>
      <c r="G95" s="66"/>
      <c r="H95" s="66"/>
      <c r="I95" s="192">
        <v>62</v>
      </c>
      <c r="J95" s="94" t="s">
        <v>316</v>
      </c>
    </row>
    <row r="96" spans="1:10" s="64" customFormat="1" ht="15" customHeight="1" x14ac:dyDescent="0.25">
      <c r="A96" s="65">
        <v>69</v>
      </c>
      <c r="B96" s="193" t="s">
        <v>317</v>
      </c>
      <c r="C96" s="66"/>
      <c r="D96" s="66"/>
      <c r="E96" s="66"/>
      <c r="F96" s="66"/>
      <c r="G96" s="66"/>
      <c r="H96" s="66"/>
      <c r="I96" s="192">
        <v>63</v>
      </c>
      <c r="J96" s="94" t="s">
        <v>318</v>
      </c>
    </row>
    <row r="97" spans="1:10" s="64" customFormat="1" ht="15" customHeight="1" x14ac:dyDescent="0.25">
      <c r="A97" s="65">
        <v>70</v>
      </c>
      <c r="B97" s="193" t="s">
        <v>319</v>
      </c>
      <c r="C97" s="66"/>
      <c r="D97" s="66"/>
      <c r="E97" s="66"/>
      <c r="F97" s="66"/>
      <c r="G97" s="66"/>
      <c r="H97" s="66"/>
      <c r="I97" s="191">
        <v>64</v>
      </c>
      <c r="J97" s="94" t="s">
        <v>320</v>
      </c>
    </row>
    <row r="98" spans="1:10" s="64" customFormat="1" ht="15" customHeight="1" x14ac:dyDescent="0.25">
      <c r="A98" s="65">
        <v>71</v>
      </c>
      <c r="B98" s="193" t="s">
        <v>321</v>
      </c>
      <c r="C98" s="66"/>
      <c r="D98" s="66"/>
      <c r="E98" s="66"/>
      <c r="F98" s="66"/>
      <c r="G98" s="66"/>
      <c r="H98" s="66"/>
      <c r="I98" s="192">
        <v>65</v>
      </c>
      <c r="J98" s="94" t="s">
        <v>322</v>
      </c>
    </row>
    <row r="99" spans="1:10" s="64" customFormat="1" ht="15" customHeight="1" x14ac:dyDescent="0.25">
      <c r="A99" s="65">
        <v>72</v>
      </c>
      <c r="B99" s="193" t="s">
        <v>323</v>
      </c>
      <c r="C99" s="66"/>
      <c r="D99" s="66"/>
      <c r="E99" s="66"/>
      <c r="F99" s="66"/>
      <c r="G99" s="66"/>
      <c r="H99" s="66"/>
      <c r="I99" s="192">
        <v>66</v>
      </c>
      <c r="J99" s="94" t="s">
        <v>324</v>
      </c>
    </row>
    <row r="100" spans="1:10" s="64" customFormat="1" ht="15" customHeight="1" x14ac:dyDescent="0.25">
      <c r="A100" s="65">
        <v>73</v>
      </c>
      <c r="B100" s="193" t="s">
        <v>325</v>
      </c>
      <c r="C100" s="66"/>
      <c r="D100" s="66"/>
      <c r="E100" s="66"/>
      <c r="F100" s="66"/>
      <c r="G100" s="66"/>
      <c r="H100" s="66"/>
      <c r="I100" s="191">
        <v>67</v>
      </c>
      <c r="J100" s="94" t="s">
        <v>326</v>
      </c>
    </row>
    <row r="101" spans="1:10" s="64" customFormat="1" ht="15" customHeight="1" x14ac:dyDescent="0.25">
      <c r="A101" s="65">
        <v>74</v>
      </c>
      <c r="B101" s="193" t="s">
        <v>327</v>
      </c>
      <c r="C101" s="66"/>
      <c r="D101" s="66"/>
      <c r="E101" s="66"/>
      <c r="F101" s="66"/>
      <c r="G101" s="66"/>
      <c r="H101" s="66"/>
      <c r="I101" s="192">
        <v>68</v>
      </c>
      <c r="J101" s="94" t="s">
        <v>328</v>
      </c>
    </row>
    <row r="102" spans="1:10" s="64" customFormat="1" ht="15" customHeight="1" x14ac:dyDescent="0.25">
      <c r="A102" s="65">
        <v>75</v>
      </c>
      <c r="B102" s="193" t="s">
        <v>329</v>
      </c>
      <c r="C102" s="66"/>
      <c r="D102" s="66"/>
      <c r="E102" s="66"/>
      <c r="F102" s="66"/>
      <c r="G102" s="66"/>
      <c r="H102" s="66"/>
      <c r="I102" s="192">
        <v>69</v>
      </c>
      <c r="J102" s="94" t="s">
        <v>330</v>
      </c>
    </row>
    <row r="103" spans="1:10" s="64" customFormat="1" ht="15" customHeight="1" x14ac:dyDescent="0.25">
      <c r="A103" s="65">
        <v>76</v>
      </c>
      <c r="B103" s="193" t="s">
        <v>331</v>
      </c>
      <c r="C103" s="66"/>
      <c r="D103" s="66"/>
      <c r="E103" s="66"/>
      <c r="F103" s="66"/>
      <c r="G103" s="66"/>
      <c r="H103" s="66"/>
      <c r="I103" s="191">
        <v>70</v>
      </c>
      <c r="J103" s="94" t="s">
        <v>332</v>
      </c>
    </row>
    <row r="104" spans="1:10" s="64" customFormat="1" ht="15" customHeight="1" x14ac:dyDescent="0.25">
      <c r="A104" s="65">
        <v>77</v>
      </c>
      <c r="B104" s="193" t="s">
        <v>333</v>
      </c>
      <c r="C104" s="66"/>
      <c r="D104" s="66"/>
      <c r="E104" s="66"/>
      <c r="F104" s="66"/>
      <c r="G104" s="66"/>
      <c r="H104" s="66"/>
      <c r="I104" s="191">
        <v>70</v>
      </c>
      <c r="J104" s="94" t="s">
        <v>334</v>
      </c>
    </row>
    <row r="105" spans="1:10" s="64" customFormat="1" ht="15" customHeight="1" x14ac:dyDescent="0.25">
      <c r="A105" s="65">
        <v>78</v>
      </c>
      <c r="B105" s="193" t="s">
        <v>335</v>
      </c>
      <c r="C105" s="66"/>
      <c r="D105" s="66"/>
      <c r="E105" s="66"/>
      <c r="F105" s="66"/>
      <c r="G105" s="66"/>
      <c r="H105" s="66"/>
      <c r="I105" s="192">
        <v>71</v>
      </c>
      <c r="J105" s="94" t="s">
        <v>336</v>
      </c>
    </row>
    <row r="106" spans="1:10" s="64" customFormat="1" ht="15" customHeight="1" x14ac:dyDescent="0.25">
      <c r="A106" s="65">
        <v>79</v>
      </c>
      <c r="B106" s="193" t="s">
        <v>337</v>
      </c>
      <c r="C106" s="66"/>
      <c r="D106" s="66"/>
      <c r="E106" s="66"/>
      <c r="F106" s="66"/>
      <c r="G106" s="66"/>
      <c r="H106" s="66"/>
      <c r="I106" s="192">
        <v>72</v>
      </c>
      <c r="J106" s="94" t="s">
        <v>338</v>
      </c>
    </row>
    <row r="107" spans="1:10" s="64" customFormat="1" ht="15" customHeight="1" x14ac:dyDescent="0.25">
      <c r="A107" s="65">
        <v>80</v>
      </c>
      <c r="B107" s="193" t="s">
        <v>339</v>
      </c>
      <c r="C107" s="66"/>
      <c r="D107" s="66"/>
      <c r="E107" s="66"/>
      <c r="F107" s="66"/>
      <c r="G107" s="66"/>
      <c r="H107" s="66"/>
      <c r="I107" s="191">
        <v>73</v>
      </c>
      <c r="J107" s="94" t="s">
        <v>340</v>
      </c>
    </row>
    <row r="108" spans="1:10" s="64" customFormat="1" ht="15" customHeight="1" x14ac:dyDescent="0.25">
      <c r="A108" s="65">
        <v>81</v>
      </c>
      <c r="B108" s="193" t="s">
        <v>341</v>
      </c>
      <c r="C108" s="66"/>
      <c r="D108" s="66"/>
      <c r="E108" s="66"/>
      <c r="F108" s="66"/>
      <c r="G108" s="66"/>
      <c r="H108" s="66"/>
      <c r="I108" s="192">
        <v>74</v>
      </c>
      <c r="J108" s="94" t="s">
        <v>342</v>
      </c>
    </row>
    <row r="109" spans="1:10" s="64" customFormat="1" ht="15" customHeight="1" x14ac:dyDescent="0.25">
      <c r="A109" s="65">
        <v>82</v>
      </c>
      <c r="B109" s="193" t="s">
        <v>343</v>
      </c>
      <c r="C109" s="66"/>
      <c r="D109" s="66"/>
      <c r="E109" s="66"/>
      <c r="F109" s="66"/>
      <c r="G109" s="66"/>
      <c r="H109" s="66"/>
      <c r="I109" s="192">
        <v>75</v>
      </c>
      <c r="J109" s="94" t="s">
        <v>344</v>
      </c>
    </row>
    <row r="110" spans="1:10" s="64" customFormat="1" ht="15" customHeight="1" x14ac:dyDescent="0.25">
      <c r="A110" s="65">
        <v>83</v>
      </c>
      <c r="B110" s="193" t="s">
        <v>345</v>
      </c>
      <c r="C110" s="66"/>
      <c r="D110" s="66"/>
      <c r="E110" s="66"/>
      <c r="F110" s="66"/>
      <c r="G110" s="66"/>
      <c r="H110" s="66"/>
      <c r="I110" s="191">
        <v>76</v>
      </c>
      <c r="J110" s="94" t="s">
        <v>346</v>
      </c>
    </row>
    <row r="111" spans="1:10" s="64" customFormat="1" ht="15" customHeight="1" x14ac:dyDescent="0.25">
      <c r="A111" s="65">
        <v>84</v>
      </c>
      <c r="B111" s="193" t="s">
        <v>347</v>
      </c>
      <c r="C111" s="66"/>
      <c r="D111" s="66"/>
      <c r="E111" s="66"/>
      <c r="F111" s="66"/>
      <c r="G111" s="66"/>
      <c r="H111" s="66"/>
      <c r="I111" s="192">
        <v>77</v>
      </c>
      <c r="J111" s="94" t="s">
        <v>348</v>
      </c>
    </row>
    <row r="112" spans="1:10" s="64" customFormat="1" ht="15" customHeight="1" x14ac:dyDescent="0.25">
      <c r="A112" s="65">
        <v>85</v>
      </c>
      <c r="B112" s="193" t="s">
        <v>349</v>
      </c>
      <c r="C112" s="66"/>
      <c r="D112" s="66"/>
      <c r="E112" s="66"/>
      <c r="F112" s="66"/>
      <c r="G112" s="66"/>
      <c r="H112" s="66"/>
      <c r="I112" s="192">
        <v>78</v>
      </c>
      <c r="J112" s="94" t="s">
        <v>350</v>
      </c>
    </row>
    <row r="113" spans="1:10" s="64" customFormat="1" ht="15" customHeight="1" x14ac:dyDescent="0.25">
      <c r="A113" s="65">
        <v>86</v>
      </c>
      <c r="B113" s="193" t="s">
        <v>351</v>
      </c>
      <c r="C113" s="66"/>
      <c r="D113" s="66"/>
      <c r="E113" s="66"/>
      <c r="F113" s="66"/>
      <c r="G113" s="66"/>
      <c r="H113" s="66"/>
      <c r="I113" s="191">
        <v>79</v>
      </c>
      <c r="J113" s="94" t="s">
        <v>352</v>
      </c>
    </row>
    <row r="114" spans="1:10" s="64" customFormat="1" ht="15" customHeight="1" x14ac:dyDescent="0.25">
      <c r="A114" s="65">
        <v>87</v>
      </c>
      <c r="B114" s="193" t="s">
        <v>353</v>
      </c>
      <c r="C114" s="66"/>
      <c r="D114" s="66"/>
      <c r="E114" s="66"/>
      <c r="F114" s="66"/>
      <c r="G114" s="66"/>
      <c r="H114" s="66"/>
      <c r="I114" s="192">
        <v>80</v>
      </c>
      <c r="J114" s="94" t="s">
        <v>354</v>
      </c>
    </row>
    <row r="115" spans="1:10" s="64" customFormat="1" ht="15" customHeight="1" x14ac:dyDescent="0.25">
      <c r="A115" s="65">
        <v>88</v>
      </c>
      <c r="B115" s="193" t="s">
        <v>355</v>
      </c>
      <c r="C115" s="66"/>
      <c r="D115" s="66"/>
      <c r="E115" s="66"/>
      <c r="F115" s="66"/>
      <c r="G115" s="66"/>
      <c r="H115" s="66"/>
      <c r="I115" s="192">
        <v>80</v>
      </c>
      <c r="J115" s="94" t="s">
        <v>356</v>
      </c>
    </row>
    <row r="116" spans="1:10" s="64" customFormat="1" ht="15" customHeight="1" x14ac:dyDescent="0.25">
      <c r="A116" s="65">
        <v>89</v>
      </c>
      <c r="B116" s="193" t="s">
        <v>357</v>
      </c>
      <c r="C116" s="66"/>
      <c r="D116" s="66"/>
      <c r="E116" s="66"/>
      <c r="F116" s="66"/>
      <c r="G116" s="66"/>
      <c r="H116" s="66"/>
      <c r="I116" s="192">
        <v>81</v>
      </c>
      <c r="J116" s="94" t="s">
        <v>358</v>
      </c>
    </row>
    <row r="117" spans="1:10" s="64" customFormat="1" ht="15" customHeight="1" x14ac:dyDescent="0.25">
      <c r="A117" s="65">
        <v>90</v>
      </c>
      <c r="B117" s="190"/>
      <c r="C117" s="66"/>
      <c r="D117" s="66"/>
      <c r="E117" s="66"/>
      <c r="F117" s="66"/>
      <c r="G117" s="66"/>
      <c r="H117" s="66"/>
      <c r="I117" s="192"/>
      <c r="J117" s="94"/>
    </row>
    <row r="118" spans="1:10" s="64" customFormat="1" ht="15" customHeight="1" x14ac:dyDescent="0.25">
      <c r="A118" s="65">
        <v>91</v>
      </c>
      <c r="B118" s="190"/>
      <c r="C118" s="66"/>
      <c r="D118" s="66"/>
      <c r="E118" s="66"/>
      <c r="F118" s="66"/>
      <c r="G118" s="66"/>
      <c r="H118" s="66"/>
      <c r="I118" s="191"/>
      <c r="J118" s="94"/>
    </row>
    <row r="119" spans="1:10" s="64" customFormat="1" ht="15" customHeight="1" x14ac:dyDescent="0.25">
      <c r="A119" s="65">
        <v>92</v>
      </c>
      <c r="B119" s="190"/>
      <c r="C119" s="66"/>
      <c r="D119" s="66"/>
      <c r="E119" s="66"/>
      <c r="F119" s="66"/>
      <c r="G119" s="66"/>
      <c r="H119" s="66"/>
      <c r="I119" s="192"/>
      <c r="J119" s="94"/>
    </row>
    <row r="120" spans="1:10" s="64" customFormat="1" ht="15" customHeight="1" x14ac:dyDescent="0.25">
      <c r="A120" s="65">
        <v>93</v>
      </c>
      <c r="B120" s="190"/>
      <c r="C120" s="66"/>
      <c r="D120" s="66"/>
      <c r="E120" s="66"/>
      <c r="F120" s="66"/>
      <c r="G120" s="66"/>
      <c r="H120" s="66"/>
      <c r="I120" s="192"/>
      <c r="J120" s="94"/>
    </row>
    <row r="121" spans="1:10" s="64" customFormat="1" ht="15" customHeight="1" x14ac:dyDescent="0.25">
      <c r="A121" s="65">
        <v>94</v>
      </c>
      <c r="B121" s="190"/>
      <c r="C121" s="66"/>
      <c r="D121" s="66"/>
      <c r="E121" s="66"/>
      <c r="F121" s="66"/>
      <c r="G121" s="66"/>
      <c r="H121" s="66"/>
      <c r="I121" s="191"/>
      <c r="J121" s="94"/>
    </row>
    <row r="122" spans="1:10" s="64" customFormat="1" ht="15" customHeight="1" x14ac:dyDescent="0.25">
      <c r="A122" s="65">
        <v>95</v>
      </c>
      <c r="B122" s="190"/>
      <c r="C122" s="66"/>
      <c r="D122" s="66"/>
      <c r="E122" s="66"/>
      <c r="F122" s="66"/>
      <c r="G122" s="66"/>
      <c r="H122" s="66"/>
      <c r="I122" s="192"/>
      <c r="J122" s="94"/>
    </row>
    <row r="123" spans="1:10" s="64" customFormat="1" ht="15" customHeight="1" x14ac:dyDescent="0.25">
      <c r="A123" s="65">
        <v>96</v>
      </c>
      <c r="B123" s="190"/>
      <c r="C123" s="66"/>
      <c r="D123" s="66"/>
      <c r="E123" s="66"/>
      <c r="F123" s="66"/>
      <c r="G123" s="66"/>
      <c r="H123" s="66"/>
      <c r="I123" s="192"/>
      <c r="J123" s="94"/>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359</v>
      </c>
      <c r="L178" s="7"/>
      <c r="M178" s="7"/>
      <c r="N178" s="7"/>
      <c r="O178" s="7"/>
      <c r="P178" s="7"/>
      <c r="Q178" s="7"/>
      <c r="R178" s="7"/>
    </row>
    <row r="179" spans="1:18" x14ac:dyDescent="0.2">
      <c r="A179" s="7" t="s">
        <v>360</v>
      </c>
      <c r="L179" s="7"/>
      <c r="M179" s="7"/>
      <c r="N179" s="7"/>
      <c r="O179" s="7"/>
      <c r="P179" s="7"/>
      <c r="Q179" s="7"/>
      <c r="R179" s="7"/>
    </row>
    <row r="180" spans="1:18" x14ac:dyDescent="0.2">
      <c r="A180" s="7" t="s">
        <v>361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17" priority="1"/>
    <cfRule type="duplicateValues" dxfId="16" priority="2" stopIfTrue="1"/>
    <cfRule type="duplicateValues" dxfId="15" priority="3"/>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7"/>
    <cfRule type="duplicateValues" dxfId="10" priority="8" stopIfTrue="1"/>
    <cfRule type="duplicateValues" dxfId="9" priority="9"/>
  </conditionalFormatting>
  <conditionalFormatting sqref="B125">
    <cfRule type="duplicateValues" dxfId="8" priority="10"/>
    <cfRule type="duplicateValues" dxfId="7" priority="11" stopIfTrue="1"/>
    <cfRule type="duplicateValues" dxfId="6" priority="12"/>
  </conditionalFormatting>
  <conditionalFormatting sqref="B126">
    <cfRule type="duplicateValues" dxfId="5" priority="13"/>
    <cfRule type="duplicateValues" dxfId="4" priority="14" stopIfTrue="1"/>
    <cfRule type="duplicateValues" dxfId="3" priority="15"/>
  </conditionalFormatting>
  <conditionalFormatting sqref="B127:B177 B118:B125">
    <cfRule type="duplicateValues" dxfId="2" priority="16"/>
    <cfRule type="duplicateValues" dxfId="1" priority="17" stopIfTrue="1"/>
    <cfRule type="duplicateValues" dxfId="0" priority="18"/>
  </conditionalFormatting>
  <dataValidations count="19">
    <dataValidation type="textLength" operator="lessThanOrEqual" allowBlank="1" showInputMessage="1" showErrorMessage="1" errorTitle="Entry Error" error="The Address (Line 2) is limited to 50 characters." sqref="B6:B7" xr:uid="{5FEB157C-6812-43BE-A922-7BF00BA01FCF}">
      <formula1>50</formula1>
    </dataValidation>
    <dataValidation type="date" operator="greaterThan" allowBlank="1" showInputMessage="1" showErrorMessage="1" errorTitle="Entry Error" error="Enter a valid date after January 1, 2002." prompt="Submission Date is required." sqref="B15" xr:uid="{56F143AA-1D19-42F4-92B8-94C991F375C5}">
      <formula1>37257</formula1>
    </dataValidation>
    <dataValidation type="textLength" operator="lessThanOrEqual" allowBlank="1" showInputMessage="1" showErrorMessage="1" errorTitle="Entry Error" error="The Project Title is limited to 250 characters." prompt="Project Title is limited to 250 characters." sqref="B16" xr:uid="{87A11164-3E1B-4E00-8490-AE900D1C4F52}">
      <formula1>250</formula1>
    </dataValidation>
    <dataValidation operator="lessThanOrEqual" allowBlank="1" showInputMessage="1" showErrorMessage="1" sqref="F21:H23" xr:uid="{BA3F41C9-BAAE-4754-B745-BB2F73F2473E}"/>
    <dataValidation operator="lessThanOrEqual" allowBlank="1" showInputMessage="1" showErrorMessage="1" prompt="Enter optional general comment, such as &quot;samples have tritium concentration between 20,000 and 50,000 T.U.&quot;" sqref="E21:E22 E17" xr:uid="{3A21546A-B89B-4589-8EBC-0E5CA57EEFE0}"/>
    <dataValidation allowBlank="1" showInputMessage="1" showErrorMessage="1" prompt="Enter optional general comment, such as &quot;samples have tritium concentration between 20,000 and 50,000 T.U.&quot;" sqref="D17:D20" xr:uid="{36B065DA-E4BA-4C3C-814A-B10E08998232}"/>
    <dataValidation type="textLength" operator="lessThanOrEqual" allowBlank="1" showInputMessage="1" showErrorMessage="1" errorTitle="Entry Error" error="The Field ID is limited to 35 characters." sqref="B29:B177" xr:uid="{125FA025-83D5-4B0B-8CDE-D91A5D2EE19C}">
      <formula1>35</formula1>
    </dataValidation>
    <dataValidation type="textLength" operator="lessThanOrEqual" allowBlank="1" showInputMessage="1" showErrorMessage="1" errorTitle="Entry Error" error="The First Name is limited to 13 characters." sqref="B4:B5" xr:uid="{C54D3871-A90C-4611-85A0-9B19D2A9ED6E}">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D75FA62D-7C6D-4CBE-BC69-9A9317C0461B}">
      <formula1>1</formula1>
      <formula2>2901</formula2>
    </dataValidation>
    <dataValidation type="textLength" operator="lessThanOrEqual" allowBlank="1" showInputMessage="1" showErrorMessage="1" errorTitle="Entry Error" error="The City is limited to 50 characters." sqref="B10" xr:uid="{30F062E6-358A-4BEE-9A43-06ADBB0DE237}">
      <formula1>50</formula1>
    </dataValidation>
    <dataValidation type="textLength" operator="lessThanOrEqual" allowBlank="1" showInputMessage="1" showErrorMessage="1" errorTitle="Entry Error" error="The State/Province is limited to 50 characters." sqref="B9" xr:uid="{9A9B2674-C37B-4846-9289-4EC5DFDF2C53}">
      <formula1>50</formula1>
    </dataValidation>
    <dataValidation type="textLength" operator="lessThanOrEqual" allowBlank="1" showInputMessage="1" showErrorMessage="1" errorTitle="Entry Error" error="The Postal code is limited to 20 characters." sqref="B11" xr:uid="{9C85036B-D7D6-4D01-89FC-2CAF384E89DF}">
      <formula1>20</formula1>
    </dataValidation>
    <dataValidation type="textLength" operator="lessThanOrEqual" allowBlank="1" showInputMessage="1" showErrorMessage="1" errorTitle="Entry Error" error="The Address (Line 3) is limited to 50 characters." sqref="B8" xr:uid="{7D11DC10-27AC-4DB5-A707-2FC1D16D70F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C757EF2A-019B-4924-9897-8EE00FF86A3E}">
      <formula1>22</formula1>
    </dataValidation>
    <dataValidation type="textLength" operator="lessThanOrEqual" allowBlank="1" showInputMessage="1" showErrorMessage="1" errorTitle="Entry Error" error="The email address is limited to 50 characters." sqref="B13:B14 E15:E16" xr:uid="{4134949E-A506-460B-A4AA-835C02705264}">
      <formula1>50</formula1>
    </dataValidation>
    <dataValidation allowBlank="1" showInputMessage="1" showErrorMessage="1" prompt="Comment about measurements needed, such as 2H and 18O, 2H only, or 18O only." sqref="B17 B20" xr:uid="{AD39CCCB-5D2A-48B7-80FA-F4A09AC0E25B}"/>
    <dataValidation allowBlank="1" showErrorMessage="1" prompt="Enter optional general comment, such as &quot;samples have tritium concentration between 20,000 and 50,000 T.U.&quot;" sqref="A21:A22 D21:D23" xr:uid="{55FA0D79-07A6-4F0F-968E-17255A19D697}"/>
    <dataValidation operator="lessThanOrEqual" allowBlank="1" showErrorMessage="1" prompt="Enter optional general comment, such as &quot;samples have tritium concentration between 20,000 and 50,000 T.U.&quot;" sqref="E23" xr:uid="{63BDB9B1-8C25-43FB-A2BE-B2F34372EAB1}"/>
    <dataValidation type="textLength" operator="lessThanOrEqual" allowBlank="1" showInputMessage="1" showErrorMessage="1" errorTitle="Entry Error" error="The Field ID is limited to 35 characters." prompt="Enter unique Sample ID, limited to 35 characters." sqref="B28" xr:uid="{31A5A077-1484-44E2-9BC1-A32E77B300FE}">
      <formula1>35</formula1>
    </dataValidation>
  </dataValidations>
  <hyperlinks>
    <hyperlink ref="B13" r:id="rId1" xr:uid="{BD90225F-4DA4-4962-893C-0D94489FB5E4}"/>
    <hyperlink ref="E14" r:id="rId2" xr:uid="{787E1AA0-8C90-4957-B0B4-A0A78B8BF235}"/>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Service Terms &amp; Conditions</vt:lpstr>
      <vt:lpstr>Final Report</vt:lpstr>
      <vt:lpstr>project results</vt:lpstr>
      <vt:lpstr>Methodology</vt:lpstr>
      <vt:lpstr>Copy of Submission Form</vt:lpstr>
      <vt:lpstr>'Final Report'!Print_Area</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2024-02-09T16:11:36Z</cp:lastPrinted>
  <dcterms:created xsi:type="dcterms:W3CDTF">2002-11-19T19:36:34Z</dcterms:created>
  <dcterms:modified xsi:type="dcterms:W3CDTF">2024-02-09T16:11:39Z</dcterms:modified>
</cp:coreProperties>
</file>