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ottemaddinson/Desktop/HotOrCool/"/>
    </mc:Choice>
  </mc:AlternateContent>
  <xr:revisionPtr revIDLastSave="0" documentId="13_ncr:1_{0F287E30-7FA4-2445-AE7D-F1341A78E64F}" xr6:coauthVersionLast="47" xr6:coauthVersionMax="47" xr10:uidLastSave="{00000000-0000-0000-0000-000000000000}"/>
  <bookViews>
    <workbookView xWindow="0" yWindow="500" windowWidth="27240" windowHeight="15940" xr2:uid="{B2919AB8-7DDF-E448-A7DC-16BD7F15D2F4}"/>
  </bookViews>
  <sheets>
    <sheet name="Product" sheetId="6" r:id="rId1"/>
    <sheet name="Sheet2" sheetId="8" r:id="rId2"/>
    <sheet name="Location" sheetId="5" r:id="rId3"/>
  </sheets>
  <definedNames>
    <definedName name="_xlnm._FilterDatabase" localSheetId="1" hidden="1">Sheet2!$A$2:$X$2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8" l="1"/>
  <c r="P40" i="8" s="1"/>
  <c r="O61" i="8"/>
  <c r="P61" i="8" s="1"/>
  <c r="O57" i="8"/>
  <c r="P57" i="8" s="1"/>
  <c r="O72" i="8"/>
  <c r="P72" i="8" s="1"/>
  <c r="O56" i="8"/>
  <c r="P56" i="8" s="1"/>
  <c r="O81" i="8"/>
  <c r="P81" i="8" s="1"/>
  <c r="O73" i="8"/>
  <c r="P73" i="8" s="1"/>
  <c r="O62" i="8"/>
  <c r="P62" i="8" s="1"/>
  <c r="O29" i="8"/>
  <c r="P29" i="8" s="1"/>
  <c r="O13" i="8"/>
  <c r="P13" i="8" s="1"/>
  <c r="O69" i="8"/>
  <c r="P69" i="8" s="1"/>
  <c r="O70" i="8"/>
  <c r="P70" i="8" s="1"/>
  <c r="O82" i="8"/>
  <c r="P82" i="8" s="1"/>
  <c r="O35" i="8"/>
  <c r="P35" i="8" s="1"/>
  <c r="O83" i="8"/>
  <c r="P83" i="8" s="1"/>
  <c r="O19" i="8"/>
  <c r="P19" i="8" s="1"/>
  <c r="O84" i="8"/>
  <c r="P84" i="8" s="1"/>
  <c r="O41" i="8"/>
  <c r="P41" i="8" s="1"/>
  <c r="O27" i="8"/>
  <c r="P27" i="8" s="1"/>
  <c r="O85" i="8"/>
  <c r="P85" i="8" s="1"/>
  <c r="O86" i="8"/>
  <c r="P86" i="8" s="1"/>
  <c r="O59" i="8"/>
  <c r="P59" i="8" s="1"/>
  <c r="O87" i="8"/>
  <c r="P87" i="8" s="1"/>
  <c r="O7" i="8"/>
  <c r="P7" i="8" s="1"/>
  <c r="O14" i="8"/>
  <c r="P14" i="8" s="1"/>
  <c r="O32" i="8"/>
  <c r="P32" i="8" s="1"/>
  <c r="O47" i="8"/>
  <c r="P47" i="8" s="1"/>
  <c r="O3" i="8"/>
  <c r="P3" i="8" s="1"/>
  <c r="O42" i="8"/>
  <c r="P42" i="8" s="1"/>
  <c r="O18" i="8"/>
  <c r="P18" i="8" s="1"/>
  <c r="O9" i="8"/>
  <c r="P9" i="8" s="1"/>
  <c r="O5" i="8"/>
  <c r="P5" i="8" s="1"/>
  <c r="O4" i="8"/>
  <c r="P4" i="8" s="1"/>
  <c r="O51" i="8"/>
  <c r="P51" i="8" s="1"/>
  <c r="O24" i="8"/>
  <c r="P24" i="8" s="1"/>
  <c r="O77" i="8"/>
  <c r="P77" i="8" s="1"/>
  <c r="O30" i="8"/>
  <c r="P30" i="8" s="1"/>
  <c r="O34" i="8"/>
  <c r="P34" i="8" s="1"/>
  <c r="O76" i="8"/>
  <c r="P76" i="8" s="1"/>
  <c r="O28" i="8"/>
  <c r="P28" i="8" s="1"/>
  <c r="O67" i="8"/>
  <c r="P67" i="8" s="1"/>
  <c r="O37" i="8"/>
  <c r="P37" i="8" s="1"/>
  <c r="O49" i="8"/>
  <c r="P49" i="8" s="1"/>
  <c r="O54" i="8"/>
  <c r="P54" i="8" s="1"/>
  <c r="O31" i="8"/>
  <c r="P31" i="8" s="1"/>
  <c r="O43" i="8"/>
  <c r="P43" i="8" s="1"/>
  <c r="O88" i="8"/>
  <c r="P88" i="8" s="1"/>
  <c r="O89" i="8"/>
  <c r="P89" i="8" s="1"/>
  <c r="O63" i="8"/>
  <c r="P63" i="8" s="1"/>
  <c r="O38" i="8"/>
  <c r="P38" i="8" s="1"/>
  <c r="O25" i="8"/>
  <c r="P25" i="8" s="1"/>
  <c r="O90" i="8"/>
  <c r="P90" i="8" s="1"/>
  <c r="O17" i="8"/>
  <c r="P17" i="8" s="1"/>
  <c r="O58" i="8"/>
  <c r="P58" i="8" s="1"/>
  <c r="O55" i="8"/>
  <c r="P55" i="8" s="1"/>
  <c r="O36" i="8"/>
  <c r="P36" i="8" s="1"/>
  <c r="O11" i="8"/>
  <c r="P11" i="8" s="1"/>
  <c r="O60" i="8"/>
  <c r="P60" i="8" s="1"/>
  <c r="O75" i="8"/>
  <c r="P75" i="8" s="1"/>
  <c r="O6" i="8"/>
  <c r="P6" i="8" s="1"/>
  <c r="O91" i="8"/>
  <c r="P91" i="8" s="1"/>
  <c r="O48" i="8"/>
  <c r="P48" i="8" s="1"/>
  <c r="O20" i="8"/>
  <c r="P20" i="8" s="1"/>
  <c r="O22" i="8"/>
  <c r="P22" i="8" s="1"/>
  <c r="O12" i="8"/>
  <c r="P12" i="8" s="1"/>
  <c r="O71" i="8"/>
  <c r="P71" i="8" s="1"/>
  <c r="O92" i="8"/>
  <c r="P92" i="8" s="1"/>
  <c r="O8" i="8"/>
  <c r="P8" i="8" s="1"/>
  <c r="O15" i="8"/>
  <c r="P15" i="8" s="1"/>
  <c r="O53" i="8"/>
  <c r="P53" i="8" s="1"/>
  <c r="O93" i="8"/>
  <c r="P93" i="8" s="1"/>
  <c r="O26" i="8"/>
  <c r="P26" i="8" s="1"/>
  <c r="O16" i="8"/>
  <c r="P16" i="8" s="1"/>
  <c r="O46" i="8"/>
  <c r="P46" i="8" s="1"/>
  <c r="O68" i="8"/>
  <c r="P68" i="8" s="1"/>
  <c r="O78" i="8"/>
  <c r="P78" i="8" s="1"/>
  <c r="O50" i="8"/>
  <c r="P50" i="8" s="1"/>
  <c r="O65" i="8"/>
  <c r="P65" i="8" s="1"/>
  <c r="O74" i="8"/>
  <c r="P74" i="8" s="1"/>
  <c r="O33" i="8"/>
  <c r="P33" i="8" s="1"/>
  <c r="O79" i="8"/>
  <c r="P79" i="8" s="1"/>
  <c r="O66" i="8"/>
  <c r="P66" i="8" s="1"/>
  <c r="O80" i="8"/>
  <c r="P80" i="8" s="1"/>
  <c r="O21" i="8"/>
  <c r="P21" i="8" s="1"/>
  <c r="O45" i="8"/>
  <c r="P45" i="8" s="1"/>
  <c r="O64" i="8"/>
  <c r="P64" i="8" s="1"/>
  <c r="O44" i="8"/>
  <c r="P44" i="8" s="1"/>
  <c r="O39" i="8"/>
  <c r="P39" i="8" s="1"/>
  <c r="O10" i="8"/>
  <c r="P10" i="8" s="1"/>
  <c r="O52" i="8"/>
  <c r="P52" i="8" s="1"/>
  <c r="O23" i="8"/>
  <c r="P23" i="8" s="1"/>
  <c r="B24" i="8" l="1"/>
  <c r="D24" i="8" s="1"/>
  <c r="B38" i="8"/>
  <c r="D38" i="8" s="1"/>
  <c r="B43" i="8"/>
  <c r="D43" i="8" s="1"/>
  <c r="B62" i="8"/>
  <c r="D62" i="8" s="1"/>
  <c r="B8" i="8"/>
  <c r="D8" i="8" s="1"/>
  <c r="B34" i="8"/>
  <c r="D34" i="8" s="1"/>
  <c r="B15" i="8"/>
  <c r="D15" i="8" s="1"/>
  <c r="B49" i="8"/>
  <c r="D49" i="8" s="1"/>
  <c r="B91" i="8"/>
  <c r="D91" i="8" s="1"/>
  <c r="B88" i="8"/>
  <c r="D88" i="8" s="1"/>
  <c r="B53" i="8"/>
  <c r="D53" i="8" s="1"/>
  <c r="B7" i="8"/>
  <c r="D7" i="8" s="1"/>
  <c r="B85" i="8"/>
  <c r="D85" i="8" s="1"/>
  <c r="B29" i="8"/>
  <c r="D29" i="8" s="1"/>
  <c r="B93" i="8"/>
  <c r="D93" i="8" s="1"/>
  <c r="B3" i="8"/>
  <c r="D3" i="8" s="1"/>
  <c r="B77" i="8"/>
  <c r="D77" i="8" s="1"/>
  <c r="B26" i="8"/>
  <c r="D26" i="8" s="1"/>
  <c r="B40" i="8"/>
  <c r="D40" i="8" s="1"/>
  <c r="B67" i="8"/>
  <c r="D67" i="8" s="1"/>
  <c r="B16" i="8"/>
  <c r="D16" i="8" s="1"/>
  <c r="B56" i="8"/>
  <c r="D56" i="8" s="1"/>
  <c r="B61" i="8"/>
  <c r="D61" i="8" s="1"/>
  <c r="B76" i="8"/>
  <c r="D76" i="8" s="1"/>
  <c r="B69" i="8"/>
  <c r="D69" i="8" s="1"/>
  <c r="B23" i="8"/>
  <c r="D23" i="8" s="1"/>
  <c r="B28" i="8"/>
  <c r="D28" i="8" s="1"/>
  <c r="B41" i="8"/>
  <c r="D41" i="8" s="1"/>
  <c r="B57" i="8"/>
  <c r="D57" i="8" s="1"/>
  <c r="B50" i="8"/>
  <c r="D50" i="8" s="1"/>
  <c r="B78" i="8"/>
  <c r="D78" i="8" s="1"/>
  <c r="B87" i="8"/>
  <c r="D87" i="8" s="1"/>
  <c r="B84" i="8"/>
  <c r="D84" i="8" s="1"/>
  <c r="B90" i="8"/>
  <c r="D90" i="8" s="1"/>
  <c r="B72" i="8"/>
  <c r="D72" i="8" s="1"/>
  <c r="B60" i="8"/>
  <c r="D60" i="8" s="1"/>
  <c r="B20" i="8"/>
  <c r="D20" i="8" s="1"/>
  <c r="B83" i="8"/>
  <c r="D83" i="8" s="1"/>
  <c r="B63" i="8"/>
  <c r="D63" i="8" s="1"/>
  <c r="B14" i="8"/>
  <c r="D14" i="8" s="1"/>
  <c r="B11" i="8"/>
  <c r="D11" i="8" s="1"/>
  <c r="B6" i="8"/>
  <c r="D6" i="8" s="1"/>
  <c r="B47" i="8"/>
  <c r="D47" i="8" s="1"/>
  <c r="B51" i="8"/>
  <c r="D51" i="8" s="1"/>
  <c r="B22" i="8"/>
  <c r="D22" i="8" s="1"/>
  <c r="B37" i="8"/>
  <c r="D37" i="8" s="1"/>
  <c r="B81" i="8"/>
  <c r="D81" i="8" s="1"/>
  <c r="B64" i="8"/>
  <c r="D64" i="8" s="1"/>
  <c r="B45" i="8"/>
  <c r="D45" i="8" s="1"/>
  <c r="B46" i="8"/>
  <c r="D46" i="8" s="1"/>
  <c r="B10" i="8"/>
  <c r="D10" i="8" s="1"/>
  <c r="B52" i="8"/>
  <c r="D52" i="8" s="1"/>
  <c r="B39" i="8"/>
  <c r="D39" i="8" s="1"/>
  <c r="B33" i="8"/>
  <c r="D33" i="8" s="1"/>
  <c r="B74" i="8"/>
  <c r="D74" i="8" s="1"/>
  <c r="B54" i="8"/>
  <c r="D54" i="8" s="1"/>
  <c r="B68" i="8"/>
  <c r="D68" i="8" s="1"/>
  <c r="B79" i="8"/>
  <c r="D79" i="8" s="1"/>
  <c r="B89" i="8"/>
  <c r="D89" i="8" s="1"/>
  <c r="B30" i="8"/>
  <c r="D30" i="8" s="1"/>
  <c r="B70" i="8"/>
  <c r="D70" i="8" s="1"/>
  <c r="B4" i="8"/>
  <c r="D4" i="8" s="1"/>
  <c r="B65" i="8"/>
  <c r="D65" i="8" s="1"/>
  <c r="B94" i="8"/>
  <c r="D94" i="8" s="1"/>
  <c r="B95" i="8"/>
  <c r="D95" i="8" s="1"/>
  <c r="B21" i="8"/>
  <c r="D21" i="8" s="1"/>
  <c r="B19" i="8"/>
  <c r="D19" i="8" s="1"/>
  <c r="B32" i="8"/>
  <c r="D32" i="8" s="1"/>
  <c r="B42" i="8"/>
  <c r="D42" i="8" s="1"/>
  <c r="B44" i="8"/>
  <c r="D44" i="8" s="1"/>
  <c r="B66" i="8"/>
  <c r="D66" i="8" s="1"/>
  <c r="B5" i="8"/>
  <c r="D5" i="8" s="1"/>
  <c r="B58" i="8"/>
  <c r="D58" i="8" s="1"/>
  <c r="B80" i="8"/>
  <c r="D80" i="8" s="1"/>
  <c r="B86" i="8"/>
  <c r="D86" i="8" s="1"/>
  <c r="B12" i="8"/>
  <c r="D12" i="8" s="1"/>
  <c r="B9" i="8"/>
  <c r="D9" i="8" s="1"/>
  <c r="B36" i="8"/>
  <c r="D36" i="8" s="1"/>
  <c r="B17" i="8"/>
  <c r="D17" i="8" s="1"/>
  <c r="B82" i="8"/>
  <c r="D82" i="8" s="1"/>
  <c r="B25" i="8"/>
  <c r="D25" i="8" s="1"/>
  <c r="B18" i="8"/>
  <c r="D18" i="8" s="1"/>
  <c r="B71" i="8"/>
  <c r="D71" i="8" s="1"/>
  <c r="B92" i="8"/>
  <c r="D92" i="8" s="1"/>
  <c r="B75" i="8"/>
  <c r="D75" i="8" s="1"/>
  <c r="B31" i="8"/>
  <c r="D31" i="8" s="1"/>
  <c r="B59" i="8"/>
  <c r="D59" i="8" s="1"/>
  <c r="B13" i="8"/>
  <c r="D13" i="8" s="1"/>
  <c r="B27" i="8"/>
  <c r="D27" i="8" s="1"/>
  <c r="B35" i="8"/>
  <c r="D35" i="8" s="1"/>
  <c r="B73" i="8"/>
  <c r="D73" i="8" s="1"/>
  <c r="B55" i="8"/>
  <c r="D55" i="8" s="1"/>
  <c r="B48" i="8"/>
  <c r="D48" i="8" s="1"/>
</calcChain>
</file>

<file path=xl/sharedStrings.xml><?xml version="1.0" encoding="utf-8"?>
<sst xmlns="http://schemas.openxmlformats.org/spreadsheetml/2006/main" count="865" uniqueCount="359">
  <si>
    <t>Wheat and products</t>
  </si>
  <si>
    <t>Rice and products</t>
  </si>
  <si>
    <t>Barley and products</t>
  </si>
  <si>
    <t>Maize and products</t>
  </si>
  <si>
    <t>Rye and products</t>
  </si>
  <si>
    <t>Oats</t>
  </si>
  <si>
    <t>Millet and products</t>
  </si>
  <si>
    <t>Sorghum and products</t>
  </si>
  <si>
    <t>Cereals, other</t>
  </si>
  <si>
    <t>Cassava and products</t>
  </si>
  <si>
    <t>Potatoes and products</t>
  </si>
  <si>
    <t>Sweet potatoes</t>
  </si>
  <si>
    <t>Yams</t>
  </si>
  <si>
    <t>Roots, Other</t>
  </si>
  <si>
    <t>Sugar cane</t>
  </si>
  <si>
    <t>Sugar beet</t>
  </si>
  <si>
    <t>Sugar non-centrifugal</t>
  </si>
  <si>
    <t>Sugar (Raw Equivalent)</t>
  </si>
  <si>
    <t>Sweeteners, Other</t>
  </si>
  <si>
    <t>Honey</t>
  </si>
  <si>
    <t>Beans</t>
  </si>
  <si>
    <t>Peas</t>
  </si>
  <si>
    <t>Pulses, Other and products</t>
  </si>
  <si>
    <t>Nuts and products</t>
  </si>
  <si>
    <t>Soyabeans</t>
  </si>
  <si>
    <t>Groundnuts</t>
  </si>
  <si>
    <t>Sunflower seed</t>
  </si>
  <si>
    <t>Rape and Mustardseed</t>
  </si>
  <si>
    <t>Cottonseed</t>
  </si>
  <si>
    <t>Coconuts - Incl Copra</t>
  </si>
  <si>
    <t>Sesame seed</t>
  </si>
  <si>
    <t>Palm kernels</t>
  </si>
  <si>
    <t>Olives (including preserved)</t>
  </si>
  <si>
    <t>Oilcrops, Other</t>
  </si>
  <si>
    <t>Soyabean Oil</t>
  </si>
  <si>
    <t>Groundnut Oil</t>
  </si>
  <si>
    <t>Sunflowerseed Oil</t>
  </si>
  <si>
    <t>Rape and Mustard Oil</t>
  </si>
  <si>
    <t>Cottonseed Oil</t>
  </si>
  <si>
    <t>Palmkernel Oil</t>
  </si>
  <si>
    <t>Palm Oil</t>
  </si>
  <si>
    <t>Coconut Oil</t>
  </si>
  <si>
    <t>Sesameseed Oil</t>
  </si>
  <si>
    <t>Olive Oil</t>
  </si>
  <si>
    <t>Ricebran Oil</t>
  </si>
  <si>
    <t>Maize Germ Oil</t>
  </si>
  <si>
    <t>Oilcrops Oil, Other</t>
  </si>
  <si>
    <t>Tomatoes and products</t>
  </si>
  <si>
    <t>Onions</t>
  </si>
  <si>
    <t>Vegetables, other</t>
  </si>
  <si>
    <t>Oranges, Mandarines</t>
  </si>
  <si>
    <t>Lemons, Limes and products</t>
  </si>
  <si>
    <t>Grapefruit and products</t>
  </si>
  <si>
    <t>Citrus, Other</t>
  </si>
  <si>
    <t>Bananas</t>
  </si>
  <si>
    <t>Plantains</t>
  </si>
  <si>
    <t>Apples and products</t>
  </si>
  <si>
    <t>Pineapples and products</t>
  </si>
  <si>
    <t>Dates</t>
  </si>
  <si>
    <t>Grapes and products (excl wine)</t>
  </si>
  <si>
    <t>Fruits, other</t>
  </si>
  <si>
    <t>Coffee and products</t>
  </si>
  <si>
    <t>Cocoa Beans and products</t>
  </si>
  <si>
    <t>Tea (including mate)</t>
  </si>
  <si>
    <t>Pepper</t>
  </si>
  <si>
    <t>Pimento</t>
  </si>
  <si>
    <t>Cloves</t>
  </si>
  <si>
    <t>Spices, Other</t>
  </si>
  <si>
    <t>Wine</t>
  </si>
  <si>
    <t>Beer</t>
  </si>
  <si>
    <t>Beverages, Fermented</t>
  </si>
  <si>
    <t>Beverages, Alcoholic</t>
  </si>
  <si>
    <t>Alcohol, Non-Food</t>
  </si>
  <si>
    <t>Bovine Meat</t>
  </si>
  <si>
    <t>Mutton &amp; Goat Meat</t>
  </si>
  <si>
    <t>Pigmeat</t>
  </si>
  <si>
    <t>Poultry Meat</t>
  </si>
  <si>
    <t>Meat, Other</t>
  </si>
  <si>
    <t>Offals, Edible</t>
  </si>
  <si>
    <t>Butter, Ghee</t>
  </si>
  <si>
    <t>Cream</t>
  </si>
  <si>
    <t>Fats, Animals, Raw</t>
  </si>
  <si>
    <t>Fish, Body Oil</t>
  </si>
  <si>
    <t>Fish, Liver Oil</t>
  </si>
  <si>
    <t>Eggs</t>
  </si>
  <si>
    <t>Milk - Excluding Butter</t>
  </si>
  <si>
    <t>Freshwater Fish</t>
  </si>
  <si>
    <t>Demersal Fish</t>
  </si>
  <si>
    <t>Pelagic Fish</t>
  </si>
  <si>
    <t>Marine Fish, Other</t>
  </si>
  <si>
    <t>Crustaceans</t>
  </si>
  <si>
    <t>Cephalopods</t>
  </si>
  <si>
    <t>Molluscs, Other</t>
  </si>
  <si>
    <t>Aquatic Animals, Others</t>
  </si>
  <si>
    <t>Meat, Aquatic Mammals</t>
  </si>
  <si>
    <t>Aquatic Plants</t>
  </si>
  <si>
    <t>Infant food</t>
  </si>
  <si>
    <t>Miscellaneous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</si>
  <si>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</si>
  <si>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</si>
  <si>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</si>
  <si>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</si>
  <si>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</si>
  <si>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</si>
  <si>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</si>
  <si>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</si>
  <si>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</si>
  <si>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</si>
  <si>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Nuts</t>
  </si>
  <si>
    <t>Tofu</t>
  </si>
  <si>
    <t>Soybean Oil</t>
  </si>
  <si>
    <t>Palm Oil</t>
  </si>
  <si>
    <t>Sunflower Oil</t>
  </si>
  <si>
    <t>Rapeseed Oil</t>
  </si>
  <si>
    <t>Olive Oil</t>
  </si>
  <si>
    <t>Tomatoes</t>
  </si>
  <si>
    <t>Onions &amp; Leeks</t>
  </si>
  <si>
    <t>Root Vegetables</t>
  </si>
  <si>
    <t>Other Vegetables</t>
  </si>
  <si>
    <t>Citrus Fruit</t>
  </si>
  <si>
    <t>Apples</t>
  </si>
  <si>
    <t>Berries &amp; Grapes</t>
  </si>
  <si>
    <t>Other Fruit</t>
  </si>
  <si>
    <t>Coffee</t>
  </si>
  <si>
    <t>Cider</t>
  </si>
  <si>
    <t>Tea</t>
  </si>
  <si>
    <t>Bovine Meat (beef herd)</t>
  </si>
  <si>
    <t>Lamb &amp; Mutton</t>
  </si>
  <si>
    <t>Pig Meat</t>
  </si>
  <si>
    <t>Poultry Meat</t>
  </si>
  <si>
    <t>Milk</t>
  </si>
  <si>
    <t>Cacao</t>
  </si>
  <si>
    <t>Fish and Crustaceans</t>
  </si>
  <si>
    <t>Vegetable oils</t>
  </si>
  <si>
    <t>Convenience food</t>
  </si>
  <si>
    <t>Cereals and muesli</t>
  </si>
  <si>
    <t>Oat Wheat &amp; Rye</t>
  </si>
  <si>
    <t>Other food products</t>
  </si>
  <si>
    <t>Afghanistan</t>
  </si>
  <si>
    <t>Albania</t>
  </si>
  <si>
    <t>Algeria</t>
  </si>
  <si>
    <t>Angola</t>
  </si>
  <si>
    <t>Argentina</t>
  </si>
  <si>
    <t>Australia</t>
  </si>
  <si>
    <t>Austria</t>
  </si>
  <si>
    <t>Bangladesh</t>
  </si>
  <si>
    <t>Barbados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</si>
  <si>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</si>
  <si>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</si>
  <si>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</si>
  <si>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</si>
  <si>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</si>
  <si>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</si>
  <si>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</si>
  <si>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</si>
  <si>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</si>
  <si>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</si>
  <si>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</si>
  <si>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</si>
  <si>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</si>
  <si>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</si>
  <si>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</si>
  <si>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Costa Rica</t>
  </si>
  <si>
    <t>Côte d'Ivoire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</si>
  <si>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</si>
  <si>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</si>
  <si>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</si>
  <si>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</si>
  <si>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</si>
  <si>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</si>
  <si>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</si>
  <si>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</si>
  <si>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</si>
  <si>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</si>
  <si>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</si>
  <si>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</si>
  <si>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</si>
  <si>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French Polynesia</t>
  </si>
  <si>
    <t>Georgia</t>
  </si>
  <si>
    <t>Germany</t>
  </si>
  <si>
    <t>Ghana</t>
  </si>
  <si>
    <t>Greece</t>
  </si>
  <si>
    <t>Grenada</t>
  </si>
  <si>
    <t>Guatemala</t>
  </si>
  <si>
    <t>Guinea-Bissau</t>
  </si>
  <si>
    <t>Honduras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</si>
  <si>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</si>
  <si>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</si>
  <si>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</si>
  <si>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</si>
  <si>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</si>
  <si>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</si>
  <si>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</si>
  <si>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</si>
  <si>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</si>
  <si>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</si>
  <si>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</si>
  <si>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</si>
  <si>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</si>
  <si>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</si>
  <si>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</si>
  <si>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</si>
  <si>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Liberia</t>
  </si>
  <si>
    <t>Lithuania</t>
  </si>
  <si>
    <t>Luxembourg</t>
  </si>
  <si>
    <t>Madagascar</t>
  </si>
  <si>
    <t>Malawi</t>
  </si>
  <si>
    <t>Malaysia</t>
  </si>
  <si>
    <t>Malta</t>
  </si>
  <si>
    <t>Marshall Islands</t>
  </si>
  <si>
    <t>Mauritius</t>
  </si>
  <si>
    <t>Mexico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</si>
  <si>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</si>
  <si>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</si>
  <si>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</si>
  <si>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</si>
  <si>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</si>
  <si>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</si>
  <si>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</si>
  <si>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Nigeria</t>
  </si>
  <si>
    <t>North Korea</t>
  </si>
  <si>
    <t>Norway</t>
  </si>
  <si>
    <t>Oman</t>
  </si>
  <si>
    <t>Pakistan</t>
  </si>
  <si>
    <t>Palestinian Territory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</si>
  <si>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</si>
  <si>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</si>
  <si>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</si>
  <si>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</si>
  <si>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</si>
  <si>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</si>
  <si>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</si>
  <si>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</si>
  <si>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</si>
  <si>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</si>
  <si>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</si>
  <si>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</si>
  <si>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</si>
  <si>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</si>
  <si>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</si>
  <si>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</si>
  <si>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</si>
  <si>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</si>
  <si>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</si>
  <si>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</si>
  <si>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</si>
  <si>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</si>
  <si>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</si>
  <si>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</si>
  <si>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</si>
  <si>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</si>
  <si>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</si>
  <si>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Tanzania</t>
  </si>
  <si>
    <t>Thailand</t>
  </si>
  <si>
    <t>The Former Yugoslav Republic of Macedonia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</si>
  <si>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</si>
  <si>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</si>
  <si>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</si>
  <si>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</si>
  <si>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</si>
  <si>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</si>
  <si>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</si>
  <si>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</si>
  <si>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</si>
  <si>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</si>
  <si>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Venezuela</t>
  </si>
  <si>
    <t>Vietnam</t>
  </si>
  <si>
    <t>Zambia</t>
  </si>
  <si>
    <t>Zimbabwe</t>
  </si>
  <si>
    <t>Unknown</t>
  </si>
  <si>
    <t>Bosnia Herzegovina</t>
  </si>
  <si>
    <t>State of Palestine</t>
  </si>
  <si>
    <t>China, Hong Kong SAR</t>
  </si>
  <si>
    <t>Cote d'Ivoire</t>
  </si>
  <si>
    <t>Korea, Republic</t>
  </si>
  <si>
    <t>China, Macao SAR</t>
  </si>
  <si>
    <t>Other Asia, nes</t>
  </si>
  <si>
    <t>Eswatini</t>
  </si>
  <si>
    <t>North Macedonia</t>
  </si>
  <si>
    <t>FAOSTAT_product_name</t>
  </si>
  <si>
    <t>BIOVALENT_product_name</t>
  </si>
  <si>
    <t>RTE_location_name</t>
  </si>
  <si>
    <t>BIOVALENT_location_name</t>
  </si>
  <si>
    <t>Item (English)</t>
  </si>
  <si>
    <t>Amount</t>
  </si>
  <si>
    <t>Cassava and products</t>
  </si>
  <si>
    <t>Potatoes and products</t>
  </si>
  <si>
    <t>Roots, Other</t>
  </si>
  <si>
    <t>Spices, Other</t>
  </si>
  <si>
    <t>Sugar beet</t>
  </si>
  <si>
    <t>Sugar cane</t>
  </si>
  <si>
    <t>Sugar non-centrifugal</t>
  </si>
  <si>
    <t>Sweet potatoes</t>
  </si>
  <si>
    <t>Tomatoes and products</t>
  </si>
  <si>
    <t>Vegetables, other</t>
  </si>
  <si>
    <t>Nuts and products</t>
  </si>
  <si>
    <t>Pulses, Other and products</t>
  </si>
  <si>
    <t>Rape and Mustardseed</t>
  </si>
  <si>
    <t>Sesame seed</t>
  </si>
  <si>
    <t>Sunflower seed</t>
  </si>
  <si>
    <t>Coconut Oil</t>
  </si>
  <si>
    <t>Cottonseed Oil</t>
  </si>
  <si>
    <t>Fats, Animals, Raw</t>
  </si>
  <si>
    <t>Groundnut Oil</t>
  </si>
  <si>
    <t>Infant food</t>
  </si>
  <si>
    <t>Maize Germ Oil</t>
  </si>
  <si>
    <t>Oilcrops Oil, Other</t>
  </si>
  <si>
    <t>Oilcrops, Other</t>
  </si>
  <si>
    <t>Palmkernel Oil</t>
  </si>
  <si>
    <t>Rape and Mustard Oil</t>
  </si>
  <si>
    <t>Ricebran Oil</t>
  </si>
  <si>
    <t>Sesameseed Oil</t>
  </si>
  <si>
    <t>Soyabean Oil</t>
  </si>
  <si>
    <t>Sugar (Raw Equivalent)</t>
  </si>
  <si>
    <t>Sunflowerseed Oil</t>
  </si>
  <si>
    <t>Sweeteners, Other</t>
  </si>
  <si>
    <t>Bovine Meat</t>
  </si>
  <si>
    <t>Meat, Other</t>
  </si>
  <si>
    <t>Mutton &amp; Goat Meat</t>
  </si>
  <si>
    <t>Offals, Edible</t>
  </si>
  <si>
    <t>Apples and products</t>
  </si>
  <si>
    <t>Citrus, Other</t>
  </si>
  <si>
    <t>Cocoa Beans and products</t>
  </si>
  <si>
    <t>Coconuts - Incl Copra</t>
  </si>
  <si>
    <t>Fruits, other</t>
  </si>
  <si>
    <t>Grapefruit and products</t>
  </si>
  <si>
    <t>Grapes and products (excl wine)</t>
  </si>
  <si>
    <t>Lemons, Limes and products</t>
  </si>
  <si>
    <t>Olives (including preserved)</t>
  </si>
  <si>
    <t>Oranges, Mandarines</t>
  </si>
  <si>
    <t>Pineapples and products</t>
  </si>
  <si>
    <t>Aquatic Animals, Others</t>
  </si>
  <si>
    <t>Demersal Fish</t>
  </si>
  <si>
    <t>Fish, Liver Oil</t>
  </si>
  <si>
    <t>Freshwater Fish</t>
  </si>
  <si>
    <t>Marine Fish, Other</t>
  </si>
  <si>
    <t>Molluscs, Other</t>
  </si>
  <si>
    <t>Pelagic Fish</t>
  </si>
  <si>
    <t>Butter, Ghee</t>
  </si>
  <si>
    <t>Milk - Excluding Butter</t>
  </si>
  <si>
    <t>Barley and products</t>
  </si>
  <si>
    <t>Cereals, other</t>
  </si>
  <si>
    <t>Maize and products</t>
  </si>
  <si>
    <t>Rice and products</t>
  </si>
  <si>
    <t>Rye and products</t>
  </si>
  <si>
    <t>Sorghum and products</t>
  </si>
  <si>
    <t>Wheat and products</t>
  </si>
  <si>
    <t>Beverages, Alcoholic</t>
  </si>
  <si>
    <t>Beverages, Fermented</t>
  </si>
  <si>
    <t>Coffee and products</t>
  </si>
  <si>
    <t>Tea (including mate)</t>
  </si>
  <si>
    <t>Item</t>
  </si>
  <si>
    <t>totalimpact</t>
  </si>
  <si>
    <t>totalconsumption</t>
  </si>
  <si>
    <t>impactintensity</t>
  </si>
  <si>
    <t>biodiversity impact per person</t>
  </si>
  <si>
    <t>brazil</t>
  </si>
  <si>
    <t>biodiversity impact intensity</t>
  </si>
  <si>
    <t>biodiversity impact per person BDE kg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</si>
</sst>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Calibri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theme="1"/>
      <name val="Times New Roman"/>
      <family val="1"/>
    </font>
    <font>
      <b/>
      <sz val="12"/>
      <color theme="1"/>
      <name val="Aptos Narrow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Lucida Grande"/>
      <family val="2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7" tint="0.79998168889431442"/>
        <bgColor rgb="FFECECEC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3" fillId="0" borderId="0" xfId="0" applyFont="1"/>
    <xf numFmtId="0" fontId="5" fillId="2" borderId="0" xfId="0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 shrinkToFit="1"/>
    </xf>
    <xf numFmtId="0" fontId="6" fillId="0" borderId="0" xfId="0" applyFont="1"/>
    <xf numFmtId="0" fontId="7" fillId="0" borderId="1" xfId="0" applyFont="1" applyBorder="1"/>
    <xf numFmtId="0" fontId="8" fillId="0" borderId="0" xfId="0" applyFont="1"/>
    <xf numFmtId="165" fontId="8" fillId="3" borderId="1" xfId="0" applyNumberFormat="1" applyFont="1" applyFill="1" applyBorder="1" applyAlignment="1">
      <alignment shrinkToFit="1"/>
    </xf>
    <xf numFmtId="165" fontId="8" fillId="3" borderId="2" xfId="0" applyNumberFormat="1" applyFont="1" applyFill="1" applyBorder="1" applyAlignment="1">
      <alignment shrinkToFit="1"/>
    </xf>
    <xf numFmtId="0" fontId="9" fillId="0" borderId="0" xfId="0" applyFont="1"/>
    <xf numFmtId="11" fontId="9" fillId="0" borderId="0" xfId="0" applyNumberFormat="1" applyFont="1"/>
    <xf numFmtId="0" fontId="0" fillId="0" borderId="0" xfId="0" applyFont="1"/>
    <xf numFmtId="0" fontId="10" fillId="0" borderId="0" xfId="0" applyFont="1" applyAlignment="1">
      <alignment shrinkToFit="1"/>
    </xf>
    <xf numFmtId="0" fontId="11" fillId="2" borderId="0" xfId="0" applyFont="1" applyFill="1" applyAlignment="1">
      <alignment horizontal="center" wrapText="1" shrinkToFit="1"/>
    </xf>
    <xf numFmtId="0" fontId="0" fillId="0" borderId="0" xfId="0" applyFont="1" applyFill="1"/>
    <xf numFmtId="0" fontId="0" fillId="0" borderId="0" xfId="0" applyFill="1"/>
    <xf numFmtId="0" fontId="11" fillId="0" borderId="0" xfId="0" applyFont="1" applyFill="1" applyAlignment="1">
      <alignment horizontal="center" wrapText="1" shrinkToFit="1"/>
    </xf>
    <xf numFmtId="0" fontId="5" fillId="0" borderId="0" xfId="0" applyFont="1" applyFill="1" applyAlignment="1">
      <alignment horizontal="center" shrinkToFit="1"/>
    </xf>
    <xf numFmtId="0" fontId="10" fillId="0" borderId="0" xfId="0" applyFont="1" applyFill="1" applyAlignment="1">
      <alignment shrinkToFit="1"/>
    </xf>
    <xf numFmtId="0" fontId="8" fillId="0" borderId="0" xfId="0" applyFont="1" applyFill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5B88-35F0-6740-833F-06FB3B1862B4}">
  <dimension ref="A1:B99"/>
  <sheetViews>
    <sheetView tabSelected="1" topLeftCell="A30" zoomScale="125" workbookViewId="0">
      <selection activeCell="B5" sqref="B5"/>
    </sheetView>
  </sheetViews>
  <sheetFormatPr baseColWidth="10" defaultRowHeight="16" x14ac:dyDescent="0.2"/>
  <cols>
    <col min="1" max="1" width="21" customWidth="1"/>
    <col min="2" max="2" width="23.5" customWidth="1"/>
  </cols>
  <sheetData>
    <row r="1" spans="1:2" x14ac:dyDescent="0.2">
      <c r="A1" t="s">
        <v>279</v>
      </c>
      <c r="B1" t="s">
        <v>280</v>
      </c>
    </row>
    <row r="2" spans="1:2" x14ac:dyDescent="0.2">
      <c r="A2" t="s">
        <v>0</v>
      </c>
      <c r="B2" t="s">
        <v>98</v>
      </c>
    </row>
    <row r="3" spans="1:2" x14ac:dyDescent="0.2">
      <c r="A3" t="s">
        <v>1</v>
      </c>
      <c r="B3" t="s">
        <v>102</v>
      </c>
    </row>
    <row r="4" spans="1:2" x14ac:dyDescent="0.2">
      <c r="A4" t="s">
        <v>2</v>
      </c>
      <c r="B4" t="s">
        <v>100</v>
      </c>
    </row>
    <row r="5" spans="1:2" x14ac:dyDescent="0.2">
      <c r="A5" t="s">
        <v>3</v>
      </c>
      <c r="B5" t="s">
        <v>99</v>
      </c>
    </row>
    <row r="6" spans="1:2" x14ac:dyDescent="0.2">
      <c r="A6" t="s">
        <v>4</v>
      </c>
      <c r="B6" t="s">
        <v>136</v>
      </c>
    </row>
    <row r="7" spans="1:2" x14ac:dyDescent="0.2">
      <c r="A7" t="s">
        <v>5</v>
      </c>
      <c r="B7" t="s">
        <v>101</v>
      </c>
    </row>
    <row r="8" spans="1:2" x14ac:dyDescent="0.2">
      <c r="A8" t="s">
        <v>6</v>
      </c>
      <c r="B8" t="s">
        <v>135</v>
      </c>
    </row>
    <row r="9" spans="1:2" x14ac:dyDescent="0.2">
      <c r="A9" t="s">
        <v>7</v>
      </c>
      <c r="B9" t="s">
        <v>135</v>
      </c>
    </row>
    <row r="10" spans="1:2" x14ac:dyDescent="0.2">
      <c r="A10" t="s">
        <v>8</v>
      </c>
      <c r="B10" t="s">
        <v>135</v>
      </c>
    </row>
    <row r="11" spans="1:2" x14ac:dyDescent="0.2">
      <c r="A11" t="s">
        <v>9</v>
      </c>
      <c r="B11" t="s">
        <v>104</v>
      </c>
    </row>
    <row r="12" spans="1:2" x14ac:dyDescent="0.2">
      <c r="A12" t="s">
        <v>10</v>
      </c>
      <c r="B12" t="s">
        <v>103</v>
      </c>
    </row>
    <row r="13" spans="1:2" x14ac:dyDescent="0.2">
      <c r="A13" t="s">
        <v>11</v>
      </c>
      <c r="B13" t="s">
        <v>117</v>
      </c>
    </row>
    <row r="14" spans="1:2" x14ac:dyDescent="0.2">
      <c r="A14" t="s">
        <v>12</v>
      </c>
      <c r="B14" t="s">
        <v>117</v>
      </c>
    </row>
    <row r="15" spans="1:2" x14ac:dyDescent="0.2">
      <c r="A15" t="s">
        <v>13</v>
      </c>
      <c r="B15" t="s">
        <v>117</v>
      </c>
    </row>
    <row r="16" spans="1:2" x14ac:dyDescent="0.2">
      <c r="A16" t="s">
        <v>14</v>
      </c>
      <c r="B16" t="s">
        <v>105</v>
      </c>
    </row>
    <row r="17" spans="1:2" x14ac:dyDescent="0.2">
      <c r="A17" t="s">
        <v>15</v>
      </c>
      <c r="B17" t="s">
        <v>106</v>
      </c>
    </row>
    <row r="18" spans="1:2" x14ac:dyDescent="0.2">
      <c r="A18" t="s">
        <v>16</v>
      </c>
      <c r="B18" t="s">
        <v>105</v>
      </c>
    </row>
    <row r="19" spans="1:2" x14ac:dyDescent="0.2">
      <c r="A19" t="s">
        <v>17</v>
      </c>
      <c r="B19" t="s">
        <v>105</v>
      </c>
    </row>
    <row r="20" spans="1:2" x14ac:dyDescent="0.2">
      <c r="A20" t="s">
        <v>18</v>
      </c>
      <c r="B20" t="s">
        <v>105</v>
      </c>
    </row>
    <row r="21" spans="1:2" x14ac:dyDescent="0.2">
      <c r="A21" t="s">
        <v>19</v>
      </c>
      <c r="B21" t="s">
        <v>137</v>
      </c>
    </row>
    <row r="22" spans="1:2" x14ac:dyDescent="0.2">
      <c r="A22" t="s">
        <v>20</v>
      </c>
      <c r="B22" t="s">
        <v>107</v>
      </c>
    </row>
    <row r="23" spans="1:2" x14ac:dyDescent="0.2">
      <c r="A23" t="s">
        <v>21</v>
      </c>
      <c r="B23" t="s">
        <v>21</v>
      </c>
    </row>
    <row r="24" spans="1:2" x14ac:dyDescent="0.2">
      <c r="A24" t="s">
        <v>22</v>
      </c>
      <c r="B24" t="s">
        <v>107</v>
      </c>
    </row>
    <row r="25" spans="1:2" x14ac:dyDescent="0.2">
      <c r="A25" t="s">
        <v>23</v>
      </c>
      <c r="B25" t="s">
        <v>108</v>
      </c>
    </row>
    <row r="26" spans="1:2" x14ac:dyDescent="0.2">
      <c r="A26" t="s">
        <v>24</v>
      </c>
      <c r="B26" t="s">
        <v>109</v>
      </c>
    </row>
    <row r="27" spans="1:2" x14ac:dyDescent="0.2">
      <c r="A27" t="s">
        <v>25</v>
      </c>
      <c r="B27" t="s">
        <v>25</v>
      </c>
    </row>
    <row r="28" spans="1:2" x14ac:dyDescent="0.2">
      <c r="A28" t="s">
        <v>26</v>
      </c>
      <c r="B28" t="s">
        <v>137</v>
      </c>
    </row>
    <row r="29" spans="1:2" x14ac:dyDescent="0.2">
      <c r="A29" t="s">
        <v>27</v>
      </c>
      <c r="B29" t="s">
        <v>137</v>
      </c>
    </row>
    <row r="30" spans="1:2" x14ac:dyDescent="0.2">
      <c r="A30" t="s">
        <v>28</v>
      </c>
      <c r="B30" t="s">
        <v>137</v>
      </c>
    </row>
    <row r="31" spans="1:2" x14ac:dyDescent="0.2">
      <c r="A31" t="s">
        <v>29</v>
      </c>
      <c r="B31" t="s">
        <v>122</v>
      </c>
    </row>
    <row r="32" spans="1:2" x14ac:dyDescent="0.2">
      <c r="A32" t="s">
        <v>30</v>
      </c>
      <c r="B32" t="s">
        <v>137</v>
      </c>
    </row>
    <row r="33" spans="1:2" x14ac:dyDescent="0.2">
      <c r="A33" t="s">
        <v>31</v>
      </c>
      <c r="B33" t="s">
        <v>137</v>
      </c>
    </row>
    <row r="34" spans="1:2" x14ac:dyDescent="0.2">
      <c r="A34" t="s">
        <v>32</v>
      </c>
      <c r="B34" t="s">
        <v>122</v>
      </c>
    </row>
    <row r="35" spans="1:2" x14ac:dyDescent="0.2">
      <c r="A35" t="s">
        <v>33</v>
      </c>
      <c r="B35" t="s">
        <v>133</v>
      </c>
    </row>
    <row r="36" spans="1:2" x14ac:dyDescent="0.2">
      <c r="A36" t="s">
        <v>34</v>
      </c>
      <c r="B36" t="s">
        <v>110</v>
      </c>
    </row>
    <row r="37" spans="1:2" x14ac:dyDescent="0.2">
      <c r="A37" t="s">
        <v>35</v>
      </c>
      <c r="B37" t="s">
        <v>133</v>
      </c>
    </row>
    <row r="38" spans="1:2" x14ac:dyDescent="0.2">
      <c r="A38" t="s">
        <v>36</v>
      </c>
      <c r="B38" t="s">
        <v>112</v>
      </c>
    </row>
    <row r="39" spans="1:2" x14ac:dyDescent="0.2">
      <c r="A39" t="s">
        <v>37</v>
      </c>
      <c r="B39" t="s">
        <v>113</v>
      </c>
    </row>
    <row r="40" spans="1:2" x14ac:dyDescent="0.2">
      <c r="A40" t="s">
        <v>38</v>
      </c>
      <c r="B40" t="s">
        <v>133</v>
      </c>
    </row>
    <row r="41" spans="1:2" x14ac:dyDescent="0.2">
      <c r="A41" t="s">
        <v>39</v>
      </c>
      <c r="B41" t="s">
        <v>111</v>
      </c>
    </row>
    <row r="42" spans="1:2" x14ac:dyDescent="0.2">
      <c r="A42" t="s">
        <v>40</v>
      </c>
      <c r="B42" t="s">
        <v>111</v>
      </c>
    </row>
    <row r="43" spans="1:2" x14ac:dyDescent="0.2">
      <c r="A43" t="s">
        <v>41</v>
      </c>
      <c r="B43" t="s">
        <v>133</v>
      </c>
    </row>
    <row r="44" spans="1:2" x14ac:dyDescent="0.2">
      <c r="A44" t="s">
        <v>42</v>
      </c>
      <c r="B44" t="s">
        <v>133</v>
      </c>
    </row>
    <row r="45" spans="1:2" x14ac:dyDescent="0.2">
      <c r="A45" t="s">
        <v>43</v>
      </c>
      <c r="B45" t="s">
        <v>114</v>
      </c>
    </row>
    <row r="46" spans="1:2" x14ac:dyDescent="0.2">
      <c r="A46" t="s">
        <v>44</v>
      </c>
      <c r="B46" t="s">
        <v>133</v>
      </c>
    </row>
    <row r="47" spans="1:2" x14ac:dyDescent="0.2">
      <c r="A47" t="s">
        <v>45</v>
      </c>
      <c r="B47" t="s">
        <v>133</v>
      </c>
    </row>
    <row r="48" spans="1:2" x14ac:dyDescent="0.2">
      <c r="A48" t="s">
        <v>46</v>
      </c>
      <c r="B48" t="s">
        <v>133</v>
      </c>
    </row>
    <row r="49" spans="1:2" x14ac:dyDescent="0.2">
      <c r="A49" t="s">
        <v>47</v>
      </c>
      <c r="B49" t="s">
        <v>115</v>
      </c>
    </row>
    <row r="50" spans="1:2" x14ac:dyDescent="0.2">
      <c r="A50" t="s">
        <v>48</v>
      </c>
      <c r="B50" t="s">
        <v>116</v>
      </c>
    </row>
    <row r="51" spans="1:2" x14ac:dyDescent="0.2">
      <c r="A51" t="s">
        <v>49</v>
      </c>
      <c r="B51" t="s">
        <v>118</v>
      </c>
    </row>
    <row r="52" spans="1:2" x14ac:dyDescent="0.2">
      <c r="A52" t="s">
        <v>50</v>
      </c>
      <c r="B52" t="s">
        <v>119</v>
      </c>
    </row>
    <row r="53" spans="1:2" x14ac:dyDescent="0.2">
      <c r="A53" t="s">
        <v>51</v>
      </c>
      <c r="B53" t="s">
        <v>119</v>
      </c>
    </row>
    <row r="54" spans="1:2" x14ac:dyDescent="0.2">
      <c r="A54" t="s">
        <v>52</v>
      </c>
      <c r="B54" t="s">
        <v>119</v>
      </c>
    </row>
    <row r="55" spans="1:2" x14ac:dyDescent="0.2">
      <c r="A55" t="s">
        <v>53</v>
      </c>
      <c r="B55" t="s">
        <v>119</v>
      </c>
    </row>
    <row r="56" spans="1:2" x14ac:dyDescent="0.2">
      <c r="A56" t="s">
        <v>54</v>
      </c>
      <c r="B56" t="s">
        <v>54</v>
      </c>
    </row>
    <row r="57" spans="1:2" x14ac:dyDescent="0.2">
      <c r="A57" t="s">
        <v>55</v>
      </c>
      <c r="B57" t="s">
        <v>54</v>
      </c>
    </row>
    <row r="58" spans="1:2" x14ac:dyDescent="0.2">
      <c r="A58" t="s">
        <v>56</v>
      </c>
      <c r="B58" t="s">
        <v>120</v>
      </c>
    </row>
    <row r="59" spans="1:2" x14ac:dyDescent="0.2">
      <c r="A59" t="s">
        <v>57</v>
      </c>
      <c r="B59" t="s">
        <v>122</v>
      </c>
    </row>
    <row r="60" spans="1:2" x14ac:dyDescent="0.2">
      <c r="A60" t="s">
        <v>58</v>
      </c>
      <c r="B60" t="s">
        <v>122</v>
      </c>
    </row>
    <row r="61" spans="1:2" x14ac:dyDescent="0.2">
      <c r="A61" t="s">
        <v>59</v>
      </c>
      <c r="B61" t="s">
        <v>121</v>
      </c>
    </row>
    <row r="62" spans="1:2" x14ac:dyDescent="0.2">
      <c r="A62" t="s">
        <v>60</v>
      </c>
      <c r="B62" t="s">
        <v>122</v>
      </c>
    </row>
    <row r="63" spans="1:2" x14ac:dyDescent="0.2">
      <c r="A63" t="s">
        <v>61</v>
      </c>
      <c r="B63" t="s">
        <v>123</v>
      </c>
    </row>
    <row r="64" spans="1:2" x14ac:dyDescent="0.2">
      <c r="A64" t="s">
        <v>62</v>
      </c>
      <c r="B64" t="s">
        <v>131</v>
      </c>
    </row>
    <row r="65" spans="1:2" x14ac:dyDescent="0.2">
      <c r="A65" t="s">
        <v>63</v>
      </c>
      <c r="B65" t="s">
        <v>125</v>
      </c>
    </row>
    <row r="66" spans="1:2" x14ac:dyDescent="0.2">
      <c r="A66" t="s">
        <v>64</v>
      </c>
      <c r="B66" t="s">
        <v>137</v>
      </c>
    </row>
    <row r="67" spans="1:2" x14ac:dyDescent="0.2">
      <c r="A67" t="s">
        <v>65</v>
      </c>
      <c r="B67" t="s">
        <v>137</v>
      </c>
    </row>
    <row r="68" spans="1:2" x14ac:dyDescent="0.2">
      <c r="A68" t="s">
        <v>66</v>
      </c>
      <c r="B68" t="s">
        <v>137</v>
      </c>
    </row>
    <row r="69" spans="1:2" x14ac:dyDescent="0.2">
      <c r="A69" t="s">
        <v>67</v>
      </c>
      <c r="B69" t="s">
        <v>137</v>
      </c>
    </row>
    <row r="70" spans="1:2" x14ac:dyDescent="0.2">
      <c r="A70" t="s">
        <v>68</v>
      </c>
      <c r="B70" t="s">
        <v>68</v>
      </c>
    </row>
    <row r="71" spans="1:2" x14ac:dyDescent="0.2">
      <c r="A71" t="s">
        <v>69</v>
      </c>
      <c r="B71" t="s">
        <v>69</v>
      </c>
    </row>
    <row r="72" spans="1:2" x14ac:dyDescent="0.2">
      <c r="A72" t="s">
        <v>70</v>
      </c>
      <c r="B72" t="s">
        <v>124</v>
      </c>
    </row>
    <row r="73" spans="1:2" x14ac:dyDescent="0.2">
      <c r="A73" t="s">
        <v>71</v>
      </c>
      <c r="B73" t="s">
        <v>69</v>
      </c>
    </row>
    <row r="74" spans="1:2" x14ac:dyDescent="0.2">
      <c r="A74" t="s">
        <v>72</v>
      </c>
      <c r="B74" t="s">
        <v>69</v>
      </c>
    </row>
    <row r="75" spans="1:2" x14ac:dyDescent="0.2">
      <c r="A75" t="s">
        <v>73</v>
      </c>
      <c r="B75" t="s">
        <v>126</v>
      </c>
    </row>
    <row r="76" spans="1:2" x14ac:dyDescent="0.2">
      <c r="A76" t="s">
        <v>74</v>
      </c>
      <c r="B76" t="s">
        <v>127</v>
      </c>
    </row>
    <row r="77" spans="1:2" x14ac:dyDescent="0.2">
      <c r="A77" t="s">
        <v>75</v>
      </c>
      <c r="B77" t="s">
        <v>128</v>
      </c>
    </row>
    <row r="78" spans="1:2" x14ac:dyDescent="0.2">
      <c r="A78" t="s">
        <v>76</v>
      </c>
      <c r="B78" t="s">
        <v>129</v>
      </c>
    </row>
    <row r="79" spans="1:2" x14ac:dyDescent="0.2">
      <c r="A79" t="s">
        <v>77</v>
      </c>
      <c r="B79" t="s">
        <v>129</v>
      </c>
    </row>
    <row r="80" spans="1:2" x14ac:dyDescent="0.2">
      <c r="A80" t="s">
        <v>78</v>
      </c>
      <c r="B80" t="s">
        <v>128</v>
      </c>
    </row>
    <row r="81" spans="1:2" x14ac:dyDescent="0.2">
      <c r="A81" t="s">
        <v>79</v>
      </c>
      <c r="B81" t="s">
        <v>130</v>
      </c>
    </row>
    <row r="82" spans="1:2" x14ac:dyDescent="0.2">
      <c r="A82" t="s">
        <v>80</v>
      </c>
      <c r="B82" t="s">
        <v>130</v>
      </c>
    </row>
    <row r="83" spans="1:2" x14ac:dyDescent="0.2">
      <c r="A83" t="s">
        <v>81</v>
      </c>
      <c r="B83" t="s">
        <v>128</v>
      </c>
    </row>
    <row r="84" spans="1:2" x14ac:dyDescent="0.2">
      <c r="A84" t="s">
        <v>82</v>
      </c>
      <c r="B84" t="s">
        <v>132</v>
      </c>
    </row>
    <row r="85" spans="1:2" x14ac:dyDescent="0.2">
      <c r="A85" t="s">
        <v>83</v>
      </c>
      <c r="B85" t="s">
        <v>132</v>
      </c>
    </row>
    <row r="86" spans="1:2" x14ac:dyDescent="0.2">
      <c r="A86" t="s">
        <v>84</v>
      </c>
      <c r="B86" t="s">
        <v>84</v>
      </c>
    </row>
    <row r="87" spans="1:2" x14ac:dyDescent="0.2">
      <c r="A87" t="s">
        <v>85</v>
      </c>
      <c r="B87" t="s">
        <v>130</v>
      </c>
    </row>
    <row r="88" spans="1:2" x14ac:dyDescent="0.2">
      <c r="A88" t="s">
        <v>86</v>
      </c>
      <c r="B88" t="s">
        <v>132</v>
      </c>
    </row>
    <row r="89" spans="1:2" x14ac:dyDescent="0.2">
      <c r="A89" t="s">
        <v>87</v>
      </c>
      <c r="B89" t="s">
        <v>132</v>
      </c>
    </row>
    <row r="90" spans="1:2" x14ac:dyDescent="0.2">
      <c r="A90" t="s">
        <v>88</v>
      </c>
      <c r="B90" t="s">
        <v>132</v>
      </c>
    </row>
    <row r="91" spans="1:2" x14ac:dyDescent="0.2">
      <c r="A91" t="s">
        <v>89</v>
      </c>
      <c r="B91" t="s">
        <v>132</v>
      </c>
    </row>
    <row r="92" spans="1:2" x14ac:dyDescent="0.2">
      <c r="A92" t="s">
        <v>90</v>
      </c>
      <c r="B92" t="s">
        <v>132</v>
      </c>
    </row>
    <row r="93" spans="1:2" x14ac:dyDescent="0.2">
      <c r="A93" t="s">
        <v>91</v>
      </c>
      <c r="B93" t="s">
        <v>132</v>
      </c>
    </row>
    <row r="94" spans="1:2" x14ac:dyDescent="0.2">
      <c r="A94" t="s">
        <v>92</v>
      </c>
      <c r="B94" t="s">
        <v>132</v>
      </c>
    </row>
    <row r="95" spans="1:2" x14ac:dyDescent="0.2">
      <c r="A95" t="s">
        <v>93</v>
      </c>
      <c r="B95" t="s">
        <v>132</v>
      </c>
    </row>
    <row r="96" spans="1:2" x14ac:dyDescent="0.2">
      <c r="A96" t="s">
        <v>94</v>
      </c>
      <c r="B96" t="s">
        <v>132</v>
      </c>
    </row>
    <row r="97" spans="1:2" x14ac:dyDescent="0.2">
      <c r="A97" t="s">
        <v>95</v>
      </c>
      <c r="B97" t="s">
        <v>137</v>
      </c>
    </row>
    <row r="98" spans="1:2" x14ac:dyDescent="0.2">
      <c r="A98" t="s">
        <v>96</v>
      </c>
      <c r="B98" t="s">
        <v>134</v>
      </c>
    </row>
    <row r="99" spans="1:2" x14ac:dyDescent="0.2">
      <c r="A99" t="s">
        <v>97</v>
      </c>
      <c r="B99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B1E0-B527-4947-A7E7-86F9ED6EE42B}">
  <dimension ref="A1:W100"/>
  <sheetViews>
    <sheetView topLeftCell="C1" workbookViewId="0">
      <selection activeCell="Q7" sqref="Q7"/>
    </sheetView>
  </sheetViews>
  <sheetFormatPr baseColWidth="10" defaultRowHeight="16" x14ac:dyDescent="0.2"/>
  <cols>
    <col min="2" max="2" width="12.33203125" bestFit="1" customWidth="1"/>
    <col min="4" max="4" width="12.1640625" bestFit="1" customWidth="1"/>
    <col min="15" max="15" width="12.1640625" bestFit="1" customWidth="1"/>
    <col min="16" max="16" width="10.83203125" style="17"/>
    <col min="17" max="18" width="10.83203125" style="20"/>
    <col min="19" max="19" width="10.83203125" style="21"/>
  </cols>
  <sheetData>
    <row r="1" spans="1:23" x14ac:dyDescent="0.2">
      <c r="A1" t="s">
        <v>195</v>
      </c>
      <c r="K1" s="10" t="s">
        <v>356</v>
      </c>
    </row>
    <row r="2" spans="1:23" ht="53" x14ac:dyDescent="0.2">
      <c r="A2" s="8" t="s">
        <v>283</v>
      </c>
      <c r="B2" s="8"/>
      <c r="C2" s="9" t="s">
        <v>284</v>
      </c>
      <c r="D2" t="s">
        <v>355</v>
      </c>
      <c r="F2" s="3" t="s">
        <v>351</v>
      </c>
      <c r="G2" s="3" t="s">
        <v>352</v>
      </c>
      <c r="H2" s="3" t="s">
        <v>353</v>
      </c>
      <c r="I2" s="3" t="s">
        <v>354</v>
      </c>
      <c r="M2" s="8" t="s">
        <v>283</v>
      </c>
      <c r="N2" s="9" t="s">
        <v>284</v>
      </c>
      <c r="O2" t="s">
        <v>357</v>
      </c>
      <c r="P2" s="19" t="s">
        <v>358</v>
      </c>
      <c r="Q2" s="22"/>
      <c r="R2" s="22"/>
      <c r="S2" s="23"/>
      <c r="T2" s="3" t="s">
        <v>351</v>
      </c>
      <c r="U2" s="3" t="s">
        <v>352</v>
      </c>
      <c r="V2" s="3" t="s">
        <v>353</v>
      </c>
      <c r="W2" s="3" t="s">
        <v>354</v>
      </c>
    </row>
    <row r="3" spans="1:23" x14ac:dyDescent="0.2">
      <c r="A3" s="12" t="s">
        <v>114</v>
      </c>
      <c r="B3" s="12">
        <f>_xlfn.XLOOKUP(A3,F:F,I:I)</f>
        <v>5.7507769999999997E-14</v>
      </c>
      <c r="C3" s="13">
        <v>0.48</v>
      </c>
      <c r="D3">
        <f>B3*C3</f>
        <v>2.7603729599999998E-14</v>
      </c>
      <c r="F3" s="15" t="s">
        <v>77</v>
      </c>
      <c r="G3" s="16">
        <v>6.3827979999999998E-11</v>
      </c>
      <c r="H3" s="15">
        <v>815</v>
      </c>
      <c r="I3" s="16">
        <v>9.1024260000000003E-14</v>
      </c>
      <c r="M3" s="11" t="s">
        <v>316</v>
      </c>
      <c r="N3" s="13">
        <v>34.590000000000003</v>
      </c>
      <c r="O3">
        <f>_xlfn.XLOOKUP(M3,T:T,W:W)</f>
        <v>6.4398890000000004E-13</v>
      </c>
      <c r="P3" s="18">
        <f>N3*O3</f>
        <v>2.2275576051000003E-11</v>
      </c>
      <c r="Q3" s="24"/>
      <c r="R3" s="24"/>
      <c r="S3" s="25"/>
      <c r="T3" s="4" t="s">
        <v>94</v>
      </c>
      <c r="U3" s="6">
        <v>0</v>
      </c>
      <c r="V3" s="4">
        <v>0</v>
      </c>
      <c r="W3" s="6">
        <v>6.4994300000000005E-14</v>
      </c>
    </row>
    <row r="4" spans="1:23" x14ac:dyDescent="0.2">
      <c r="A4" s="12" t="s">
        <v>5</v>
      </c>
      <c r="B4" s="12">
        <f>_xlfn.XLOOKUP(A4,F:F,I:I)</f>
        <v>3.0762809999999999E-14</v>
      </c>
      <c r="C4" s="13">
        <v>0.72</v>
      </c>
      <c r="D4">
        <f>B4*C4</f>
        <v>2.2149223199999997E-14</v>
      </c>
      <c r="F4" s="15" t="s">
        <v>74</v>
      </c>
      <c r="G4" s="16">
        <v>6.439259E-10</v>
      </c>
      <c r="H4" s="15">
        <v>2219</v>
      </c>
      <c r="I4" s="16">
        <v>3.7639620000000002E-13</v>
      </c>
      <c r="M4" s="11" t="s">
        <v>129</v>
      </c>
      <c r="N4" s="13">
        <v>47.05</v>
      </c>
      <c r="O4">
        <f>_xlfn.XLOOKUP(M4,T:T,W:W)</f>
        <v>9.9875459999999996E-14</v>
      </c>
      <c r="P4" s="18">
        <f>N4*O4</f>
        <v>4.6991403929999998E-12</v>
      </c>
      <c r="Q4" s="24"/>
      <c r="R4" s="24"/>
      <c r="S4" s="25"/>
      <c r="T4" s="4" t="s">
        <v>92</v>
      </c>
      <c r="U4" s="6">
        <v>2.4540069999999998E-11</v>
      </c>
      <c r="V4" s="4">
        <v>310.62</v>
      </c>
      <c r="W4" s="6">
        <v>6.4994300000000005E-14</v>
      </c>
    </row>
    <row r="5" spans="1:23" x14ac:dyDescent="0.2">
      <c r="A5" s="12" t="s">
        <v>68</v>
      </c>
      <c r="B5" s="12">
        <f>_xlfn.XLOOKUP(A5,F:F,I:I)</f>
        <v>8.5848919999999994E-15</v>
      </c>
      <c r="C5" s="13">
        <v>2.61</v>
      </c>
      <c r="D5">
        <f>B5*C5</f>
        <v>2.2406568119999999E-14</v>
      </c>
      <c r="F5" s="15" t="s">
        <v>92</v>
      </c>
      <c r="G5" s="16">
        <v>1.7081200000000001E-9</v>
      </c>
      <c r="H5" s="15">
        <v>27802.2</v>
      </c>
      <c r="I5" s="16">
        <v>6.3003289999999998E-14</v>
      </c>
      <c r="M5" s="11" t="s">
        <v>75</v>
      </c>
      <c r="N5" s="13">
        <v>16.16</v>
      </c>
      <c r="O5">
        <f>_xlfn.XLOOKUP(M5,T:T,W:W)</f>
        <v>1.158039E-13</v>
      </c>
      <c r="P5" s="18">
        <f>N5*O5</f>
        <v>1.871391024E-12</v>
      </c>
      <c r="Q5" s="24"/>
      <c r="R5" s="24"/>
      <c r="S5" s="25"/>
      <c r="T5" s="4" t="s">
        <v>97</v>
      </c>
      <c r="U5" s="6">
        <v>6.244843E-11</v>
      </c>
      <c r="V5" s="4">
        <v>9174</v>
      </c>
      <c r="W5" s="6">
        <v>1.679978E-14</v>
      </c>
    </row>
    <row r="6" spans="1:23" x14ac:dyDescent="0.2">
      <c r="A6" s="12" t="s">
        <v>328</v>
      </c>
      <c r="B6" s="12">
        <f>_xlfn.XLOOKUP(A6,F:F,I:I)</f>
        <v>5.5417600000000003E-15</v>
      </c>
      <c r="C6" s="13">
        <v>0.12</v>
      </c>
      <c r="D6">
        <f>B6*C6</f>
        <v>6.6501120000000001E-16</v>
      </c>
      <c r="F6" s="15" t="s">
        <v>4</v>
      </c>
      <c r="G6" s="16">
        <v>1.3251709999999999E-11</v>
      </c>
      <c r="H6" s="15">
        <v>1111</v>
      </c>
      <c r="I6" s="16">
        <v>2.115612E-14</v>
      </c>
      <c r="M6" s="11" t="s">
        <v>339</v>
      </c>
      <c r="N6" s="13">
        <v>147.55000000000001</v>
      </c>
      <c r="O6">
        <f>_xlfn.XLOOKUP(M6,T:T,W:W)</f>
        <v>8.8381920000000006E-15</v>
      </c>
      <c r="P6" s="18">
        <f>N6*O6</f>
        <v>1.3040752296000002E-12</v>
      </c>
      <c r="Q6" s="24"/>
      <c r="R6" s="24"/>
      <c r="S6" s="25"/>
      <c r="T6" s="4" t="s">
        <v>44</v>
      </c>
      <c r="U6" s="6">
        <v>8.3461549999999996E-13</v>
      </c>
      <c r="V6" s="4">
        <v>16</v>
      </c>
      <c r="W6" s="6">
        <v>7.0500519999999997E-14</v>
      </c>
    </row>
    <row r="7" spans="1:23" x14ac:dyDescent="0.2">
      <c r="A7" s="12" t="s">
        <v>305</v>
      </c>
      <c r="B7" s="12">
        <f>_xlfn.XLOOKUP(A7,F:F,I:I)</f>
        <v>5.5817639999999998E-14</v>
      </c>
      <c r="C7" s="13">
        <v>0.59</v>
      </c>
      <c r="D7">
        <f>B7*C7</f>
        <v>3.2932407599999994E-14</v>
      </c>
      <c r="F7" s="15" t="s">
        <v>51</v>
      </c>
      <c r="G7" s="16">
        <v>2.7475750000000001E-11</v>
      </c>
      <c r="H7" s="15">
        <v>5158</v>
      </c>
      <c r="I7" s="16">
        <v>3.7648439999999999E-15</v>
      </c>
      <c r="M7" s="11" t="s">
        <v>312</v>
      </c>
      <c r="N7" s="13">
        <v>13.24</v>
      </c>
      <c r="O7">
        <f>_xlfn.XLOOKUP(M7,T:T,W:W)</f>
        <v>5.511055E-14</v>
      </c>
      <c r="P7" s="18">
        <f>N7*O7</f>
        <v>7.2966368200000002E-13</v>
      </c>
      <c r="Q7" s="24"/>
      <c r="R7" s="24"/>
      <c r="S7" s="25"/>
      <c r="T7" s="4" t="s">
        <v>51</v>
      </c>
      <c r="U7" s="6">
        <v>3.6446539999999997E-12</v>
      </c>
      <c r="V7" s="4">
        <v>1644</v>
      </c>
      <c r="W7" s="6">
        <v>2.59079E-15</v>
      </c>
    </row>
    <row r="8" spans="1:23" x14ac:dyDescent="0.2">
      <c r="A8" s="12" t="s">
        <v>299</v>
      </c>
      <c r="B8" s="12">
        <f>_xlfn.XLOOKUP(A8,F:F,I:I)</f>
        <v>1.49461E-14</v>
      </c>
      <c r="C8" s="13">
        <v>0</v>
      </c>
      <c r="D8">
        <f>B8*C8</f>
        <v>0</v>
      </c>
      <c r="F8" s="15" t="s">
        <v>15</v>
      </c>
      <c r="G8" s="16">
        <v>2.8571270000000001E-11</v>
      </c>
      <c r="H8" s="15">
        <v>3495</v>
      </c>
      <c r="I8" s="16">
        <v>1.012375E-14</v>
      </c>
      <c r="M8" s="11" t="s">
        <v>346</v>
      </c>
      <c r="N8" s="13">
        <v>53.5</v>
      </c>
      <c r="O8">
        <f>_xlfn.XLOOKUP(M8,T:T,W:W)</f>
        <v>1.1228400000000001E-14</v>
      </c>
      <c r="P8" s="18">
        <f>N8*O8</f>
        <v>6.0071940000000005E-13</v>
      </c>
      <c r="Q8" s="24"/>
      <c r="R8" s="24"/>
      <c r="S8" s="25"/>
      <c r="T8" s="4" t="s">
        <v>67</v>
      </c>
      <c r="U8" s="6">
        <v>2.3245329999999999E-11</v>
      </c>
      <c r="V8" s="4">
        <v>1882</v>
      </c>
      <c r="W8" s="6">
        <v>1.5092250000000001E-14</v>
      </c>
    </row>
    <row r="9" spans="1:23" x14ac:dyDescent="0.2">
      <c r="A9" s="12" t="s">
        <v>48</v>
      </c>
      <c r="B9" s="12">
        <f>_xlfn.XLOOKUP(A9,F:F,I:I)</f>
        <v>2.0526809999999999E-15</v>
      </c>
      <c r="C9" s="13">
        <v>11.12</v>
      </c>
      <c r="D9">
        <f>B9*C9</f>
        <v>2.2825812719999996E-14</v>
      </c>
      <c r="F9" s="15" t="s">
        <v>97</v>
      </c>
      <c r="G9" s="16">
        <v>4.0982590000000001E-10</v>
      </c>
      <c r="H9" s="15">
        <v>59182</v>
      </c>
      <c r="I9" s="16">
        <v>1.49461E-14</v>
      </c>
      <c r="M9" s="11" t="s">
        <v>319</v>
      </c>
      <c r="N9" s="13">
        <v>4.66</v>
      </c>
      <c r="O9">
        <f>_xlfn.XLOOKUP(M9,T:T,W:W)</f>
        <v>1.158039E-13</v>
      </c>
      <c r="P9" s="18">
        <f>N9*O9</f>
        <v>5.3964617399999997E-13</v>
      </c>
      <c r="Q9" s="24"/>
      <c r="R9" s="24"/>
      <c r="S9" s="25"/>
      <c r="T9" s="4" t="s">
        <v>6</v>
      </c>
      <c r="U9" s="6">
        <v>6.3939989999999998E-12</v>
      </c>
      <c r="V9" s="4">
        <v>808</v>
      </c>
      <c r="W9" s="6">
        <v>1.6324739999999999E-14</v>
      </c>
    </row>
    <row r="10" spans="1:23" x14ac:dyDescent="0.2">
      <c r="A10" s="12" t="s">
        <v>334</v>
      </c>
      <c r="B10" s="12">
        <f>_xlfn.XLOOKUP(A10,F:F,I:I)</f>
        <v>6.3003289999999998E-14</v>
      </c>
      <c r="C10" s="13">
        <v>5.52</v>
      </c>
      <c r="D10">
        <f>B10*C10</f>
        <v>3.4777816079999996E-13</v>
      </c>
      <c r="F10" s="15" t="s">
        <v>8</v>
      </c>
      <c r="G10" s="16">
        <v>1.010633E-10</v>
      </c>
      <c r="H10" s="15">
        <v>10341</v>
      </c>
      <c r="I10" s="16">
        <v>1.6672360000000001E-14</v>
      </c>
      <c r="M10" s="11" t="s">
        <v>20</v>
      </c>
      <c r="N10" s="13">
        <v>11.97</v>
      </c>
      <c r="O10">
        <f>_xlfn.XLOOKUP(M10,T:T,W:W)</f>
        <v>4.3369860000000002E-14</v>
      </c>
      <c r="P10" s="18">
        <f>N10*O10</f>
        <v>5.1913722420000009E-13</v>
      </c>
      <c r="Q10" s="24"/>
      <c r="R10" s="24"/>
      <c r="S10" s="25"/>
      <c r="T10" s="4" t="s">
        <v>8</v>
      </c>
      <c r="U10" s="6">
        <v>2.6487880000000001E-11</v>
      </c>
      <c r="V10" s="4">
        <v>3121</v>
      </c>
      <c r="W10" s="6">
        <v>1.6324739999999999E-14</v>
      </c>
    </row>
    <row r="11" spans="1:23" x14ac:dyDescent="0.2">
      <c r="A11" s="12" t="s">
        <v>327</v>
      </c>
      <c r="B11" s="12">
        <f>_xlfn.XLOOKUP(A11,F:F,I:I)</f>
        <v>3.7648439999999999E-15</v>
      </c>
      <c r="C11" s="13">
        <v>0.4</v>
      </c>
      <c r="D11">
        <f>B11*C11</f>
        <v>1.5059376E-15</v>
      </c>
      <c r="F11" s="15" t="s">
        <v>1</v>
      </c>
      <c r="G11" s="16">
        <v>1.1201200000000001E-9</v>
      </c>
      <c r="H11" s="15">
        <v>107494</v>
      </c>
      <c r="I11" s="16">
        <v>1.3965980000000001E-14</v>
      </c>
      <c r="M11" s="11" t="s">
        <v>84</v>
      </c>
      <c r="N11" s="13">
        <v>12.75</v>
      </c>
      <c r="O11">
        <f>_xlfn.XLOOKUP(M11,T:T,W:W)</f>
        <v>4.046378E-14</v>
      </c>
      <c r="P11" s="18">
        <f>N11*O11</f>
        <v>5.1591319499999996E-13</v>
      </c>
      <c r="Q11" s="24"/>
      <c r="R11" s="24"/>
      <c r="S11" s="25"/>
      <c r="T11" s="4" t="s">
        <v>37</v>
      </c>
      <c r="U11" s="6">
        <v>8.3563809999999996E-11</v>
      </c>
      <c r="V11" s="4">
        <v>1343</v>
      </c>
      <c r="W11" s="6">
        <v>5.2876970000000001E-14</v>
      </c>
    </row>
    <row r="12" spans="1:23" x14ac:dyDescent="0.2">
      <c r="A12" s="12" t="s">
        <v>66</v>
      </c>
      <c r="B12" s="12">
        <f>_xlfn.XLOOKUP(A12,F:F,I:I)</f>
        <v>2.4055309999999999E-14</v>
      </c>
      <c r="C12" s="13">
        <v>0</v>
      </c>
      <c r="D12">
        <f>B12*C12</f>
        <v>0</v>
      </c>
      <c r="F12" s="15" t="s">
        <v>24</v>
      </c>
      <c r="G12" s="16">
        <v>3.712493E-9</v>
      </c>
      <c r="H12" s="15">
        <v>354103</v>
      </c>
      <c r="I12" s="16">
        <v>2.058252E-14</v>
      </c>
      <c r="M12" s="11" t="s">
        <v>343</v>
      </c>
      <c r="N12" s="13">
        <v>36.86</v>
      </c>
      <c r="O12">
        <f>_xlfn.XLOOKUP(M12,T:T,W:W)</f>
        <v>1.380846E-14</v>
      </c>
      <c r="P12" s="18">
        <f>N12*O12</f>
        <v>5.0897983559999998E-13</v>
      </c>
      <c r="Q12" s="24"/>
      <c r="R12" s="24"/>
      <c r="S12" s="25"/>
      <c r="T12" s="4" t="s">
        <v>7</v>
      </c>
      <c r="U12" s="6">
        <v>6.3852309999999994E-11</v>
      </c>
      <c r="V12" s="4">
        <v>4633</v>
      </c>
      <c r="W12" s="6">
        <v>1.6324739999999999E-14</v>
      </c>
    </row>
    <row r="13" spans="1:23" x14ac:dyDescent="0.2">
      <c r="A13" s="12" t="s">
        <v>294</v>
      </c>
      <c r="B13" s="12">
        <f>_xlfn.XLOOKUP(A13,F:F,I:I)</f>
        <v>1.8735279999999999E-15</v>
      </c>
      <c r="C13" s="13">
        <v>86.12</v>
      </c>
      <c r="D13">
        <f>B13*C13</f>
        <v>1.6134823136E-13</v>
      </c>
      <c r="F13" s="15" t="s">
        <v>58</v>
      </c>
      <c r="G13" s="16">
        <v>1.54704E-12</v>
      </c>
      <c r="H13" s="15">
        <v>202</v>
      </c>
      <c r="I13" s="16">
        <v>5.5417600000000003E-15</v>
      </c>
      <c r="M13" s="11" t="s">
        <v>302</v>
      </c>
      <c r="N13" s="13">
        <v>3.63</v>
      </c>
      <c r="O13">
        <f>_xlfn.XLOOKUP(M13,T:T,W:W)</f>
        <v>1.158039E-13</v>
      </c>
      <c r="P13" s="18">
        <f>N13*O13</f>
        <v>4.2036815699999998E-13</v>
      </c>
      <c r="Q13" s="24"/>
      <c r="R13" s="24"/>
      <c r="S13" s="25"/>
      <c r="T13" s="4" t="s">
        <v>58</v>
      </c>
      <c r="U13" s="6">
        <v>5.4858559999999997E-13</v>
      </c>
      <c r="V13" s="4">
        <v>202</v>
      </c>
      <c r="W13" s="6">
        <v>3.9564499999999998E-15</v>
      </c>
    </row>
    <row r="14" spans="1:23" x14ac:dyDescent="0.2">
      <c r="A14" s="12" t="s">
        <v>326</v>
      </c>
      <c r="B14" s="12">
        <f>_xlfn.XLOOKUP(A14,F:F,I:I)</f>
        <v>1.4398379999999999E-14</v>
      </c>
      <c r="C14" s="13">
        <v>2.27</v>
      </c>
      <c r="D14">
        <f>B14*C14</f>
        <v>3.2684322599999997E-14</v>
      </c>
      <c r="F14" s="15" t="s">
        <v>45</v>
      </c>
      <c r="G14" s="16">
        <v>3.5517719999999999E-12</v>
      </c>
      <c r="H14" s="15">
        <v>73</v>
      </c>
      <c r="I14" s="16">
        <v>5.5817639999999998E-14</v>
      </c>
      <c r="M14" s="11" t="s">
        <v>313</v>
      </c>
      <c r="N14" s="13">
        <v>33.76</v>
      </c>
      <c r="O14">
        <f>_xlfn.XLOOKUP(M14,T:T,W:W)</f>
        <v>1.139854E-14</v>
      </c>
      <c r="P14" s="18">
        <f>N14*O14</f>
        <v>3.8481471039999996E-13</v>
      </c>
      <c r="Q14" s="24"/>
      <c r="R14" s="24"/>
      <c r="S14" s="25"/>
      <c r="T14" s="4" t="s">
        <v>45</v>
      </c>
      <c r="U14" s="6">
        <v>5.3580069999999999E-11</v>
      </c>
      <c r="V14" s="4">
        <v>722</v>
      </c>
      <c r="W14" s="6">
        <v>7.0500519999999997E-14</v>
      </c>
    </row>
    <row r="15" spans="1:23" x14ac:dyDescent="0.2">
      <c r="A15" s="12" t="s">
        <v>301</v>
      </c>
      <c r="B15" s="12">
        <f>_xlfn.XLOOKUP(A15,F:F,I:I)</f>
        <v>5.5817639999999998E-14</v>
      </c>
      <c r="C15" s="13">
        <v>0</v>
      </c>
      <c r="D15">
        <f>B15*C15</f>
        <v>0</v>
      </c>
      <c r="F15" s="15" t="s">
        <v>14</v>
      </c>
      <c r="G15" s="16">
        <v>1.508596E-11</v>
      </c>
      <c r="H15" s="15">
        <v>1309</v>
      </c>
      <c r="I15" s="16">
        <v>1.390449E-14</v>
      </c>
      <c r="M15" s="11" t="s">
        <v>69</v>
      </c>
      <c r="N15" s="13">
        <v>64.760000000000005</v>
      </c>
      <c r="O15">
        <f>_xlfn.XLOOKUP(M15,T:T,W:W)</f>
        <v>5.6949920000000003E-15</v>
      </c>
      <c r="P15" s="18">
        <f>N15*O15</f>
        <v>3.6880768192000003E-13</v>
      </c>
      <c r="Q15" s="24"/>
      <c r="R15" s="24"/>
      <c r="S15" s="25"/>
      <c r="T15" s="4" t="s">
        <v>17</v>
      </c>
      <c r="U15" s="6">
        <v>9.5900419999999997E-11</v>
      </c>
      <c r="V15" s="4">
        <v>8403</v>
      </c>
      <c r="W15" s="6">
        <v>1.139854E-14</v>
      </c>
    </row>
    <row r="16" spans="1:23" x14ac:dyDescent="0.2">
      <c r="A16" s="12" t="s">
        <v>311</v>
      </c>
      <c r="B16" s="12">
        <f>_xlfn.XLOOKUP(A16,F:F,I:I)</f>
        <v>5.5817639999999998E-14</v>
      </c>
      <c r="C16" s="13">
        <v>0</v>
      </c>
      <c r="D16">
        <f>B16*C16</f>
        <v>0</v>
      </c>
      <c r="F16" s="15" t="s">
        <v>11</v>
      </c>
      <c r="G16" s="16">
        <v>3.147327E-12</v>
      </c>
      <c r="H16" s="15">
        <v>2053</v>
      </c>
      <c r="I16" s="16">
        <v>1.9167790000000001E-15</v>
      </c>
      <c r="M16" s="11" t="s">
        <v>350</v>
      </c>
      <c r="N16" s="13">
        <v>2.57</v>
      </c>
      <c r="O16">
        <f>_xlfn.XLOOKUP(M16,T:T,W:W)</f>
        <v>1.1513499999999999E-13</v>
      </c>
      <c r="P16" s="18">
        <f>N16*O16</f>
        <v>2.9589694999999999E-13</v>
      </c>
      <c r="Q16" s="24"/>
      <c r="R16" s="24"/>
      <c r="S16" s="25"/>
      <c r="T16" s="4" t="s">
        <v>26</v>
      </c>
      <c r="U16" s="6">
        <v>6.3096879999999996E-12</v>
      </c>
      <c r="V16" s="4">
        <v>868</v>
      </c>
      <c r="W16" s="6">
        <v>1.679978E-14</v>
      </c>
    </row>
    <row r="17" spans="1:23" x14ac:dyDescent="0.2">
      <c r="A17" s="12" t="s">
        <v>65</v>
      </c>
      <c r="B17" s="12">
        <f>_xlfn.XLOOKUP(A17,F:F,I:I)</f>
        <v>2.4055309999999999E-14</v>
      </c>
      <c r="C17" s="13">
        <v>0.1</v>
      </c>
      <c r="D17">
        <f>B17*C17</f>
        <v>2.4055310000000001E-15</v>
      </c>
      <c r="F17" s="15" t="s">
        <v>76</v>
      </c>
      <c r="G17" s="16">
        <v>9.3691039999999995E-9</v>
      </c>
      <c r="H17" s="15">
        <v>119810</v>
      </c>
      <c r="I17" s="16">
        <v>9.1024260000000003E-14</v>
      </c>
      <c r="M17" s="11" t="s">
        <v>334</v>
      </c>
      <c r="N17" s="13">
        <v>4.41</v>
      </c>
      <c r="O17">
        <f>_xlfn.XLOOKUP(M17,T:T,W:W)</f>
        <v>6.4994300000000005E-14</v>
      </c>
      <c r="P17" s="18">
        <f>N17*O17</f>
        <v>2.8662486300000001E-13</v>
      </c>
      <c r="Q17" s="24"/>
      <c r="R17" s="24"/>
      <c r="S17" s="25"/>
      <c r="T17" s="4" t="s">
        <v>55</v>
      </c>
      <c r="U17" s="6">
        <v>-4.9261120000000003E-15</v>
      </c>
      <c r="V17" s="4">
        <v>-1</v>
      </c>
      <c r="W17" s="6">
        <v>4.763361E-15</v>
      </c>
    </row>
    <row r="18" spans="1:23" x14ac:dyDescent="0.2">
      <c r="A18" s="12" t="s">
        <v>288</v>
      </c>
      <c r="B18" s="12">
        <f>_xlfn.XLOOKUP(A18,F:F,I:I)</f>
        <v>2.4055309999999999E-14</v>
      </c>
      <c r="C18" s="13">
        <v>1.02</v>
      </c>
      <c r="D18">
        <f>B18*C18</f>
        <v>2.45364162E-14</v>
      </c>
      <c r="F18" s="15" t="s">
        <v>6</v>
      </c>
      <c r="G18" s="16">
        <v>8.877723E-12</v>
      </c>
      <c r="H18" s="15">
        <v>910</v>
      </c>
      <c r="I18" s="16">
        <v>1.6672360000000001E-14</v>
      </c>
      <c r="M18" s="11" t="s">
        <v>318</v>
      </c>
      <c r="N18" s="13">
        <v>0.64</v>
      </c>
      <c r="O18">
        <f>_xlfn.XLOOKUP(M18,T:T,W:W)</f>
        <v>4.357767E-13</v>
      </c>
      <c r="P18" s="18">
        <f>N18*O18</f>
        <v>2.7889708800000002E-13</v>
      </c>
      <c r="Q18" s="24"/>
      <c r="R18" s="24"/>
      <c r="S18" s="25"/>
      <c r="T18" s="4" t="s">
        <v>85</v>
      </c>
      <c r="U18" s="6">
        <v>4.3234919999999997E-9</v>
      </c>
      <c r="V18" s="4">
        <v>343439</v>
      </c>
      <c r="W18" s="6">
        <v>8.8381920000000006E-15</v>
      </c>
    </row>
    <row r="19" spans="1:23" x14ac:dyDescent="0.2">
      <c r="A19" s="12" t="s">
        <v>69</v>
      </c>
      <c r="B19" s="12">
        <f>_xlfn.XLOOKUP(A19,F:F,I:I)</f>
        <v>5.1246609999999998E-15</v>
      </c>
      <c r="C19" s="13">
        <v>12.42</v>
      </c>
      <c r="D19">
        <f>B19*C19</f>
        <v>6.3648289620000001E-14</v>
      </c>
      <c r="F19" s="15" t="s">
        <v>86</v>
      </c>
      <c r="G19" s="16">
        <v>3.3481229999999999E-9</v>
      </c>
      <c r="H19" s="15">
        <v>54432.58</v>
      </c>
      <c r="I19" s="16">
        <v>6.3003289999999998E-14</v>
      </c>
      <c r="M19" s="11" t="s">
        <v>306</v>
      </c>
      <c r="N19" s="13">
        <v>3.61</v>
      </c>
      <c r="O19">
        <f>_xlfn.XLOOKUP(M19,T:T,W:W)</f>
        <v>7.0500519999999997E-14</v>
      </c>
      <c r="P19" s="18">
        <f>N19*O19</f>
        <v>2.5450687719999999E-13</v>
      </c>
      <c r="Q19" s="24"/>
      <c r="R19" s="24"/>
      <c r="S19" s="25"/>
      <c r="T19" s="4" t="s">
        <v>86</v>
      </c>
      <c r="U19" s="6">
        <v>1.484934E-9</v>
      </c>
      <c r="V19" s="4">
        <v>18843.36</v>
      </c>
      <c r="W19" s="6">
        <v>6.4994300000000005E-14</v>
      </c>
    </row>
    <row r="20" spans="1:23" x14ac:dyDescent="0.2">
      <c r="A20" s="12" t="s">
        <v>58</v>
      </c>
      <c r="B20" s="12">
        <f>_xlfn.XLOOKUP(A20,F:F,I:I)</f>
        <v>5.5417600000000003E-15</v>
      </c>
      <c r="C20" s="13">
        <v>0.02</v>
      </c>
      <c r="D20">
        <f>B20*C20</f>
        <v>1.1083520000000001E-16</v>
      </c>
      <c r="F20" s="15" t="s">
        <v>7</v>
      </c>
      <c r="G20" s="16">
        <v>2.6092169999999999E-10</v>
      </c>
      <c r="H20" s="15">
        <v>26765</v>
      </c>
      <c r="I20" s="16">
        <v>1.6672360000000001E-14</v>
      </c>
      <c r="M20" s="11" t="s">
        <v>342</v>
      </c>
      <c r="N20" s="13">
        <v>30.56</v>
      </c>
      <c r="O20">
        <f>_xlfn.XLOOKUP(M20,T:T,W:W)</f>
        <v>8.1846259999999998E-15</v>
      </c>
      <c r="P20" s="18">
        <f>N20*O20</f>
        <v>2.5012217055999996E-13</v>
      </c>
      <c r="Q20" s="24"/>
      <c r="R20" s="24"/>
      <c r="S20" s="25"/>
      <c r="T20" s="4" t="s">
        <v>30</v>
      </c>
      <c r="U20" s="6">
        <v>2.7074389999999998E-12</v>
      </c>
      <c r="V20" s="4">
        <v>312</v>
      </c>
      <c r="W20" s="6">
        <v>1.679978E-14</v>
      </c>
    </row>
    <row r="21" spans="1:23" x14ac:dyDescent="0.2">
      <c r="A21" s="12" t="s">
        <v>346</v>
      </c>
      <c r="B21" s="12">
        <f>_xlfn.XLOOKUP(A21,F:F,I:I)</f>
        <v>1.143864E-14</v>
      </c>
      <c r="C21" s="13">
        <v>45.11</v>
      </c>
      <c r="D21">
        <f>B21*C21</f>
        <v>5.1599705040000002E-13</v>
      </c>
      <c r="F21" s="15" t="s">
        <v>70</v>
      </c>
      <c r="G21" s="16">
        <v>2.361333E-11</v>
      </c>
      <c r="H21" s="15">
        <v>7640</v>
      </c>
      <c r="I21" s="16">
        <v>5.1112820000000001E-15</v>
      </c>
      <c r="M21" s="11" t="s">
        <v>290</v>
      </c>
      <c r="N21" s="13">
        <v>14.66</v>
      </c>
      <c r="O21">
        <f>_xlfn.XLOOKUP(M21,T:T,W:W)</f>
        <v>1.139854E-14</v>
      </c>
      <c r="P21" s="18">
        <f>N21*O21</f>
        <v>1.6710259640000001E-13</v>
      </c>
      <c r="Q21" s="24"/>
      <c r="R21" s="24"/>
      <c r="S21" s="25"/>
      <c r="T21" s="4" t="s">
        <v>70</v>
      </c>
      <c r="U21" s="6">
        <v>2.9573950000000002E-13</v>
      </c>
      <c r="V21" s="4">
        <v>100</v>
      </c>
      <c r="W21" s="6">
        <v>5.6070280000000003E-15</v>
      </c>
    </row>
    <row r="22" spans="1:23" x14ac:dyDescent="0.2">
      <c r="A22" s="12" t="s">
        <v>55</v>
      </c>
      <c r="B22" s="12">
        <f>_xlfn.XLOOKUP(A22,F:F,I:I)</f>
        <v>6.6268419999999999E-15</v>
      </c>
      <c r="C22" s="13">
        <v>0.01</v>
      </c>
      <c r="D22">
        <f>B22*C22</f>
        <v>6.6268420000000003E-17</v>
      </c>
      <c r="F22" s="15" t="s">
        <v>34</v>
      </c>
      <c r="G22" s="16">
        <v>8.6122120000000005E-11</v>
      </c>
      <c r="H22" s="15">
        <v>1859</v>
      </c>
      <c r="I22" s="16">
        <v>4.3838830000000002E-14</v>
      </c>
      <c r="M22" s="11" t="s">
        <v>5</v>
      </c>
      <c r="N22" s="13">
        <v>5.49</v>
      </c>
      <c r="O22">
        <f>_xlfn.XLOOKUP(M22,T:T,W:W)</f>
        <v>3.0146659999999998E-14</v>
      </c>
      <c r="P22" s="18">
        <f>N22*O22</f>
        <v>1.655051634E-13</v>
      </c>
      <c r="Q22" s="24"/>
      <c r="R22" s="24"/>
      <c r="S22" s="25"/>
      <c r="T22" s="4" t="s">
        <v>42</v>
      </c>
      <c r="U22" s="6">
        <v>8.4521190000000008E-12</v>
      </c>
      <c r="V22" s="4">
        <v>101</v>
      </c>
      <c r="W22" s="6">
        <v>7.0500519999999997E-14</v>
      </c>
    </row>
    <row r="23" spans="1:23" x14ac:dyDescent="0.2">
      <c r="A23" s="12" t="s">
        <v>316</v>
      </c>
      <c r="B23" s="12">
        <f>_xlfn.XLOOKUP(A23,F:F,I:I)</f>
        <v>5.4149940000000002E-13</v>
      </c>
      <c r="C23" s="13">
        <v>9.48</v>
      </c>
      <c r="D23">
        <f>B23*C23</f>
        <v>5.1334143120000005E-12</v>
      </c>
      <c r="F23" s="15" t="s">
        <v>72</v>
      </c>
      <c r="G23" s="16">
        <v>2.238314E-10</v>
      </c>
      <c r="H23" s="15">
        <v>84133</v>
      </c>
      <c r="I23" s="16">
        <v>5.1246609999999998E-15</v>
      </c>
      <c r="M23" s="11" t="s">
        <v>285</v>
      </c>
      <c r="N23" s="13">
        <v>29.85</v>
      </c>
      <c r="O23">
        <f>_xlfn.XLOOKUP(M23,T:T,W:W)</f>
        <v>5.53012E-15</v>
      </c>
      <c r="P23" s="18">
        <f>N23*O23</f>
        <v>1.6507408200000001E-13</v>
      </c>
      <c r="Q23" s="24"/>
      <c r="R23" s="24"/>
      <c r="S23" s="25"/>
      <c r="T23" s="4" t="s">
        <v>72</v>
      </c>
      <c r="U23" s="6">
        <v>6.9797849999999994E-11</v>
      </c>
      <c r="V23" s="4">
        <v>25865</v>
      </c>
      <c r="W23" s="6">
        <v>5.6949920000000003E-15</v>
      </c>
    </row>
    <row r="24" spans="1:23" x14ac:dyDescent="0.2">
      <c r="A24" s="12" t="s">
        <v>296</v>
      </c>
      <c r="B24" s="12">
        <f>_xlfn.XLOOKUP(A24,F:F,I:I)</f>
        <v>5.1860690000000001E-14</v>
      </c>
      <c r="C24" s="13">
        <v>0.34</v>
      </c>
      <c r="D24">
        <f>B24*C24</f>
        <v>1.7632634600000002E-14</v>
      </c>
      <c r="F24" s="15" t="s">
        <v>5</v>
      </c>
      <c r="G24" s="16">
        <v>2.3970180000000001E-10</v>
      </c>
      <c r="H24" s="15">
        <v>13938</v>
      </c>
      <c r="I24" s="16">
        <v>3.0762809999999999E-14</v>
      </c>
      <c r="M24" s="11" t="s">
        <v>54</v>
      </c>
      <c r="N24" s="13">
        <v>26.67</v>
      </c>
      <c r="O24">
        <f>_xlfn.XLOOKUP(M24,T:T,W:W)</f>
        <v>5.7263E-15</v>
      </c>
      <c r="P24" s="18">
        <f>N24*O24</f>
        <v>1.52720421E-13</v>
      </c>
      <c r="Q24" s="24"/>
      <c r="R24" s="24"/>
      <c r="S24" s="25"/>
      <c r="T24" s="4" t="s">
        <v>23</v>
      </c>
      <c r="U24" s="6">
        <v>9.4701239999999998E-11</v>
      </c>
      <c r="V24" s="4">
        <v>11759</v>
      </c>
      <c r="W24" s="6">
        <v>3.3133649999999999E-14</v>
      </c>
    </row>
    <row r="25" spans="1:23" x14ac:dyDescent="0.2">
      <c r="A25" s="12" t="s">
        <v>287</v>
      </c>
      <c r="B25" s="12">
        <f>_xlfn.XLOOKUP(A25,F:F,I:I)</f>
        <v>1.9167790000000001E-15</v>
      </c>
      <c r="C25" s="13">
        <v>1.54</v>
      </c>
      <c r="D25">
        <f>B25*C25</f>
        <v>2.9518396600000003E-15</v>
      </c>
      <c r="F25" s="15" t="s">
        <v>55</v>
      </c>
      <c r="G25" s="16">
        <v>9.2255260000000003E-13</v>
      </c>
      <c r="H25" s="15">
        <v>202</v>
      </c>
      <c r="I25" s="16">
        <v>6.6268419999999999E-15</v>
      </c>
      <c r="M25" s="11" t="s">
        <v>332</v>
      </c>
      <c r="N25" s="13">
        <v>2</v>
      </c>
      <c r="O25">
        <f>_xlfn.XLOOKUP(M25,T:T,W:W)</f>
        <v>6.4994300000000005E-14</v>
      </c>
      <c r="P25" s="18">
        <f>N25*O25</f>
        <v>1.2998860000000001E-13</v>
      </c>
      <c r="Q25" s="24"/>
      <c r="R25" s="24"/>
      <c r="S25" s="25"/>
      <c r="T25" s="4" t="s">
        <v>65</v>
      </c>
      <c r="U25" s="6">
        <v>4.9626179999999998E-12</v>
      </c>
      <c r="V25" s="4">
        <v>402</v>
      </c>
      <c r="W25" s="6">
        <v>1.5092250000000001E-14</v>
      </c>
    </row>
    <row r="26" spans="1:23" x14ac:dyDescent="0.2">
      <c r="A26" s="12" t="s">
        <v>308</v>
      </c>
      <c r="B26" s="12">
        <f>_xlfn.XLOOKUP(A26,F:F,I:I)</f>
        <v>2.186209E-14</v>
      </c>
      <c r="C26" s="13">
        <v>0</v>
      </c>
      <c r="D26">
        <f>B26*C26</f>
        <v>0</v>
      </c>
      <c r="F26" s="15" t="s">
        <v>36</v>
      </c>
      <c r="G26" s="16">
        <v>1.5866839999999999E-10</v>
      </c>
      <c r="H26" s="15">
        <v>2020</v>
      </c>
      <c r="I26" s="16">
        <v>6.8406429999999995E-14</v>
      </c>
      <c r="M26" s="11" t="s">
        <v>349</v>
      </c>
      <c r="N26" s="13">
        <v>2.17</v>
      </c>
      <c r="O26">
        <f>_xlfn.XLOOKUP(M26,T:T,W:W)</f>
        <v>5.6780970000000001E-14</v>
      </c>
      <c r="P26" s="18">
        <f>N26*O26</f>
        <v>1.2321470489999999E-13</v>
      </c>
      <c r="Q26" s="24"/>
      <c r="R26" s="24"/>
      <c r="S26" s="25"/>
      <c r="T26" s="4" t="s">
        <v>16</v>
      </c>
      <c r="U26" s="6">
        <v>5.4000740000000003E-12</v>
      </c>
      <c r="V26" s="4">
        <v>452</v>
      </c>
      <c r="W26" s="6">
        <v>1.139854E-14</v>
      </c>
    </row>
    <row r="27" spans="1:23" x14ac:dyDescent="0.2">
      <c r="A27" s="12" t="s">
        <v>20</v>
      </c>
      <c r="B27" s="12">
        <f>_xlfn.XLOOKUP(A27,F:F,I:I)</f>
        <v>5.1860690000000001E-14</v>
      </c>
      <c r="C27" s="13">
        <v>0.94</v>
      </c>
      <c r="D27">
        <f>B27*C27</f>
        <v>4.8749048600000001E-14</v>
      </c>
      <c r="F27" s="15" t="s">
        <v>59</v>
      </c>
      <c r="G27" s="16">
        <v>4.6131660000000002E-10</v>
      </c>
      <c r="H27" s="15">
        <v>22784</v>
      </c>
      <c r="I27" s="16">
        <v>1.4398379999999999E-14</v>
      </c>
      <c r="M27" s="11" t="s">
        <v>111</v>
      </c>
      <c r="N27" s="13">
        <v>4.45</v>
      </c>
      <c r="O27">
        <f>_xlfn.XLOOKUP(M27,T:T,W:W)</f>
        <v>2.466536E-14</v>
      </c>
      <c r="P27" s="18">
        <f>N27*O27</f>
        <v>1.09760852E-13</v>
      </c>
      <c r="Q27" s="24"/>
      <c r="R27" s="24"/>
      <c r="S27" s="25"/>
      <c r="T27" s="4" t="s">
        <v>59</v>
      </c>
      <c r="U27" s="6">
        <v>9.6498750000000005E-11</v>
      </c>
      <c r="V27" s="4">
        <v>14320</v>
      </c>
      <c r="W27" s="6">
        <v>9.9643699999999998E-15</v>
      </c>
    </row>
    <row r="28" spans="1:23" x14ac:dyDescent="0.2">
      <c r="A28" s="12" t="s">
        <v>317</v>
      </c>
      <c r="B28" s="12">
        <f>_xlfn.XLOOKUP(A28,F:F,I:I)</f>
        <v>9.1024260000000003E-14</v>
      </c>
      <c r="C28" s="13">
        <v>0.12</v>
      </c>
      <c r="D28">
        <f>B28*C28</f>
        <v>1.09229112E-14</v>
      </c>
      <c r="F28" s="15" t="s">
        <v>32</v>
      </c>
      <c r="G28" s="16">
        <v>1.16028E-11</v>
      </c>
      <c r="H28" s="15">
        <v>1515</v>
      </c>
      <c r="I28" s="16">
        <v>5.5417600000000003E-15</v>
      </c>
      <c r="M28" s="11" t="s">
        <v>324</v>
      </c>
      <c r="N28" s="13">
        <v>25.75</v>
      </c>
      <c r="O28">
        <f>_xlfn.XLOOKUP(M28,T:T,W:W)</f>
        <v>3.9564499999999998E-15</v>
      </c>
      <c r="P28" s="18">
        <f>N28*O28</f>
        <v>1.018785875E-13</v>
      </c>
      <c r="Q28" s="24"/>
      <c r="R28" s="24"/>
      <c r="S28" s="25"/>
      <c r="T28" s="4" t="s">
        <v>43</v>
      </c>
      <c r="U28" s="6">
        <v>9.3634300000000002E-10</v>
      </c>
      <c r="V28" s="4">
        <v>11110</v>
      </c>
      <c r="W28" s="6">
        <v>7.2469250000000002E-14</v>
      </c>
    </row>
    <row r="29" spans="1:23" x14ac:dyDescent="0.2">
      <c r="A29" s="12" t="s">
        <v>306</v>
      </c>
      <c r="B29" s="12">
        <f>_xlfn.XLOOKUP(A29,F:F,I:I)</f>
        <v>5.5817639999999998E-14</v>
      </c>
      <c r="C29" s="13">
        <v>2.91</v>
      </c>
      <c r="D29">
        <f>B29*C29</f>
        <v>1.624293324E-13</v>
      </c>
      <c r="F29" s="15" t="s">
        <v>90</v>
      </c>
      <c r="G29" s="16">
        <v>5.5515960000000001E-9</v>
      </c>
      <c r="H29" s="15">
        <v>90237.49</v>
      </c>
      <c r="I29" s="16">
        <v>6.3003289999999998E-14</v>
      </c>
      <c r="M29" s="11" t="s">
        <v>301</v>
      </c>
      <c r="N29" s="13">
        <v>1.41</v>
      </c>
      <c r="O29">
        <f>_xlfn.XLOOKUP(M29,T:T,W:W)</f>
        <v>7.0500519999999997E-14</v>
      </c>
      <c r="P29" s="18">
        <f>N29*O29</f>
        <v>9.9405733199999988E-14</v>
      </c>
      <c r="Q29" s="24"/>
      <c r="R29" s="24"/>
      <c r="S29" s="25"/>
      <c r="T29" s="4" t="s">
        <v>90</v>
      </c>
      <c r="U29" s="6">
        <v>2.2662930000000001E-11</v>
      </c>
      <c r="V29" s="4">
        <v>274.13</v>
      </c>
      <c r="W29" s="6">
        <v>6.4994300000000005E-14</v>
      </c>
    </row>
    <row r="30" spans="1:23" x14ac:dyDescent="0.2">
      <c r="A30" s="12" t="s">
        <v>341</v>
      </c>
      <c r="B30" s="12">
        <f>_xlfn.XLOOKUP(A30,F:F,I:I)</f>
        <v>1.6672360000000001E-14</v>
      </c>
      <c r="C30" s="13">
        <v>0.84</v>
      </c>
      <c r="D30">
        <f>B30*C30</f>
        <v>1.4004782400000001E-14</v>
      </c>
      <c r="F30" s="15" t="s">
        <v>46</v>
      </c>
      <c r="G30" s="16">
        <v>5.5494740000000003E-10</v>
      </c>
      <c r="H30" s="15">
        <v>8740</v>
      </c>
      <c r="I30" s="16">
        <v>5.5817639999999998E-14</v>
      </c>
      <c r="M30" s="11" t="s">
        <v>322</v>
      </c>
      <c r="N30" s="13">
        <v>1.07</v>
      </c>
      <c r="O30">
        <f>_xlfn.XLOOKUP(M30,T:T,W:W)</f>
        <v>8.0130600000000001E-14</v>
      </c>
      <c r="P30" s="18">
        <f>N30*O30</f>
        <v>8.5739742000000005E-14</v>
      </c>
      <c r="Q30" s="24"/>
      <c r="R30" s="24"/>
      <c r="S30" s="25"/>
      <c r="T30" s="4" t="s">
        <v>78</v>
      </c>
      <c r="U30" s="6">
        <v>4.138042E-10</v>
      </c>
      <c r="V30" s="4">
        <v>2906</v>
      </c>
      <c r="W30" s="6">
        <v>1.158039E-13</v>
      </c>
    </row>
    <row r="31" spans="1:23" x14ac:dyDescent="0.2">
      <c r="A31" s="12" t="s">
        <v>292</v>
      </c>
      <c r="B31" s="12">
        <f>_xlfn.XLOOKUP(A31,F:F,I:I)</f>
        <v>1.9167790000000001E-15</v>
      </c>
      <c r="C31" s="13">
        <v>3.87</v>
      </c>
      <c r="D31">
        <f>B31*C31</f>
        <v>7.4179347300000009E-15</v>
      </c>
      <c r="F31" s="15" t="s">
        <v>21</v>
      </c>
      <c r="G31" s="16">
        <v>1.060791E-11</v>
      </c>
      <c r="H31" s="15">
        <v>1415</v>
      </c>
      <c r="I31" s="16">
        <v>2.844699E-14</v>
      </c>
      <c r="M31" s="11" t="s">
        <v>329</v>
      </c>
      <c r="N31" s="13">
        <v>27.5</v>
      </c>
      <c r="O31">
        <f>_xlfn.XLOOKUP(M31,T:T,W:W)</f>
        <v>2.59079E-15</v>
      </c>
      <c r="P31" s="18">
        <f>N31*O31</f>
        <v>7.1246725000000002E-14</v>
      </c>
      <c r="Q31" s="24"/>
      <c r="R31" s="24"/>
      <c r="S31" s="25"/>
      <c r="T31" s="4" t="s">
        <v>31</v>
      </c>
      <c r="U31" s="6">
        <v>3.3389040000000002E-11</v>
      </c>
      <c r="V31" s="4">
        <v>2807</v>
      </c>
      <c r="W31" s="6">
        <v>1.679978E-14</v>
      </c>
    </row>
    <row r="32" spans="1:23" x14ac:dyDescent="0.2">
      <c r="A32" s="12" t="s">
        <v>347</v>
      </c>
      <c r="B32" s="12">
        <f>_xlfn.XLOOKUP(A32,F:F,I:I)</f>
        <v>5.1246609999999998E-15</v>
      </c>
      <c r="C32" s="13">
        <v>6.35</v>
      </c>
      <c r="D32">
        <f>B32*C32</f>
        <v>3.2541597349999997E-14</v>
      </c>
      <c r="F32" s="15" t="s">
        <v>3</v>
      </c>
      <c r="G32" s="16">
        <v>7.8536320000000005E-9</v>
      </c>
      <c r="H32" s="15">
        <v>1543137</v>
      </c>
      <c r="I32" s="16">
        <v>8.3303849999999994E-15</v>
      </c>
      <c r="M32" s="11" t="s">
        <v>314</v>
      </c>
      <c r="N32" s="13">
        <v>0.73</v>
      </c>
      <c r="O32">
        <f>_xlfn.XLOOKUP(M32,T:T,W:W)</f>
        <v>8.6993269999999995E-14</v>
      </c>
      <c r="P32" s="18">
        <f>N32*O32</f>
        <v>6.3505087099999991E-14</v>
      </c>
      <c r="Q32" s="24"/>
      <c r="R32" s="24"/>
      <c r="S32" s="25"/>
      <c r="T32" s="4" t="s">
        <v>3</v>
      </c>
      <c r="U32" s="6">
        <v>1.9858009999999998E-9</v>
      </c>
      <c r="V32" s="4">
        <v>400876</v>
      </c>
      <c r="W32" s="6">
        <v>8.1846259999999998E-15</v>
      </c>
    </row>
    <row r="33" spans="1:23" x14ac:dyDescent="0.2">
      <c r="A33" s="12" t="s">
        <v>337</v>
      </c>
      <c r="B33" s="12">
        <f>_xlfn.XLOOKUP(A33,F:F,I:I)</f>
        <v>6.3003289999999998E-14</v>
      </c>
      <c r="C33" s="13">
        <v>13</v>
      </c>
      <c r="D33">
        <f>B33*C33</f>
        <v>8.1904276999999995E-13</v>
      </c>
      <c r="F33" s="15" t="s">
        <v>2</v>
      </c>
      <c r="G33" s="16">
        <v>6.427984E-10</v>
      </c>
      <c r="H33" s="15">
        <v>182785</v>
      </c>
      <c r="I33" s="16">
        <v>5.1075689999999997E-15</v>
      </c>
      <c r="M33" s="11" t="s">
        <v>286</v>
      </c>
      <c r="N33" s="13">
        <v>19.690000000000001</v>
      </c>
      <c r="O33">
        <f>_xlfn.XLOOKUP(M33,T:T,W:W)</f>
        <v>3.042316E-15</v>
      </c>
      <c r="P33" s="18">
        <f>N33*O33</f>
        <v>5.990320204E-14</v>
      </c>
      <c r="Q33" s="24"/>
      <c r="R33" s="24"/>
      <c r="S33" s="25"/>
      <c r="T33" s="4" t="s">
        <v>2</v>
      </c>
      <c r="U33" s="6">
        <v>7.0859919999999997E-10</v>
      </c>
      <c r="V33" s="4">
        <v>228254</v>
      </c>
      <c r="W33" s="6">
        <v>5.0421779999999998E-15</v>
      </c>
    </row>
    <row r="34" spans="1:23" x14ac:dyDescent="0.2">
      <c r="A34" s="12" t="s">
        <v>300</v>
      </c>
      <c r="B34" s="12">
        <f>_xlfn.XLOOKUP(A34,F:F,I:I)</f>
        <v>5.5817639999999998E-14</v>
      </c>
      <c r="C34" s="13">
        <v>0.25</v>
      </c>
      <c r="D34">
        <f>B34*C34</f>
        <v>1.3954409999999999E-14</v>
      </c>
      <c r="F34" s="15" t="s">
        <v>33</v>
      </c>
      <c r="G34" s="16">
        <v>4.4915730000000002E-11</v>
      </c>
      <c r="H34" s="15">
        <v>701</v>
      </c>
      <c r="I34" s="16">
        <v>5.5817639999999998E-14</v>
      </c>
      <c r="M34" s="11" t="s">
        <v>323</v>
      </c>
      <c r="N34" s="13">
        <v>11.34</v>
      </c>
      <c r="O34">
        <f>_xlfn.XLOOKUP(M34,T:T,W:W)</f>
        <v>5.0296989999999998E-15</v>
      </c>
      <c r="P34" s="18">
        <f>N34*O34</f>
        <v>5.7036786659999997E-14</v>
      </c>
      <c r="Q34" s="24"/>
      <c r="R34" s="24"/>
      <c r="S34" s="25"/>
      <c r="T34" s="4" t="s">
        <v>46</v>
      </c>
      <c r="U34" s="6">
        <v>4.4043930000000002E-10</v>
      </c>
      <c r="V34" s="4">
        <v>5636</v>
      </c>
      <c r="W34" s="6">
        <v>7.0500519999999997E-14</v>
      </c>
    </row>
    <row r="35" spans="1:23" x14ac:dyDescent="0.2">
      <c r="A35" s="12" t="s">
        <v>25</v>
      </c>
      <c r="B35" s="12">
        <f>_xlfn.XLOOKUP(A35,F:F,I:I)</f>
        <v>3.374384E-14</v>
      </c>
      <c r="C35" s="13">
        <v>2.0299999999999998</v>
      </c>
      <c r="D35">
        <f>B35*C35</f>
        <v>6.8499995199999987E-14</v>
      </c>
      <c r="F35" s="15" t="s">
        <v>82</v>
      </c>
      <c r="G35" s="16">
        <v>1.4919E-10</v>
      </c>
      <c r="H35" s="15">
        <v>2429.66</v>
      </c>
      <c r="I35" s="16">
        <v>6.3003289999999998E-14</v>
      </c>
      <c r="M35" s="11" t="s">
        <v>305</v>
      </c>
      <c r="N35" s="13">
        <v>0.73</v>
      </c>
      <c r="O35">
        <f>_xlfn.XLOOKUP(M35,T:T,W:W)</f>
        <v>7.0500519999999997E-14</v>
      </c>
      <c r="P35" s="18">
        <f>N35*O35</f>
        <v>5.1465379599999999E-14</v>
      </c>
      <c r="Q35" s="24"/>
      <c r="R35" s="24"/>
      <c r="S35" s="25"/>
      <c r="T35" s="4" t="s">
        <v>82</v>
      </c>
      <c r="U35" s="6">
        <v>3.750356E-11</v>
      </c>
      <c r="V35" s="4">
        <v>477.24</v>
      </c>
      <c r="W35" s="6">
        <v>6.4994300000000005E-14</v>
      </c>
    </row>
    <row r="36" spans="1:23" x14ac:dyDescent="0.2">
      <c r="A36" s="12" t="s">
        <v>64</v>
      </c>
      <c r="B36" s="12">
        <f>_xlfn.XLOOKUP(A36,F:F,I:I)</f>
        <v>2.4055309999999999E-14</v>
      </c>
      <c r="C36" s="13">
        <v>0.08</v>
      </c>
      <c r="D36">
        <f>B36*C36</f>
        <v>1.9244248000000001E-15</v>
      </c>
      <c r="F36" s="15" t="s">
        <v>27</v>
      </c>
      <c r="G36" s="16">
        <v>1.4925860000000001E-9</v>
      </c>
      <c r="H36" s="15">
        <v>215057</v>
      </c>
      <c r="I36" s="16">
        <v>1.49461E-14</v>
      </c>
      <c r="M36" s="11" t="s">
        <v>337</v>
      </c>
      <c r="N36" s="13">
        <v>0.76</v>
      </c>
      <c r="O36">
        <f>_xlfn.XLOOKUP(M36,T:T,W:W)</f>
        <v>6.4994300000000005E-14</v>
      </c>
      <c r="P36" s="18">
        <f>N36*O36</f>
        <v>4.9395668000000007E-14</v>
      </c>
      <c r="Q36" s="24"/>
      <c r="R36" s="24"/>
      <c r="S36" s="25"/>
      <c r="T36" s="4" t="s">
        <v>22</v>
      </c>
      <c r="U36" s="6">
        <v>4.9217710000000002E-11</v>
      </c>
      <c r="V36" s="4">
        <v>3297</v>
      </c>
      <c r="W36" s="6">
        <v>4.3369860000000002E-14</v>
      </c>
    </row>
    <row r="37" spans="1:23" x14ac:dyDescent="0.2">
      <c r="A37" s="12" t="s">
        <v>331</v>
      </c>
      <c r="B37" s="12">
        <f>_xlfn.XLOOKUP(A37,F:F,I:I)</f>
        <v>6.3003289999999998E-14</v>
      </c>
      <c r="C37" s="13">
        <v>0.15</v>
      </c>
      <c r="D37">
        <f>B37*C37</f>
        <v>9.4504934999999996E-15</v>
      </c>
      <c r="F37" s="15" t="s">
        <v>50</v>
      </c>
      <c r="G37" s="16">
        <v>2.2917150000000001E-10</v>
      </c>
      <c r="H37" s="15">
        <v>43387</v>
      </c>
      <c r="I37" s="16">
        <v>3.7648439999999999E-15</v>
      </c>
      <c r="M37" s="11" t="s">
        <v>326</v>
      </c>
      <c r="N37" s="13">
        <v>4.37</v>
      </c>
      <c r="O37">
        <f>_xlfn.XLOOKUP(M37,T:T,W:W)</f>
        <v>9.9643699999999998E-15</v>
      </c>
      <c r="P37" s="18">
        <f>N37*O37</f>
        <v>4.3544296900000003E-14</v>
      </c>
      <c r="Q37" s="24"/>
      <c r="R37" s="24"/>
      <c r="S37" s="25"/>
      <c r="T37" s="4" t="s">
        <v>48</v>
      </c>
      <c r="U37" s="6">
        <v>2.972283E-12</v>
      </c>
      <c r="V37" s="4">
        <v>1656</v>
      </c>
      <c r="W37" s="6">
        <v>1.5397190000000001E-15</v>
      </c>
    </row>
    <row r="38" spans="1:23" x14ac:dyDescent="0.2">
      <c r="A38" s="12" t="s">
        <v>297</v>
      </c>
      <c r="B38" s="12">
        <f>_xlfn.XLOOKUP(A38,F:F,I:I)</f>
        <v>1.49461E-14</v>
      </c>
      <c r="C38" s="13">
        <v>0.22</v>
      </c>
      <c r="D38">
        <f>B38*C38</f>
        <v>3.2881420000000003E-15</v>
      </c>
      <c r="F38" s="15" t="s">
        <v>57</v>
      </c>
      <c r="G38" s="16">
        <v>3.1484580000000001E-10</v>
      </c>
      <c r="H38" s="15">
        <v>41114</v>
      </c>
      <c r="I38" s="16">
        <v>5.5417600000000003E-15</v>
      </c>
      <c r="M38" s="11" t="s">
        <v>90</v>
      </c>
      <c r="N38" s="13">
        <v>0.61</v>
      </c>
      <c r="O38">
        <f>_xlfn.XLOOKUP(M38,T:T,W:W)</f>
        <v>6.4994300000000005E-14</v>
      </c>
      <c r="P38" s="18">
        <f>N38*O38</f>
        <v>3.9646523000000001E-14</v>
      </c>
      <c r="Q38" s="24"/>
      <c r="R38" s="24"/>
      <c r="S38" s="25"/>
      <c r="T38" s="4" t="s">
        <v>75</v>
      </c>
      <c r="U38" s="6">
        <v>4.075602E-10</v>
      </c>
      <c r="V38" s="4">
        <v>3779</v>
      </c>
      <c r="W38" s="6">
        <v>1.158039E-13</v>
      </c>
    </row>
    <row r="39" spans="1:23" x14ac:dyDescent="0.2">
      <c r="A39" s="12" t="s">
        <v>336</v>
      </c>
      <c r="B39" s="12">
        <f>_xlfn.XLOOKUP(A39,F:F,I:I)</f>
        <v>6.3003289999999998E-14</v>
      </c>
      <c r="C39" s="13">
        <v>5.56</v>
      </c>
      <c r="D39">
        <f>B39*C39</f>
        <v>3.5029829239999995E-13</v>
      </c>
      <c r="F39" s="15" t="s">
        <v>91</v>
      </c>
      <c r="G39" s="16">
        <v>1.5052739999999999E-9</v>
      </c>
      <c r="H39" s="15">
        <v>24475.69</v>
      </c>
      <c r="I39" s="16">
        <v>6.3003289999999998E-14</v>
      </c>
      <c r="M39" s="11" t="s">
        <v>294</v>
      </c>
      <c r="N39" s="13">
        <v>25.62</v>
      </c>
      <c r="O39">
        <f>_xlfn.XLOOKUP(M39,T:T,W:W)</f>
        <v>1.49959E-15</v>
      </c>
      <c r="P39" s="18">
        <f>N39*O39</f>
        <v>3.8419495799999998E-14</v>
      </c>
      <c r="Q39" s="24"/>
      <c r="R39" s="24"/>
      <c r="S39" s="25"/>
      <c r="T39" s="4" t="s">
        <v>91</v>
      </c>
      <c r="U39" s="6">
        <v>4.4413810000000001E-11</v>
      </c>
      <c r="V39" s="4">
        <v>565.91999999999996</v>
      </c>
      <c r="W39" s="6">
        <v>6.4994300000000005E-14</v>
      </c>
    </row>
    <row r="40" spans="1:23" x14ac:dyDescent="0.2">
      <c r="A40" s="12" t="s">
        <v>309</v>
      </c>
      <c r="B40" s="12">
        <f>_xlfn.XLOOKUP(A40,F:F,I:I)</f>
        <v>4.213599E-14</v>
      </c>
      <c r="C40" s="13">
        <v>6.27</v>
      </c>
      <c r="D40">
        <f>B40*C40</f>
        <v>2.6419265729999999E-13</v>
      </c>
      <c r="F40" s="15" t="s">
        <v>66</v>
      </c>
      <c r="G40" s="16">
        <v>0</v>
      </c>
      <c r="H40" s="15">
        <v>0</v>
      </c>
      <c r="I40" s="16">
        <v>2.4055309999999999E-14</v>
      </c>
      <c r="M40" s="11" t="s">
        <v>295</v>
      </c>
      <c r="N40" s="13">
        <v>1.1499999999999999</v>
      </c>
      <c r="O40">
        <f>_xlfn.XLOOKUP(M40,T:T,W:W)</f>
        <v>3.3133649999999999E-14</v>
      </c>
      <c r="P40" s="18">
        <f>N40*O40</f>
        <v>3.8103697499999997E-14</v>
      </c>
      <c r="Q40" s="24"/>
      <c r="R40" s="24"/>
      <c r="S40" s="25"/>
      <c r="T40" s="4" t="s">
        <v>66</v>
      </c>
      <c r="U40" s="6">
        <v>-1.189492E-14</v>
      </c>
      <c r="V40" s="4">
        <v>-1</v>
      </c>
      <c r="W40" s="6">
        <v>1.5092250000000001E-14</v>
      </c>
    </row>
    <row r="41" spans="1:23" x14ac:dyDescent="0.2">
      <c r="A41" s="12" t="s">
        <v>318</v>
      </c>
      <c r="B41" s="12">
        <f>_xlfn.XLOOKUP(A41,F:F,I:I)</f>
        <v>3.7639620000000002E-13</v>
      </c>
      <c r="C41" s="13">
        <v>0.15</v>
      </c>
      <c r="D41">
        <f>B41*C41</f>
        <v>5.6459430000000002E-14</v>
      </c>
      <c r="F41" s="15" t="s">
        <v>52</v>
      </c>
      <c r="G41" s="16">
        <v>6.460967E-11</v>
      </c>
      <c r="H41" s="15">
        <v>12118</v>
      </c>
      <c r="I41" s="16">
        <v>3.7648439999999999E-15</v>
      </c>
      <c r="M41" s="11" t="s">
        <v>114</v>
      </c>
      <c r="N41" s="13">
        <v>0.51</v>
      </c>
      <c r="O41">
        <f>_xlfn.XLOOKUP(M41,T:T,W:W)</f>
        <v>7.2469250000000002E-14</v>
      </c>
      <c r="P41" s="18">
        <f>N41*O41</f>
        <v>3.6959317500000001E-14</v>
      </c>
      <c r="Q41" s="24"/>
      <c r="R41" s="24"/>
      <c r="S41" s="25"/>
      <c r="T41" s="4" t="s">
        <v>52</v>
      </c>
      <c r="U41" s="6">
        <v>5.2755390000000004E-13</v>
      </c>
      <c r="V41" s="4">
        <v>285</v>
      </c>
      <c r="W41" s="6">
        <v>2.59079E-15</v>
      </c>
    </row>
    <row r="42" spans="1:23" x14ac:dyDescent="0.2">
      <c r="A42" s="12" t="s">
        <v>348</v>
      </c>
      <c r="B42" s="12">
        <f>_xlfn.XLOOKUP(A42,F:F,I:I)</f>
        <v>5.1112820000000001E-15</v>
      </c>
      <c r="C42" s="13">
        <v>5.17</v>
      </c>
      <c r="D42">
        <f>B42*C42</f>
        <v>2.6425327939999999E-14</v>
      </c>
      <c r="F42" s="15" t="s">
        <v>85</v>
      </c>
      <c r="G42" s="16">
        <v>7.136783E-9</v>
      </c>
      <c r="H42" s="15">
        <v>634019</v>
      </c>
      <c r="I42" s="16">
        <v>1.125296E-14</v>
      </c>
      <c r="M42" s="11" t="s">
        <v>317</v>
      </c>
      <c r="N42" s="13">
        <v>0.36</v>
      </c>
      <c r="O42">
        <f>_xlfn.XLOOKUP(M42,T:T,W:W)</f>
        <v>9.9875459999999996E-14</v>
      </c>
      <c r="P42" s="18">
        <f>N42*O42</f>
        <v>3.5955165599999998E-14</v>
      </c>
      <c r="Q42" s="24"/>
      <c r="R42" s="24"/>
      <c r="S42" s="25"/>
      <c r="T42" s="4" t="s">
        <v>77</v>
      </c>
      <c r="U42" s="6">
        <v>7.0059460000000002E-12</v>
      </c>
      <c r="V42" s="4">
        <v>75</v>
      </c>
      <c r="W42" s="6">
        <v>9.9875459999999996E-14</v>
      </c>
    </row>
    <row r="43" spans="1:23" x14ac:dyDescent="0.2">
      <c r="A43" s="12" t="s">
        <v>298</v>
      </c>
      <c r="B43" s="12">
        <f>_xlfn.XLOOKUP(A43,F:F,I:I)</f>
        <v>1.49461E-14</v>
      </c>
      <c r="C43" s="13">
        <v>0.41</v>
      </c>
      <c r="D43">
        <f>B43*C43</f>
        <v>6.1279009999999999E-15</v>
      </c>
      <c r="F43" s="15" t="s">
        <v>88</v>
      </c>
      <c r="G43" s="16">
        <v>9.5470209999999995E-9</v>
      </c>
      <c r="H43" s="15">
        <v>155331.4</v>
      </c>
      <c r="I43" s="16">
        <v>6.3003289999999998E-14</v>
      </c>
      <c r="M43" s="11" t="s">
        <v>330</v>
      </c>
      <c r="N43" s="13">
        <v>8.2799999999999994</v>
      </c>
      <c r="O43">
        <f>_xlfn.XLOOKUP(M43,T:T,W:W)</f>
        <v>3.9564499999999998E-15</v>
      </c>
      <c r="P43" s="18">
        <f>N43*O43</f>
        <v>3.2759405999999997E-14</v>
      </c>
      <c r="Q43" s="24"/>
      <c r="R43" s="24"/>
      <c r="S43" s="25"/>
      <c r="T43" s="4" t="s">
        <v>39</v>
      </c>
      <c r="U43" s="6">
        <v>6.2865809999999999E-10</v>
      </c>
      <c r="V43" s="4">
        <v>23301</v>
      </c>
      <c r="W43" s="6">
        <v>2.466536E-14</v>
      </c>
    </row>
    <row r="44" spans="1:23" x14ac:dyDescent="0.2">
      <c r="A44" s="12" t="s">
        <v>349</v>
      </c>
      <c r="B44" s="12">
        <f>_xlfn.XLOOKUP(A44,F:F,I:I)</f>
        <v>9.1253230000000002E-14</v>
      </c>
      <c r="C44" s="13">
        <v>3.87</v>
      </c>
      <c r="D44">
        <f>B44*C44</f>
        <v>3.5315000010000001E-13</v>
      </c>
      <c r="F44" s="15" t="s">
        <v>9</v>
      </c>
      <c r="G44" s="16">
        <v>7.5819809999999997E-11</v>
      </c>
      <c r="H44" s="15">
        <v>13433</v>
      </c>
      <c r="I44" s="16">
        <v>7.8292819999999997E-15</v>
      </c>
      <c r="M44" s="11" t="s">
        <v>293</v>
      </c>
      <c r="N44" s="13">
        <v>17.04</v>
      </c>
      <c r="O44">
        <f>_xlfn.XLOOKUP(M44,T:T,W:W)</f>
        <v>1.639126E-15</v>
      </c>
      <c r="P44" s="18">
        <f>N44*O44</f>
        <v>2.793070704E-14</v>
      </c>
      <c r="Q44" s="24"/>
      <c r="R44" s="24"/>
      <c r="S44" s="25"/>
      <c r="T44" s="4" t="s">
        <v>9</v>
      </c>
      <c r="U44" s="6">
        <v>1.150572E-10</v>
      </c>
      <c r="V44" s="4">
        <v>17619</v>
      </c>
      <c r="W44" s="6">
        <v>5.53012E-15</v>
      </c>
    </row>
    <row r="45" spans="1:23" x14ac:dyDescent="0.2">
      <c r="A45" s="12" t="s">
        <v>332</v>
      </c>
      <c r="B45" s="12">
        <f>_xlfn.XLOOKUP(A45,F:F,I:I)</f>
        <v>6.3003289999999998E-14</v>
      </c>
      <c r="C45" s="13">
        <v>6.63</v>
      </c>
      <c r="D45">
        <f>B45*C45</f>
        <v>4.1771181269999997E-13</v>
      </c>
      <c r="F45" s="15" t="s">
        <v>73</v>
      </c>
      <c r="G45" s="16">
        <v>3.1004869999999997E-8</v>
      </c>
      <c r="H45" s="15">
        <v>73100</v>
      </c>
      <c r="I45" s="16">
        <v>5.4149940000000002E-13</v>
      </c>
      <c r="M45" s="11" t="s">
        <v>291</v>
      </c>
      <c r="N45" s="13">
        <v>2.1</v>
      </c>
      <c r="O45">
        <f>_xlfn.XLOOKUP(M45,T:T,W:W)</f>
        <v>1.139854E-14</v>
      </c>
      <c r="P45" s="18">
        <f>N45*O45</f>
        <v>2.3936934E-14</v>
      </c>
      <c r="Q45" s="24"/>
      <c r="R45" s="24"/>
      <c r="S45" s="25"/>
      <c r="T45" s="4" t="s">
        <v>73</v>
      </c>
      <c r="U45" s="6">
        <v>9.6336410000000002E-9</v>
      </c>
      <c r="V45" s="4">
        <v>14747</v>
      </c>
      <c r="W45" s="6">
        <v>6.4398890000000004E-13</v>
      </c>
    </row>
    <row r="46" spans="1:23" x14ac:dyDescent="0.2">
      <c r="A46" s="12" t="s">
        <v>333</v>
      </c>
      <c r="B46" s="12">
        <f>_xlfn.XLOOKUP(A46,F:F,I:I)</f>
        <v>6.3003289999999998E-14</v>
      </c>
      <c r="C46" s="13">
        <v>0</v>
      </c>
      <c r="D46">
        <f>B46*C46</f>
        <v>0</v>
      </c>
      <c r="F46" s="15" t="s">
        <v>18</v>
      </c>
      <c r="G46" s="16">
        <v>4.155976E-10</v>
      </c>
      <c r="H46" s="15">
        <v>42597</v>
      </c>
      <c r="I46" s="16">
        <v>1.390449E-14</v>
      </c>
      <c r="M46" s="11" t="s">
        <v>68</v>
      </c>
      <c r="N46" s="13">
        <v>2.12</v>
      </c>
      <c r="O46">
        <f>_xlfn.XLOOKUP(M46,T:T,W:W)</f>
        <v>9.4784119999999998E-15</v>
      </c>
      <c r="P46" s="18">
        <f>N46*O46</f>
        <v>2.0094233440000001E-14</v>
      </c>
      <c r="Q46" s="24"/>
      <c r="R46" s="24"/>
      <c r="S46" s="25"/>
      <c r="T46" s="4" t="s">
        <v>36</v>
      </c>
      <c r="U46" s="6">
        <v>3.652174E-10</v>
      </c>
      <c r="V46" s="4">
        <v>3557</v>
      </c>
      <c r="W46" s="6">
        <v>8.6993269999999995E-14</v>
      </c>
    </row>
    <row r="47" spans="1:23" x14ac:dyDescent="0.2">
      <c r="A47" s="12" t="s">
        <v>329</v>
      </c>
      <c r="B47" s="12">
        <f>_xlfn.XLOOKUP(A47,F:F,I:I)</f>
        <v>3.7648439999999999E-15</v>
      </c>
      <c r="C47" s="13">
        <v>7.83</v>
      </c>
      <c r="D47">
        <f>B47*C47</f>
        <v>2.947872852E-14</v>
      </c>
      <c r="F47" s="15" t="s">
        <v>89</v>
      </c>
      <c r="G47" s="16">
        <v>3.4425000000000001E-9</v>
      </c>
      <c r="H47" s="15">
        <v>55962.94</v>
      </c>
      <c r="I47" s="16">
        <v>6.3003289999999998E-14</v>
      </c>
      <c r="M47" s="11" t="s">
        <v>315</v>
      </c>
      <c r="N47" s="13">
        <v>1.55</v>
      </c>
      <c r="O47">
        <f>_xlfn.XLOOKUP(M47,T:T,W:W)</f>
        <v>1.139854E-14</v>
      </c>
      <c r="P47" s="18">
        <f>N47*O47</f>
        <v>1.7667736999999999E-14</v>
      </c>
      <c r="Q47" s="24"/>
      <c r="R47" s="24"/>
      <c r="S47" s="25"/>
      <c r="T47" s="4" t="s">
        <v>89</v>
      </c>
      <c r="U47" s="6">
        <v>9.4187360000000001E-11</v>
      </c>
      <c r="V47" s="4">
        <v>1199.5899999999999</v>
      </c>
      <c r="W47" s="6">
        <v>6.4994300000000005E-14</v>
      </c>
    </row>
    <row r="48" spans="1:23" x14ac:dyDescent="0.2">
      <c r="A48" s="12" t="s">
        <v>285</v>
      </c>
      <c r="B48" s="12">
        <f>_xlfn.XLOOKUP(A48,F:F,I:I)</f>
        <v>7.8292819999999997E-15</v>
      </c>
      <c r="C48" s="13">
        <v>0.02</v>
      </c>
      <c r="D48">
        <f>B48*C48</f>
        <v>1.5658563999999999E-16</v>
      </c>
      <c r="F48" s="15" t="s">
        <v>42</v>
      </c>
      <c r="G48" s="16">
        <v>8.7449939999999994E-12</v>
      </c>
      <c r="H48" s="15">
        <v>148</v>
      </c>
      <c r="I48" s="16">
        <v>5.5817639999999998E-14</v>
      </c>
      <c r="M48" s="11" t="s">
        <v>341</v>
      </c>
      <c r="N48" s="13">
        <v>0.85</v>
      </c>
      <c r="O48">
        <f>_xlfn.XLOOKUP(M48,T:T,W:W)</f>
        <v>1.6324739999999999E-14</v>
      </c>
      <c r="P48" s="18">
        <f>N48*O48</f>
        <v>1.3876028999999999E-14</v>
      </c>
      <c r="Q48" s="24"/>
      <c r="R48" s="24"/>
      <c r="S48" s="25"/>
      <c r="T48" s="4" t="s">
        <v>4</v>
      </c>
      <c r="U48" s="6">
        <v>2.2036569999999999E-13</v>
      </c>
      <c r="V48" s="4">
        <v>10</v>
      </c>
      <c r="W48" s="6">
        <v>2.075044E-14</v>
      </c>
    </row>
    <row r="49" spans="1:23" x14ac:dyDescent="0.2">
      <c r="A49" s="12" t="s">
        <v>302</v>
      </c>
      <c r="B49" s="12">
        <f>_xlfn.XLOOKUP(A49,F:F,I:I)</f>
        <v>1.009324E-13</v>
      </c>
      <c r="C49" s="13">
        <v>0.08</v>
      </c>
      <c r="D49">
        <f>B49*C49</f>
        <v>8.0745920000000006E-15</v>
      </c>
      <c r="F49" s="15" t="s">
        <v>40</v>
      </c>
      <c r="G49" s="16">
        <v>1.489455E-9</v>
      </c>
      <c r="H49" s="15">
        <v>64236</v>
      </c>
      <c r="I49" s="16">
        <v>2.186209E-14</v>
      </c>
      <c r="M49" s="11" t="s">
        <v>327</v>
      </c>
      <c r="N49" s="13">
        <v>4.4800000000000004</v>
      </c>
      <c r="O49">
        <f>_xlfn.XLOOKUP(M49,T:T,W:W)</f>
        <v>2.59079E-15</v>
      </c>
      <c r="P49" s="18">
        <f>N49*O49</f>
        <v>1.1606739200000001E-14</v>
      </c>
      <c r="Q49" s="24"/>
      <c r="R49" s="24"/>
      <c r="S49" s="25"/>
      <c r="T49" s="4" t="s">
        <v>50</v>
      </c>
      <c r="U49" s="6">
        <v>2.3191480000000001E-11</v>
      </c>
      <c r="V49" s="4">
        <v>11101</v>
      </c>
      <c r="W49" s="6">
        <v>2.59079E-15</v>
      </c>
    </row>
    <row r="50" spans="1:23" x14ac:dyDescent="0.2">
      <c r="A50" s="12" t="s">
        <v>75</v>
      </c>
      <c r="B50" s="12">
        <f>_xlfn.XLOOKUP(A50,F:F,I:I)</f>
        <v>1.009324E-13</v>
      </c>
      <c r="C50" s="13">
        <v>22.77</v>
      </c>
      <c r="D50">
        <f>B50*C50</f>
        <v>2.2982307480000001E-12</v>
      </c>
      <c r="F50" s="15" t="s">
        <v>93</v>
      </c>
      <c r="G50" s="16">
        <v>2.0064979999999999E-10</v>
      </c>
      <c r="H50" s="15">
        <v>3261.89</v>
      </c>
      <c r="I50" s="16">
        <v>6.3003289999999998E-14</v>
      </c>
      <c r="M50" s="11" t="s">
        <v>48</v>
      </c>
      <c r="N50" s="13">
        <v>7.05</v>
      </c>
      <c r="O50">
        <f>_xlfn.XLOOKUP(M50,T:T,W:W)</f>
        <v>1.5397190000000001E-15</v>
      </c>
      <c r="P50" s="18">
        <f>N50*O50</f>
        <v>1.085501895E-14</v>
      </c>
      <c r="Q50" s="24"/>
      <c r="R50" s="24"/>
      <c r="S50" s="25"/>
      <c r="T50" s="4" t="s">
        <v>93</v>
      </c>
      <c r="U50" s="6">
        <v>1.832106E-14</v>
      </c>
      <c r="V50" s="4">
        <v>0.21</v>
      </c>
      <c r="W50" s="6">
        <v>6.4994300000000005E-14</v>
      </c>
    </row>
    <row r="51" spans="1:23" x14ac:dyDescent="0.2">
      <c r="A51" s="12" t="s">
        <v>330</v>
      </c>
      <c r="B51" s="12">
        <f>_xlfn.XLOOKUP(A51,F:F,I:I)</f>
        <v>5.5417600000000003E-15</v>
      </c>
      <c r="C51" s="13">
        <v>3.19</v>
      </c>
      <c r="D51">
        <f>B51*C51</f>
        <v>1.76782144E-14</v>
      </c>
      <c r="F51" s="15" t="s">
        <v>23</v>
      </c>
      <c r="G51" s="16">
        <v>6.3174949999999996E-10</v>
      </c>
      <c r="H51" s="15">
        <v>74927</v>
      </c>
      <c r="I51" s="16">
        <v>2.838984E-14</v>
      </c>
      <c r="M51" s="11" t="s">
        <v>320</v>
      </c>
      <c r="N51" s="13">
        <v>4.78</v>
      </c>
      <c r="O51">
        <f>_xlfn.XLOOKUP(M51,T:T,W:W)</f>
        <v>2.2263270000000002E-15</v>
      </c>
      <c r="P51" s="18">
        <f>N51*O51</f>
        <v>1.0641843060000002E-14</v>
      </c>
      <c r="Q51" s="24"/>
      <c r="R51" s="24"/>
      <c r="S51" s="25"/>
      <c r="T51" s="4" t="s">
        <v>74</v>
      </c>
      <c r="U51" s="6">
        <v>2.1611590000000001E-10</v>
      </c>
      <c r="V51" s="4">
        <v>538</v>
      </c>
      <c r="W51" s="6">
        <v>4.357767E-13</v>
      </c>
    </row>
    <row r="52" spans="1:23" x14ac:dyDescent="0.2">
      <c r="A52" s="12" t="s">
        <v>335</v>
      </c>
      <c r="B52" s="12">
        <f>_xlfn.XLOOKUP(A52,F:F,I:I)</f>
        <v>6.3003289999999998E-14</v>
      </c>
      <c r="C52" s="13">
        <v>5.33</v>
      </c>
      <c r="D52">
        <f>B52*C52</f>
        <v>3.3580753570000001E-13</v>
      </c>
      <c r="F52" s="15" t="s">
        <v>53</v>
      </c>
      <c r="G52" s="16">
        <v>2.8635310000000001E-11</v>
      </c>
      <c r="H52" s="15">
        <v>5399</v>
      </c>
      <c r="I52" s="16">
        <v>3.7648439999999999E-15</v>
      </c>
      <c r="M52" s="11" t="s">
        <v>25</v>
      </c>
      <c r="N52" s="13">
        <v>0.26</v>
      </c>
      <c r="O52">
        <f>_xlfn.XLOOKUP(M52,T:T,W:W)</f>
        <v>3.811649E-14</v>
      </c>
      <c r="P52" s="18">
        <f>N52*O52</f>
        <v>9.9102874000000008E-15</v>
      </c>
      <c r="Q52" s="24"/>
      <c r="R52" s="24"/>
      <c r="S52" s="25"/>
      <c r="T52" s="4" t="s">
        <v>53</v>
      </c>
      <c r="U52" s="6">
        <v>4.5873440000000002E-15</v>
      </c>
      <c r="V52" s="4">
        <v>2</v>
      </c>
      <c r="W52" s="6">
        <v>2.59079E-15</v>
      </c>
    </row>
    <row r="53" spans="1:23" x14ac:dyDescent="0.2">
      <c r="A53" s="12" t="s">
        <v>304</v>
      </c>
      <c r="B53" s="12">
        <f>_xlfn.XLOOKUP(A53,F:F,I:I)</f>
        <v>6.1908220000000003E-14</v>
      </c>
      <c r="C53" s="13">
        <v>0</v>
      </c>
      <c r="D53">
        <f>B53*C53</f>
        <v>0</v>
      </c>
      <c r="F53" s="15" t="s">
        <v>16</v>
      </c>
      <c r="G53" s="16">
        <v>1.037232E-13</v>
      </c>
      <c r="H53" s="15">
        <v>9</v>
      </c>
      <c r="I53" s="16">
        <v>1.390449E-14</v>
      </c>
      <c r="M53" s="11" t="s">
        <v>347</v>
      </c>
      <c r="N53" s="13">
        <v>1.63</v>
      </c>
      <c r="O53">
        <f>_xlfn.XLOOKUP(M53,T:T,W:W)</f>
        <v>5.6949920000000003E-15</v>
      </c>
      <c r="P53" s="18">
        <f>N53*O53</f>
        <v>9.2828369599999997E-15</v>
      </c>
      <c r="Q53" s="24"/>
      <c r="R53" s="24"/>
      <c r="S53" s="25"/>
      <c r="T53" s="4" t="s">
        <v>15</v>
      </c>
      <c r="U53" s="6">
        <v>0</v>
      </c>
      <c r="V53" s="4">
        <v>0</v>
      </c>
      <c r="W53" s="6">
        <v>8.0116460000000007E-15</v>
      </c>
    </row>
    <row r="54" spans="1:23" x14ac:dyDescent="0.2">
      <c r="A54" s="12" t="s">
        <v>338</v>
      </c>
      <c r="B54" s="12">
        <f>_xlfn.XLOOKUP(A54,F:F,I:I)</f>
        <v>1.125296E-14</v>
      </c>
      <c r="C54" s="13">
        <v>0.69</v>
      </c>
      <c r="D54">
        <f>B54*C54</f>
        <v>7.7645423999999993E-15</v>
      </c>
      <c r="F54" s="15" t="s">
        <v>39</v>
      </c>
      <c r="G54" s="16">
        <v>1.7798519999999999E-10</v>
      </c>
      <c r="H54" s="15">
        <v>7676</v>
      </c>
      <c r="I54" s="16">
        <v>2.186209E-14</v>
      </c>
      <c r="M54" s="11" t="s">
        <v>328</v>
      </c>
      <c r="N54" s="13">
        <v>1.95</v>
      </c>
      <c r="O54">
        <f>_xlfn.XLOOKUP(M54,T:T,W:W)</f>
        <v>3.9564499999999998E-15</v>
      </c>
      <c r="P54" s="18">
        <f>N54*O54</f>
        <v>7.7150774999999988E-15</v>
      </c>
      <c r="Q54" s="24"/>
      <c r="R54" s="24"/>
      <c r="S54" s="25"/>
      <c r="T54" s="4" t="s">
        <v>40</v>
      </c>
      <c r="U54" s="6">
        <v>7.7270979999999995E-10</v>
      </c>
      <c r="V54" s="4">
        <v>28770</v>
      </c>
      <c r="W54" s="6">
        <v>2.466536E-14</v>
      </c>
    </row>
    <row r="55" spans="1:23" x14ac:dyDescent="0.2">
      <c r="A55" s="12" t="s">
        <v>21</v>
      </c>
      <c r="B55" s="12">
        <f>_xlfn.XLOOKUP(A55,F:F,I:I)</f>
        <v>2.844699E-14</v>
      </c>
      <c r="C55" s="13">
        <v>7.0000000000000007E-2</v>
      </c>
      <c r="D55">
        <f>B55*C55</f>
        <v>1.9912893000000002E-15</v>
      </c>
      <c r="F55" s="15" t="s">
        <v>37</v>
      </c>
      <c r="G55" s="16">
        <v>1.6985340000000001E-10</v>
      </c>
      <c r="H55" s="15">
        <v>3734</v>
      </c>
      <c r="I55" s="16">
        <v>4.213599E-14</v>
      </c>
      <c r="M55" s="11" t="s">
        <v>336</v>
      </c>
      <c r="N55" s="13">
        <v>0.11</v>
      </c>
      <c r="O55">
        <f>_xlfn.XLOOKUP(M55,T:T,W:W)</f>
        <v>6.4994300000000005E-14</v>
      </c>
      <c r="P55" s="18">
        <f>N55*O55</f>
        <v>7.1493730000000007E-15</v>
      </c>
      <c r="Q55" s="24"/>
      <c r="R55" s="24"/>
      <c r="S55" s="25"/>
      <c r="T55" s="4" t="s">
        <v>76</v>
      </c>
      <c r="U55" s="6">
        <v>1.025454E-9</v>
      </c>
      <c r="V55" s="4">
        <v>10634</v>
      </c>
      <c r="W55" s="6">
        <v>9.9875459999999996E-14</v>
      </c>
    </row>
    <row r="56" spans="1:23" x14ac:dyDescent="0.2">
      <c r="A56" s="12" t="s">
        <v>312</v>
      </c>
      <c r="B56" s="12">
        <f>_xlfn.XLOOKUP(A56,F:F,I:I)</f>
        <v>4.3838830000000002E-14</v>
      </c>
      <c r="C56" s="13">
        <v>4.1100000000000003</v>
      </c>
      <c r="D56">
        <f>B56*C56</f>
        <v>1.8017759130000002E-13</v>
      </c>
      <c r="F56" s="15" t="s">
        <v>61</v>
      </c>
      <c r="G56" s="16">
        <v>4.3617769999999997E-9</v>
      </c>
      <c r="H56" s="15">
        <v>64280</v>
      </c>
      <c r="I56" s="16">
        <v>9.1253230000000002E-14</v>
      </c>
      <c r="M56" s="11" t="s">
        <v>298</v>
      </c>
      <c r="N56" s="13">
        <v>0.39</v>
      </c>
      <c r="O56">
        <f>_xlfn.XLOOKUP(M56,T:T,W:W)</f>
        <v>1.679978E-14</v>
      </c>
      <c r="P56" s="18">
        <f>N56*O56</f>
        <v>6.5519142000000004E-15</v>
      </c>
      <c r="Q56" s="24"/>
      <c r="R56" s="24"/>
      <c r="S56" s="25"/>
      <c r="T56" s="4" t="s">
        <v>61</v>
      </c>
      <c r="U56" s="6">
        <v>8.9318299999999996E-11</v>
      </c>
      <c r="V56" s="4">
        <v>1937</v>
      </c>
      <c r="W56" s="6">
        <v>5.6780970000000001E-14</v>
      </c>
    </row>
    <row r="57" spans="1:23" x14ac:dyDescent="0.2">
      <c r="A57" s="12" t="s">
        <v>319</v>
      </c>
      <c r="B57" s="12">
        <f>_xlfn.XLOOKUP(A57,F:F,I:I)</f>
        <v>1.009324E-13</v>
      </c>
      <c r="C57" s="13">
        <v>2.34</v>
      </c>
      <c r="D57">
        <f>B57*C57</f>
        <v>2.3618181599999999E-13</v>
      </c>
      <c r="F57" s="15" t="s">
        <v>41</v>
      </c>
      <c r="G57" s="16">
        <v>2.518712E-10</v>
      </c>
      <c r="H57" s="15">
        <v>3939</v>
      </c>
      <c r="I57" s="16">
        <v>5.5817639999999998E-14</v>
      </c>
      <c r="M57" s="11" t="s">
        <v>296</v>
      </c>
      <c r="N57" s="13">
        <v>0.15</v>
      </c>
      <c r="O57">
        <f>_xlfn.XLOOKUP(M57,T:T,W:W)</f>
        <v>4.3369860000000002E-14</v>
      </c>
      <c r="P57" s="18">
        <f>N57*O57</f>
        <v>6.5054790000000003E-15</v>
      </c>
      <c r="Q57" s="24"/>
      <c r="R57" s="24"/>
      <c r="S57" s="25"/>
      <c r="T57" s="4" t="s">
        <v>41</v>
      </c>
      <c r="U57" s="6">
        <v>2.5721499999999999E-11</v>
      </c>
      <c r="V57" s="4">
        <v>310</v>
      </c>
      <c r="W57" s="6">
        <v>7.0500519999999997E-14</v>
      </c>
    </row>
    <row r="58" spans="1:23" x14ac:dyDescent="0.2">
      <c r="A58" s="12" t="s">
        <v>12</v>
      </c>
      <c r="B58" s="12">
        <f>_xlfn.XLOOKUP(A58,F:F,I:I)</f>
        <v>1.9167790000000001E-15</v>
      </c>
      <c r="C58" s="13">
        <v>1.1200000000000001</v>
      </c>
      <c r="D58">
        <f>B58*C58</f>
        <v>2.1467924800000003E-15</v>
      </c>
      <c r="F58" s="15" t="s">
        <v>22</v>
      </c>
      <c r="G58" s="16">
        <v>7.5554289999999995E-11</v>
      </c>
      <c r="H58" s="15">
        <v>5496</v>
      </c>
      <c r="I58" s="16">
        <v>5.1860690000000001E-14</v>
      </c>
      <c r="M58" s="11" t="s">
        <v>335</v>
      </c>
      <c r="N58" s="13">
        <v>0.1</v>
      </c>
      <c r="O58">
        <f>_xlfn.XLOOKUP(M58,T:T,W:W)</f>
        <v>6.4994300000000005E-14</v>
      </c>
      <c r="P58" s="18">
        <f>N58*O58</f>
        <v>6.4994300000000008E-15</v>
      </c>
      <c r="Q58" s="24"/>
      <c r="R58" s="24"/>
      <c r="S58" s="25"/>
      <c r="T58" s="4" t="s">
        <v>10</v>
      </c>
      <c r="U58" s="6">
        <v>1.727998E-10</v>
      </c>
      <c r="V58" s="4">
        <v>103660</v>
      </c>
      <c r="W58" s="6">
        <v>3.042316E-15</v>
      </c>
    </row>
    <row r="59" spans="1:23" x14ac:dyDescent="0.2">
      <c r="A59" s="12" t="s">
        <v>293</v>
      </c>
      <c r="B59" s="12">
        <f>_xlfn.XLOOKUP(A59,F:F,I:I)</f>
        <v>1.931215E-15</v>
      </c>
      <c r="C59" s="13">
        <v>19</v>
      </c>
      <c r="D59">
        <f>B59*C59</f>
        <v>3.6693084999999999E-14</v>
      </c>
      <c r="F59" s="15" t="s">
        <v>19</v>
      </c>
      <c r="G59" s="16">
        <v>4.0708989999999999E-11</v>
      </c>
      <c r="H59" s="15">
        <v>4742</v>
      </c>
      <c r="I59" s="16">
        <v>1.215994E-14</v>
      </c>
      <c r="M59" s="11" t="s">
        <v>310</v>
      </c>
      <c r="N59" s="13">
        <v>0.08</v>
      </c>
      <c r="O59">
        <f>_xlfn.XLOOKUP(M59,T:T,W:W)</f>
        <v>7.0500519999999997E-14</v>
      </c>
      <c r="P59" s="18">
        <f>N59*O59</f>
        <v>5.6400415999999997E-15</v>
      </c>
      <c r="Q59" s="24"/>
      <c r="R59" s="24"/>
      <c r="S59" s="25"/>
      <c r="T59" s="4" t="s">
        <v>19</v>
      </c>
      <c r="U59" s="6">
        <v>2.4979329999999998E-13</v>
      </c>
      <c r="V59" s="4">
        <v>21</v>
      </c>
      <c r="W59" s="6">
        <v>6.5811050000000003E-15</v>
      </c>
    </row>
    <row r="60" spans="1:23" x14ac:dyDescent="0.2">
      <c r="A60" s="12" t="s">
        <v>323</v>
      </c>
      <c r="B60" s="12">
        <f>_xlfn.XLOOKUP(A60,F:F,I:I)</f>
        <v>4.5262470000000003E-15</v>
      </c>
      <c r="C60" s="13">
        <v>0.16</v>
      </c>
      <c r="D60">
        <f>B60*C60</f>
        <v>7.241995200000001E-16</v>
      </c>
      <c r="F60" s="15" t="s">
        <v>44</v>
      </c>
      <c r="G60" s="16">
        <v>2.6683120000000002E-10</v>
      </c>
      <c r="H60" s="15">
        <v>4183</v>
      </c>
      <c r="I60" s="16">
        <v>5.5817639999999998E-14</v>
      </c>
      <c r="M60" s="11" t="s">
        <v>338</v>
      </c>
      <c r="N60" s="13">
        <v>0.53</v>
      </c>
      <c r="O60">
        <f>_xlfn.XLOOKUP(M60,T:T,W:W)</f>
        <v>8.8381920000000006E-15</v>
      </c>
      <c r="P60" s="18">
        <f>N60*O60</f>
        <v>4.6842417600000002E-15</v>
      </c>
      <c r="Q60" s="24"/>
      <c r="R60" s="24"/>
      <c r="S60" s="25"/>
      <c r="T60" s="4" t="s">
        <v>27</v>
      </c>
      <c r="U60" s="6">
        <v>5.3270119999999999E-12</v>
      </c>
      <c r="V60" s="4">
        <v>701</v>
      </c>
      <c r="W60" s="6">
        <v>1.679978E-14</v>
      </c>
    </row>
    <row r="61" spans="1:23" x14ac:dyDescent="0.2">
      <c r="A61" s="12" t="s">
        <v>313</v>
      </c>
      <c r="B61" s="12">
        <f>_xlfn.XLOOKUP(A61,F:F,I:I)</f>
        <v>1.390449E-14</v>
      </c>
      <c r="C61" s="13">
        <v>18.13</v>
      </c>
      <c r="D61">
        <f>B61*C61</f>
        <v>2.5208840370000001E-13</v>
      </c>
      <c r="F61" s="15" t="s">
        <v>62</v>
      </c>
      <c r="G61" s="16">
        <v>2.13611E-9</v>
      </c>
      <c r="H61" s="15">
        <v>21282</v>
      </c>
      <c r="I61" s="16">
        <v>1.425324E-13</v>
      </c>
      <c r="M61" s="11" t="s">
        <v>21</v>
      </c>
      <c r="N61" s="13">
        <v>0.16</v>
      </c>
      <c r="O61">
        <f>_xlfn.XLOOKUP(M61,T:T,W:W)</f>
        <v>2.3775300000000001E-14</v>
      </c>
      <c r="P61" s="18">
        <f>N61*O61</f>
        <v>3.8040480000000003E-15</v>
      </c>
      <c r="Q61" s="24"/>
      <c r="R61" s="24"/>
      <c r="S61" s="25"/>
      <c r="T61" s="4" t="s">
        <v>62</v>
      </c>
      <c r="U61" s="6">
        <v>6.6286659999999996E-10</v>
      </c>
      <c r="V61" s="4">
        <v>10575</v>
      </c>
      <c r="W61" s="6">
        <v>8.0130600000000001E-14</v>
      </c>
    </row>
    <row r="62" spans="1:23" x14ac:dyDescent="0.2">
      <c r="A62" s="12" t="s">
        <v>24</v>
      </c>
      <c r="B62" s="12">
        <f>_xlfn.XLOOKUP(A62,F:F,I:I)</f>
        <v>2.058252E-14</v>
      </c>
      <c r="C62" s="13">
        <v>8</v>
      </c>
      <c r="D62">
        <f>B62*C62</f>
        <v>1.6466016E-13</v>
      </c>
      <c r="F62" s="15" t="s">
        <v>80</v>
      </c>
      <c r="G62" s="16">
        <v>0</v>
      </c>
      <c r="H62" s="15">
        <v>0</v>
      </c>
      <c r="I62" s="16">
        <v>1.125296E-14</v>
      </c>
      <c r="M62" s="11" t="s">
        <v>300</v>
      </c>
      <c r="N62" s="13">
        <v>0.05</v>
      </c>
      <c r="O62">
        <f>_xlfn.XLOOKUP(M62,T:T,W:W)</f>
        <v>7.0500519999999997E-14</v>
      </c>
      <c r="P62" s="18">
        <f>N62*O62</f>
        <v>3.5250259999999999E-15</v>
      </c>
      <c r="Q62" s="24"/>
      <c r="R62" s="24"/>
      <c r="S62" s="25"/>
      <c r="T62" s="4" t="s">
        <v>80</v>
      </c>
      <c r="U62" s="6">
        <v>2.3654580000000001E-14</v>
      </c>
      <c r="V62" s="4">
        <v>2</v>
      </c>
      <c r="W62" s="6">
        <v>8.8381920000000006E-15</v>
      </c>
    </row>
    <row r="63" spans="1:23" x14ac:dyDescent="0.2">
      <c r="A63" s="12" t="s">
        <v>325</v>
      </c>
      <c r="B63" s="12">
        <f>_xlfn.XLOOKUP(A63,F:F,I:I)</f>
        <v>3.7648439999999999E-15</v>
      </c>
      <c r="C63" s="13">
        <v>0.9</v>
      </c>
      <c r="D63">
        <f>B63*C63</f>
        <v>3.3883596000000002E-15</v>
      </c>
      <c r="F63" s="15" t="s">
        <v>65</v>
      </c>
      <c r="G63" s="16">
        <v>2.7643190000000001E-11</v>
      </c>
      <c r="H63" s="15">
        <v>1513</v>
      </c>
      <c r="I63" s="16">
        <v>2.4055309999999999E-14</v>
      </c>
      <c r="M63" s="11" t="s">
        <v>91</v>
      </c>
      <c r="N63" s="13">
        <v>0.04</v>
      </c>
      <c r="O63">
        <f>_xlfn.XLOOKUP(M63,T:T,W:W)</f>
        <v>6.4994300000000005E-14</v>
      </c>
      <c r="P63" s="18">
        <f>N63*O63</f>
        <v>2.5997720000000001E-15</v>
      </c>
      <c r="Q63" s="24"/>
      <c r="R63" s="24"/>
      <c r="S63" s="25"/>
      <c r="T63" s="4" t="s">
        <v>64</v>
      </c>
      <c r="U63" s="6">
        <v>2.9737299999999999E-13</v>
      </c>
      <c r="V63" s="4">
        <v>25</v>
      </c>
      <c r="W63" s="6">
        <v>1.5092250000000001E-14</v>
      </c>
    </row>
    <row r="64" spans="1:23" x14ac:dyDescent="0.2">
      <c r="A64" s="12" t="s">
        <v>90</v>
      </c>
      <c r="B64" s="12">
        <f>_xlfn.XLOOKUP(A64,F:F,I:I)</f>
        <v>6.3003289999999998E-14</v>
      </c>
      <c r="C64" s="13">
        <v>6.39</v>
      </c>
      <c r="D64">
        <f>B64*C64</f>
        <v>4.0259102309999995E-13</v>
      </c>
      <c r="F64" s="15" t="s">
        <v>79</v>
      </c>
      <c r="G64" s="16">
        <v>1.207213E-11</v>
      </c>
      <c r="H64" s="15">
        <v>1085</v>
      </c>
      <c r="I64" s="16">
        <v>1.125296E-14</v>
      </c>
      <c r="M64" s="11" t="s">
        <v>292</v>
      </c>
      <c r="N64" s="13">
        <v>1.34</v>
      </c>
      <c r="O64">
        <f>_xlfn.XLOOKUP(M64,T:T,W:W)</f>
        <v>1.459873E-15</v>
      </c>
      <c r="P64" s="18">
        <f>N64*O64</f>
        <v>1.9562298200000003E-15</v>
      </c>
      <c r="Q64" s="24"/>
      <c r="R64" s="24"/>
      <c r="S64" s="25"/>
      <c r="T64" s="4" t="s">
        <v>79</v>
      </c>
      <c r="U64" s="6">
        <v>7.7147860000000002E-12</v>
      </c>
      <c r="V64" s="4">
        <v>616</v>
      </c>
      <c r="W64" s="6">
        <v>8.8381920000000006E-15</v>
      </c>
    </row>
    <row r="65" spans="1:23" x14ac:dyDescent="0.2">
      <c r="A65" s="12" t="s">
        <v>343</v>
      </c>
      <c r="B65" s="12">
        <f>_xlfn.XLOOKUP(A65,F:F,I:I)</f>
        <v>1.3965980000000001E-14</v>
      </c>
      <c r="C65" s="13">
        <v>73.47</v>
      </c>
      <c r="D65">
        <f>B65*C65</f>
        <v>1.0260805506000001E-12</v>
      </c>
      <c r="F65" s="15" t="s">
        <v>95</v>
      </c>
      <c r="G65" s="16">
        <v>5.2205709999999998E-11</v>
      </c>
      <c r="H65" s="15">
        <v>5451.78</v>
      </c>
      <c r="I65" s="16">
        <v>1.5182490000000001E-14</v>
      </c>
      <c r="M65" s="11" t="s">
        <v>64</v>
      </c>
      <c r="N65" s="13">
        <v>0.08</v>
      </c>
      <c r="O65">
        <f>_xlfn.XLOOKUP(M65,T:T,W:W)</f>
        <v>1.5092250000000001E-14</v>
      </c>
      <c r="P65" s="18">
        <f>N65*O65</f>
        <v>1.2073800000000001E-15</v>
      </c>
      <c r="Q65" s="24"/>
      <c r="R65" s="24"/>
      <c r="S65" s="25"/>
      <c r="T65" s="4" t="s">
        <v>95</v>
      </c>
      <c r="U65" s="6">
        <v>1.3721680000000001E-12</v>
      </c>
      <c r="V65" s="4">
        <v>168</v>
      </c>
      <c r="W65" s="6">
        <v>1.6354989999999999E-14</v>
      </c>
    </row>
    <row r="66" spans="1:23" x14ac:dyDescent="0.2">
      <c r="A66" s="12" t="s">
        <v>350</v>
      </c>
      <c r="B66" s="12">
        <f>_xlfn.XLOOKUP(A66,F:F,I:I)</f>
        <v>1.84422E-13</v>
      </c>
      <c r="C66" s="13">
        <v>2.84</v>
      </c>
      <c r="D66">
        <f>B66*C66</f>
        <v>5.2375847999999995E-13</v>
      </c>
      <c r="F66" s="15" t="s">
        <v>69</v>
      </c>
      <c r="G66" s="16">
        <v>1.8577630000000001E-11</v>
      </c>
      <c r="H66" s="15">
        <v>6239</v>
      </c>
      <c r="I66" s="16">
        <v>5.1246609999999998E-15</v>
      </c>
      <c r="M66" s="11" t="s">
        <v>288</v>
      </c>
      <c r="N66" s="13">
        <v>7.0000000000000007E-2</v>
      </c>
      <c r="O66">
        <f>_xlfn.XLOOKUP(M66,T:T,W:W)</f>
        <v>1.5092250000000001E-14</v>
      </c>
      <c r="P66" s="18">
        <f>N66*O66</f>
        <v>1.0564575000000001E-15</v>
      </c>
      <c r="Q66" s="24"/>
      <c r="R66" s="24"/>
      <c r="S66" s="25"/>
      <c r="T66" s="4" t="s">
        <v>69</v>
      </c>
      <c r="U66" s="6">
        <v>6.2300640000000002E-11</v>
      </c>
      <c r="V66" s="4">
        <v>15444</v>
      </c>
      <c r="W66" s="6">
        <v>5.6949920000000003E-15</v>
      </c>
    </row>
    <row r="67" spans="1:23" x14ac:dyDescent="0.2">
      <c r="A67" s="12" t="s">
        <v>310</v>
      </c>
      <c r="B67" s="12">
        <f>_xlfn.XLOOKUP(A67,F:F,I:I)</f>
        <v>5.5817639999999998E-14</v>
      </c>
      <c r="C67" s="13">
        <v>0.17</v>
      </c>
      <c r="D67">
        <f>B67*C67</f>
        <v>9.4889987999999996E-15</v>
      </c>
      <c r="F67" s="15" t="s">
        <v>48</v>
      </c>
      <c r="G67" s="16">
        <v>4.706389E-11</v>
      </c>
      <c r="H67" s="15">
        <v>29476</v>
      </c>
      <c r="I67" s="16">
        <v>2.0526809999999999E-15</v>
      </c>
      <c r="M67" s="11" t="s">
        <v>325</v>
      </c>
      <c r="N67" s="13">
        <v>0.34</v>
      </c>
      <c r="O67">
        <f>_xlfn.XLOOKUP(M67,T:T,W:W)</f>
        <v>2.59079E-15</v>
      </c>
      <c r="P67" s="18">
        <f>N67*O67</f>
        <v>8.8086860000000011E-16</v>
      </c>
      <c r="Q67" s="24"/>
      <c r="R67" s="24"/>
      <c r="S67" s="25"/>
      <c r="T67" s="4" t="s">
        <v>32</v>
      </c>
      <c r="U67" s="6">
        <v>1.152065E-10</v>
      </c>
      <c r="V67" s="4">
        <v>42421</v>
      </c>
      <c r="W67" s="6">
        <v>3.9564499999999998E-15</v>
      </c>
    </row>
    <row r="68" spans="1:23" x14ac:dyDescent="0.2">
      <c r="A68" s="12" t="s">
        <v>80</v>
      </c>
      <c r="B68" s="12">
        <f>_xlfn.XLOOKUP(A68,F:F,I:I)</f>
        <v>1.125296E-14</v>
      </c>
      <c r="C68" s="13">
        <v>0</v>
      </c>
      <c r="D68">
        <f>B68*C68</f>
        <v>0</v>
      </c>
      <c r="F68" s="15" t="s">
        <v>63</v>
      </c>
      <c r="G68" s="16">
        <v>4.4202579999999998E-10</v>
      </c>
      <c r="H68" s="15">
        <v>3359</v>
      </c>
      <c r="I68" s="16">
        <v>1.84422E-13</v>
      </c>
      <c r="M68" s="11" t="s">
        <v>12</v>
      </c>
      <c r="N68" s="13">
        <v>0.57999999999999996</v>
      </c>
      <c r="O68">
        <f>_xlfn.XLOOKUP(M68,T:T,W:W)</f>
        <v>1.459873E-15</v>
      </c>
      <c r="P68" s="18">
        <f>N68*O68</f>
        <v>8.4672633999999992E-16</v>
      </c>
      <c r="Q68" s="24"/>
      <c r="R68" s="24"/>
      <c r="S68" s="25"/>
      <c r="T68" s="4" t="s">
        <v>11</v>
      </c>
      <c r="U68" s="6">
        <v>1.3342709999999999E-12</v>
      </c>
      <c r="V68" s="4">
        <v>799</v>
      </c>
      <c r="W68" s="6">
        <v>1.459873E-15</v>
      </c>
    </row>
    <row r="69" spans="1:23" x14ac:dyDescent="0.2">
      <c r="A69" s="12" t="s">
        <v>315</v>
      </c>
      <c r="B69" s="12">
        <f>_xlfn.XLOOKUP(A69,F:F,I:I)</f>
        <v>1.390449E-14</v>
      </c>
      <c r="C69" s="13">
        <v>9.98</v>
      </c>
      <c r="D69">
        <f>B69*C69</f>
        <v>1.387668102E-13</v>
      </c>
      <c r="F69" s="15" t="s">
        <v>87</v>
      </c>
      <c r="G69" s="16">
        <v>2.5525680000000002E-9</v>
      </c>
      <c r="H69" s="15">
        <v>41527.17</v>
      </c>
      <c r="I69" s="16">
        <v>6.3003289999999998E-14</v>
      </c>
      <c r="M69" s="11" t="s">
        <v>303</v>
      </c>
      <c r="N69" s="13">
        <v>0.01</v>
      </c>
      <c r="O69">
        <f>_xlfn.XLOOKUP(M69,T:T,W:W)</f>
        <v>7.0500519999999997E-14</v>
      </c>
      <c r="P69" s="18">
        <f>N69*O69</f>
        <v>7.0500519999999997E-16</v>
      </c>
      <c r="Q69" s="24"/>
      <c r="R69" s="24"/>
      <c r="S69" s="25"/>
      <c r="T69" s="4" t="s">
        <v>87</v>
      </c>
      <c r="U69" s="6">
        <v>1.686752E-9</v>
      </c>
      <c r="V69" s="4">
        <v>21477.82</v>
      </c>
      <c r="W69" s="6">
        <v>6.4994300000000005E-14</v>
      </c>
    </row>
    <row r="70" spans="1:23" x14ac:dyDescent="0.2">
      <c r="A70" s="12" t="s">
        <v>342</v>
      </c>
      <c r="B70" s="12">
        <f>_xlfn.XLOOKUP(A70,F:F,I:I)</f>
        <v>8.3303849999999994E-15</v>
      </c>
      <c r="C70" s="13">
        <v>13.23</v>
      </c>
      <c r="D70">
        <f>B70*C70</f>
        <v>1.1021099354999999E-13</v>
      </c>
      <c r="F70" s="15" t="s">
        <v>84</v>
      </c>
      <c r="G70" s="16">
        <v>3.1921959999999999E-10</v>
      </c>
      <c r="H70" s="15">
        <v>7313</v>
      </c>
      <c r="I70" s="16">
        <v>5.0097989999999998E-14</v>
      </c>
      <c r="M70" s="11" t="s">
        <v>19</v>
      </c>
      <c r="N70" s="13">
        <v>0.08</v>
      </c>
      <c r="O70">
        <f>_xlfn.XLOOKUP(M70,T:T,W:W)</f>
        <v>6.5811050000000003E-15</v>
      </c>
      <c r="P70" s="18">
        <f>N70*O70</f>
        <v>5.2648839999999999E-16</v>
      </c>
      <c r="Q70" s="24"/>
      <c r="R70" s="24"/>
      <c r="S70" s="25"/>
      <c r="T70" s="4" t="s">
        <v>84</v>
      </c>
      <c r="U70" s="6">
        <v>1.687254E-10</v>
      </c>
      <c r="V70" s="4">
        <v>3444</v>
      </c>
      <c r="W70" s="6">
        <v>4.046378E-14</v>
      </c>
    </row>
    <row r="71" spans="1:23" x14ac:dyDescent="0.2">
      <c r="A71" s="12" t="s">
        <v>289</v>
      </c>
      <c r="B71" s="12">
        <f>_xlfn.XLOOKUP(A71,F:F,I:I)</f>
        <v>1.012375E-14</v>
      </c>
      <c r="C71" s="13">
        <v>0</v>
      </c>
      <c r="D71">
        <f>B71*C71</f>
        <v>0</v>
      </c>
      <c r="F71" s="15" t="s">
        <v>67</v>
      </c>
      <c r="G71" s="16">
        <v>1.517793E-10</v>
      </c>
      <c r="H71" s="15">
        <v>8330</v>
      </c>
      <c r="I71" s="16">
        <v>2.4055309999999999E-14</v>
      </c>
      <c r="M71" s="11" t="s">
        <v>344</v>
      </c>
      <c r="N71" s="13">
        <v>0.01</v>
      </c>
      <c r="O71">
        <f>_xlfn.XLOOKUP(M71,T:T,W:W)</f>
        <v>2.075044E-14</v>
      </c>
      <c r="P71" s="18">
        <f>N71*O71</f>
        <v>2.0750439999999999E-16</v>
      </c>
      <c r="Q71" s="24"/>
      <c r="R71" s="24"/>
      <c r="S71" s="25"/>
      <c r="T71" s="4" t="s">
        <v>34</v>
      </c>
      <c r="U71" s="6">
        <v>5.0151450000000005E-10</v>
      </c>
      <c r="V71" s="4">
        <v>10804</v>
      </c>
      <c r="W71" s="6">
        <v>5.511055E-14</v>
      </c>
    </row>
    <row r="72" spans="1:23" x14ac:dyDescent="0.2">
      <c r="A72" s="12" t="s">
        <v>322</v>
      </c>
      <c r="B72" s="12">
        <f>_xlfn.XLOOKUP(A72,F:F,I:I)</f>
        <v>1.425324E-13</v>
      </c>
      <c r="C72" s="13">
        <v>1.47</v>
      </c>
      <c r="D72">
        <f>B72*C72</f>
        <v>2.0952262799999998E-13</v>
      </c>
      <c r="F72" s="15" t="s">
        <v>29</v>
      </c>
      <c r="G72" s="16">
        <v>5.0976990000000002E-12</v>
      </c>
      <c r="H72" s="15">
        <v>2121</v>
      </c>
      <c r="I72" s="16">
        <v>4.5262470000000003E-15</v>
      </c>
      <c r="M72" s="11" t="s">
        <v>297</v>
      </c>
      <c r="N72" s="13">
        <v>0.01</v>
      </c>
      <c r="O72">
        <f>_xlfn.XLOOKUP(M72,T:T,W:W)</f>
        <v>1.679978E-14</v>
      </c>
      <c r="P72" s="18">
        <f>N72*O72</f>
        <v>1.679978E-16</v>
      </c>
      <c r="Q72" s="24"/>
      <c r="R72" s="24"/>
      <c r="S72" s="25"/>
      <c r="T72" s="4" t="s">
        <v>29</v>
      </c>
      <c r="U72" s="6">
        <v>2.210754E-11</v>
      </c>
      <c r="V72" s="4">
        <v>7998</v>
      </c>
      <c r="W72" s="6">
        <v>5.0296989999999998E-15</v>
      </c>
    </row>
    <row r="73" spans="1:23" x14ac:dyDescent="0.2">
      <c r="A73" s="12" t="s">
        <v>295</v>
      </c>
      <c r="B73" s="12">
        <f>_xlfn.XLOOKUP(A73,F:F,I:I)</f>
        <v>2.838984E-14</v>
      </c>
      <c r="C73" s="13">
        <v>5.85</v>
      </c>
      <c r="D73">
        <f>B73*C73</f>
        <v>1.6608056399999998E-13</v>
      </c>
      <c r="F73" s="15" t="s">
        <v>38</v>
      </c>
      <c r="G73" s="16">
        <v>6.6528539999999998E-12</v>
      </c>
      <c r="H73" s="15">
        <v>105</v>
      </c>
      <c r="I73" s="16">
        <v>5.5817639999999998E-14</v>
      </c>
      <c r="M73" s="11" t="s">
        <v>299</v>
      </c>
      <c r="N73" s="13">
        <v>0.01</v>
      </c>
      <c r="O73">
        <f>_xlfn.XLOOKUP(M73,T:T,W:W)</f>
        <v>1.679978E-14</v>
      </c>
      <c r="P73" s="18">
        <f>N73*O73</f>
        <v>1.679978E-16</v>
      </c>
      <c r="Q73" s="24"/>
      <c r="R73" s="24"/>
      <c r="S73" s="25"/>
      <c r="T73" s="4" t="s">
        <v>38</v>
      </c>
      <c r="U73" s="6">
        <v>2.4257649999999999E-11</v>
      </c>
      <c r="V73" s="4">
        <v>404</v>
      </c>
      <c r="W73" s="6">
        <v>7.0500519999999997E-14</v>
      </c>
    </row>
    <row r="74" spans="1:23" x14ac:dyDescent="0.2">
      <c r="A74" s="12" t="s">
        <v>84</v>
      </c>
      <c r="B74" s="12">
        <f>_xlfn.XLOOKUP(A74,F:F,I:I)</f>
        <v>5.0097989999999998E-14</v>
      </c>
      <c r="C74" s="13">
        <v>19.920000000000002</v>
      </c>
      <c r="D74">
        <f>B74*C74</f>
        <v>9.9795196079999998E-13</v>
      </c>
      <c r="F74" s="15" t="s">
        <v>54</v>
      </c>
      <c r="G74" s="16">
        <v>1.2190190000000001E-9</v>
      </c>
      <c r="H74" s="15">
        <v>106353</v>
      </c>
      <c r="I74" s="16">
        <v>8.2217250000000005E-15</v>
      </c>
      <c r="M74" s="11" t="s">
        <v>65</v>
      </c>
      <c r="N74" s="13">
        <v>0.01</v>
      </c>
      <c r="O74">
        <f>_xlfn.XLOOKUP(M74,T:T,W:W)</f>
        <v>1.5092250000000001E-14</v>
      </c>
      <c r="P74" s="18">
        <f>N74*O74</f>
        <v>1.5092250000000001E-16</v>
      </c>
      <c r="Q74" s="24"/>
      <c r="R74" s="24"/>
      <c r="S74" s="25"/>
      <c r="T74" s="4" t="s">
        <v>54</v>
      </c>
      <c r="U74" s="6">
        <v>3.3354709999999998E-11</v>
      </c>
      <c r="V74" s="4">
        <v>6771</v>
      </c>
      <c r="W74" s="6">
        <v>5.7263E-15</v>
      </c>
    </row>
    <row r="75" spans="1:23" x14ac:dyDescent="0.2">
      <c r="A75" s="12" t="s">
        <v>291</v>
      </c>
      <c r="B75" s="12">
        <f>_xlfn.XLOOKUP(A75,F:F,I:I)</f>
        <v>1.390449E-14</v>
      </c>
      <c r="C75" s="13">
        <v>0.05</v>
      </c>
      <c r="D75">
        <f>B75*C75</f>
        <v>6.9522450000000006E-16</v>
      </c>
      <c r="F75" s="15" t="s">
        <v>13</v>
      </c>
      <c r="G75" s="16">
        <v>6.3391730000000001E-12</v>
      </c>
      <c r="H75" s="15">
        <v>4234</v>
      </c>
      <c r="I75" s="16">
        <v>1.9167790000000001E-15</v>
      </c>
      <c r="M75" s="11" t="s">
        <v>80</v>
      </c>
      <c r="N75" s="13">
        <v>0.01</v>
      </c>
      <c r="O75">
        <f>_xlfn.XLOOKUP(M75,T:T,W:W)</f>
        <v>8.8381920000000006E-15</v>
      </c>
      <c r="P75" s="18">
        <f>N75*O75</f>
        <v>8.8381920000000005E-17</v>
      </c>
      <c r="Q75" s="24"/>
      <c r="R75" s="24"/>
      <c r="S75" s="25"/>
      <c r="T75" s="4" t="s">
        <v>1</v>
      </c>
      <c r="U75" s="6">
        <v>1.215947E-9</v>
      </c>
      <c r="V75" s="4">
        <v>128620</v>
      </c>
      <c r="W75" s="6">
        <v>1.380846E-14</v>
      </c>
    </row>
    <row r="76" spans="1:23" x14ac:dyDescent="0.2">
      <c r="A76" s="12" t="s">
        <v>314</v>
      </c>
      <c r="B76" s="12">
        <f>_xlfn.XLOOKUP(A76,F:F,I:I)</f>
        <v>6.8406429999999995E-14</v>
      </c>
      <c r="C76" s="13">
        <v>0.16</v>
      </c>
      <c r="D76">
        <f>B76*C76</f>
        <v>1.0945028799999999E-14</v>
      </c>
      <c r="F76" s="15" t="s">
        <v>43</v>
      </c>
      <c r="G76" s="16">
        <v>4.1038179999999999E-10</v>
      </c>
      <c r="H76" s="15">
        <v>6262</v>
      </c>
      <c r="I76" s="16">
        <v>5.7507769999999997E-14</v>
      </c>
      <c r="M76" s="11" t="s">
        <v>58</v>
      </c>
      <c r="N76" s="13">
        <v>0.01</v>
      </c>
      <c r="O76">
        <f>_xlfn.XLOOKUP(M76,T:T,W:W)</f>
        <v>3.9564499999999998E-15</v>
      </c>
      <c r="P76" s="18">
        <f>N76*O76</f>
        <v>3.9564499999999999E-17</v>
      </c>
      <c r="Q76" s="24"/>
      <c r="R76" s="24"/>
      <c r="S76" s="25"/>
      <c r="T76" s="4" t="s">
        <v>33</v>
      </c>
      <c r="U76" s="6">
        <v>5.4937959999999998E-11</v>
      </c>
      <c r="V76" s="4">
        <v>687</v>
      </c>
      <c r="W76" s="6">
        <v>7.0500519999999997E-14</v>
      </c>
    </row>
    <row r="77" spans="1:23" x14ac:dyDescent="0.2">
      <c r="A77" s="12" t="s">
        <v>111</v>
      </c>
      <c r="B77" s="12">
        <f>_xlfn.XLOOKUP(A77,F:F,I:I)</f>
        <v>2.186209E-14</v>
      </c>
      <c r="C77" s="13">
        <v>0.78</v>
      </c>
      <c r="D77">
        <f>B77*C77</f>
        <v>1.7052430200000002E-14</v>
      </c>
      <c r="F77" s="15" t="s">
        <v>78</v>
      </c>
      <c r="G77" s="16">
        <v>9.6356040000000006E-10</v>
      </c>
      <c r="H77" s="15">
        <v>11097</v>
      </c>
      <c r="I77" s="16">
        <v>1.009324E-13</v>
      </c>
      <c r="M77" s="11" t="s">
        <v>321</v>
      </c>
      <c r="N77" s="13">
        <v>0.01</v>
      </c>
      <c r="O77">
        <f>_xlfn.XLOOKUP(M77,T:T,W:W)</f>
        <v>2.59079E-15</v>
      </c>
      <c r="P77" s="18">
        <f>N77*O77</f>
        <v>2.5907900000000001E-17</v>
      </c>
      <c r="Q77" s="24"/>
      <c r="R77" s="24"/>
      <c r="S77" s="25"/>
      <c r="T77" s="4" t="s">
        <v>5</v>
      </c>
      <c r="U77" s="6">
        <v>4.1413370000000002E-11</v>
      </c>
      <c r="V77" s="4">
        <v>1287</v>
      </c>
      <c r="W77" s="6">
        <v>3.0146659999999998E-14</v>
      </c>
    </row>
    <row r="78" spans="1:23" x14ac:dyDescent="0.2">
      <c r="A78" s="12" t="s">
        <v>129</v>
      </c>
      <c r="B78" s="12">
        <f>_xlfn.XLOOKUP(A78,F:F,I:I)</f>
        <v>9.1024260000000003E-14</v>
      </c>
      <c r="C78" s="13">
        <v>27.9</v>
      </c>
      <c r="D78">
        <f>B78*C78</f>
        <v>2.539576854E-12</v>
      </c>
      <c r="F78" s="15" t="s">
        <v>56</v>
      </c>
      <c r="G78" s="16">
        <v>3.5166570000000001E-10</v>
      </c>
      <c r="H78" s="15">
        <v>82664</v>
      </c>
      <c r="I78" s="16">
        <v>3.1033319999999999E-15</v>
      </c>
      <c r="M78" s="11" t="s">
        <v>66</v>
      </c>
      <c r="N78" s="13">
        <v>0</v>
      </c>
      <c r="O78">
        <f>_xlfn.XLOOKUP(M78,T:T,W:W)</f>
        <v>1.5092250000000001E-14</v>
      </c>
      <c r="P78" s="18">
        <f>N78*O78</f>
        <v>0</v>
      </c>
      <c r="Q78" s="24"/>
      <c r="R78" s="24"/>
      <c r="S78" s="25"/>
      <c r="T78" s="4" t="s">
        <v>56</v>
      </c>
      <c r="U78" s="6">
        <v>2.2254889999999999E-11</v>
      </c>
      <c r="V78" s="4">
        <v>14128</v>
      </c>
      <c r="W78" s="6">
        <v>2.2263270000000002E-15</v>
      </c>
    </row>
    <row r="79" spans="1:23" x14ac:dyDescent="0.2">
      <c r="A79" s="12" t="s">
        <v>339</v>
      </c>
      <c r="B79" s="12">
        <f>_xlfn.XLOOKUP(A79,F:F,I:I)</f>
        <v>1.125296E-14</v>
      </c>
      <c r="C79" s="13">
        <v>62.15</v>
      </c>
      <c r="D79">
        <f>B79*C79</f>
        <v>6.9937146399999997E-13</v>
      </c>
      <c r="F79" s="15" t="s">
        <v>20</v>
      </c>
      <c r="G79" s="16">
        <v>1.555304E-10</v>
      </c>
      <c r="H79" s="15">
        <v>11372</v>
      </c>
      <c r="I79" s="16">
        <v>5.1860690000000001E-14</v>
      </c>
      <c r="M79" s="11" t="s">
        <v>287</v>
      </c>
      <c r="N79" s="13">
        <v>0</v>
      </c>
      <c r="O79">
        <f>_xlfn.XLOOKUP(M79,T:T,W:W)</f>
        <v>1.459873E-15</v>
      </c>
      <c r="P79" s="18">
        <f>N79*O79</f>
        <v>0</v>
      </c>
      <c r="Q79" s="24"/>
      <c r="R79" s="24"/>
      <c r="S79" s="25"/>
      <c r="T79" s="4" t="s">
        <v>20</v>
      </c>
      <c r="U79" s="6">
        <v>2.4447629999999998E-10</v>
      </c>
      <c r="V79" s="4">
        <v>10429</v>
      </c>
      <c r="W79" s="6">
        <v>4.3369860000000002E-14</v>
      </c>
    </row>
    <row r="80" spans="1:23" x14ac:dyDescent="0.2">
      <c r="A80" s="4" t="s">
        <v>85</v>
      </c>
      <c r="B80" s="12">
        <f>_xlfn.XLOOKUP(A80,F:F,I:I)</f>
        <v>1.125296E-14</v>
      </c>
      <c r="C80" s="11">
        <v>46.371600000000001</v>
      </c>
      <c r="D80">
        <f>B80*C80</f>
        <v>5.2181775993600002E-13</v>
      </c>
      <c r="F80" s="15" t="s">
        <v>71</v>
      </c>
      <c r="G80" s="16">
        <v>4.2845450000000003E-11</v>
      </c>
      <c r="H80" s="15">
        <v>15787</v>
      </c>
      <c r="I80" s="16">
        <v>5.1246609999999998E-15</v>
      </c>
      <c r="M80" s="11" t="s">
        <v>289</v>
      </c>
      <c r="N80" s="13">
        <v>0</v>
      </c>
      <c r="O80">
        <f>_xlfn.XLOOKUP(M80,T:T,W:W)</f>
        <v>8.0116460000000007E-15</v>
      </c>
      <c r="P80" s="18">
        <f>N80*O80</f>
        <v>0</v>
      </c>
      <c r="Q80" s="24"/>
      <c r="R80" s="24"/>
      <c r="S80" s="25"/>
      <c r="T80" s="4" t="s">
        <v>71</v>
      </c>
      <c r="U80" s="6">
        <v>2.602966E-11</v>
      </c>
      <c r="V80" s="4">
        <v>9651</v>
      </c>
      <c r="W80" s="6">
        <v>5.6949920000000003E-15</v>
      </c>
    </row>
    <row r="81" spans="1:23" x14ac:dyDescent="0.2">
      <c r="A81" s="12" t="s">
        <v>91</v>
      </c>
      <c r="B81" s="12">
        <f>_xlfn.XLOOKUP(A81,F:F,I:I)</f>
        <v>6.3003289999999998E-14</v>
      </c>
      <c r="C81" s="13">
        <v>2.78</v>
      </c>
      <c r="D81">
        <f>B81*C81</f>
        <v>1.7514914619999997E-13</v>
      </c>
      <c r="F81" s="15" t="s">
        <v>28</v>
      </c>
      <c r="G81" s="16">
        <v>7.5021550000000006E-11</v>
      </c>
      <c r="H81" s="15">
        <v>10809</v>
      </c>
      <c r="I81" s="16">
        <v>1.49461E-14</v>
      </c>
      <c r="M81" s="11" t="s">
        <v>24</v>
      </c>
      <c r="N81" s="13">
        <v>0</v>
      </c>
      <c r="O81">
        <f>_xlfn.XLOOKUP(M81,T:T,W:W)</f>
        <v>2.292169E-14</v>
      </c>
      <c r="P81" s="18">
        <f>N81*O81</f>
        <v>0</v>
      </c>
      <c r="Q81" s="24"/>
      <c r="R81" s="24"/>
      <c r="S81" s="25"/>
      <c r="T81" s="4" t="s">
        <v>28</v>
      </c>
      <c r="U81" s="6">
        <v>4.5069850000000003E-11</v>
      </c>
      <c r="V81" s="4">
        <v>3789</v>
      </c>
      <c r="W81" s="6">
        <v>1.679978E-14</v>
      </c>
    </row>
    <row r="82" spans="1:23" x14ac:dyDescent="0.2">
      <c r="A82" s="12" t="s">
        <v>286</v>
      </c>
      <c r="B82" s="12">
        <f>_xlfn.XLOOKUP(A82,F:F,I:I)</f>
        <v>4.4495660000000002E-15</v>
      </c>
      <c r="C82" s="13">
        <v>23.18</v>
      </c>
      <c r="D82">
        <f>B82*C82</f>
        <v>1.0314093988E-13</v>
      </c>
      <c r="F82" s="15" t="s">
        <v>81</v>
      </c>
      <c r="G82" s="16">
        <v>5.9636240000000004E-10</v>
      </c>
      <c r="H82" s="15">
        <v>6880</v>
      </c>
      <c r="I82" s="16">
        <v>1.009324E-13</v>
      </c>
      <c r="M82" s="11" t="s">
        <v>304</v>
      </c>
      <c r="N82" s="13">
        <v>0</v>
      </c>
      <c r="O82">
        <f>_xlfn.XLOOKUP(M82,T:T,W:W)</f>
        <v>6.7940130000000001E-14</v>
      </c>
      <c r="P82" s="18">
        <f>N82*O82</f>
        <v>0</v>
      </c>
      <c r="Q82" s="24"/>
      <c r="R82" s="24"/>
      <c r="S82" s="25"/>
      <c r="T82" s="4" t="s">
        <v>81</v>
      </c>
      <c r="U82" s="6">
        <v>2.676823E-9</v>
      </c>
      <c r="V82" s="4">
        <v>15362</v>
      </c>
      <c r="W82" s="6">
        <v>1.158039E-13</v>
      </c>
    </row>
    <row r="83" spans="1:23" x14ac:dyDescent="0.2">
      <c r="A83" s="12" t="s">
        <v>324</v>
      </c>
      <c r="B83" s="12">
        <f>_xlfn.XLOOKUP(A83,F:F,I:I)</f>
        <v>5.5417600000000003E-15</v>
      </c>
      <c r="C83" s="13">
        <v>11.49</v>
      </c>
      <c r="D83">
        <f>B83*C83</f>
        <v>6.3674822400000011E-14</v>
      </c>
      <c r="F83" s="15" t="s">
        <v>83</v>
      </c>
      <c r="G83" s="16">
        <v>6.0886449999999999E-12</v>
      </c>
      <c r="H83" s="15">
        <v>98.96</v>
      </c>
      <c r="I83" s="16">
        <v>6.3003289999999998E-14</v>
      </c>
      <c r="M83" s="11" t="s">
        <v>97</v>
      </c>
      <c r="N83" s="13">
        <v>0</v>
      </c>
      <c r="O83">
        <f>_xlfn.XLOOKUP(M83,T:T,W:W)</f>
        <v>1.679978E-14</v>
      </c>
      <c r="P83" s="18">
        <f>N83*O83</f>
        <v>0</v>
      </c>
      <c r="Q83" s="24"/>
      <c r="R83" s="24"/>
      <c r="S83" s="25"/>
      <c r="T83" s="4" t="s">
        <v>83</v>
      </c>
      <c r="U83" s="6">
        <v>9.5074539999999993E-13</v>
      </c>
      <c r="V83" s="4">
        <v>12.12</v>
      </c>
      <c r="W83" s="6">
        <v>6.4994300000000005E-14</v>
      </c>
    </row>
    <row r="84" spans="1:23" x14ac:dyDescent="0.2">
      <c r="A84" s="12" t="s">
        <v>54</v>
      </c>
      <c r="B84" s="12">
        <f>_xlfn.XLOOKUP(A84,F:F,I:I)</f>
        <v>8.2217250000000005E-15</v>
      </c>
      <c r="C84" s="13">
        <v>7.05</v>
      </c>
      <c r="D84">
        <f>B84*C84</f>
        <v>5.7963161249999997E-14</v>
      </c>
      <c r="F84" s="15" t="s">
        <v>60</v>
      </c>
      <c r="G84" s="16">
        <v>5.4590719999999997E-10</v>
      </c>
      <c r="H84" s="15">
        <v>71773</v>
      </c>
      <c r="I84" s="16">
        <v>5.5417600000000003E-15</v>
      </c>
      <c r="M84" s="11" t="s">
        <v>307</v>
      </c>
      <c r="N84" s="13">
        <v>0</v>
      </c>
      <c r="O84">
        <f>_xlfn.XLOOKUP(M84,T:T,W:W)</f>
        <v>7.0500519999999997E-14</v>
      </c>
      <c r="P84" s="18">
        <f>N84*O84</f>
        <v>0</v>
      </c>
      <c r="Q84" s="24"/>
      <c r="R84" s="24"/>
      <c r="S84" s="25"/>
      <c r="T84" s="4" t="s">
        <v>60</v>
      </c>
      <c r="U84" s="6">
        <v>1.036297E-10</v>
      </c>
      <c r="V84" s="4">
        <v>36006</v>
      </c>
      <c r="W84" s="6">
        <v>3.9564499999999998E-15</v>
      </c>
    </row>
    <row r="85" spans="1:23" x14ac:dyDescent="0.2">
      <c r="A85" s="12" t="s">
        <v>97</v>
      </c>
      <c r="B85" s="12">
        <f>_xlfn.XLOOKUP(A85,F:F,I:I)</f>
        <v>1.49461E-14</v>
      </c>
      <c r="C85" s="13">
        <v>3.08</v>
      </c>
      <c r="D85">
        <f>B85*C85</f>
        <v>4.6033988000000002E-14</v>
      </c>
      <c r="F85" s="15" t="s">
        <v>35</v>
      </c>
      <c r="G85" s="16">
        <v>4.8654419999999999E-14</v>
      </c>
      <c r="H85" s="15">
        <v>1</v>
      </c>
      <c r="I85" s="16">
        <v>5.5817639999999998E-14</v>
      </c>
      <c r="M85" s="11" t="s">
        <v>308</v>
      </c>
      <c r="N85" s="13">
        <v>0</v>
      </c>
      <c r="O85">
        <f>_xlfn.XLOOKUP(M85,T:T,W:W)</f>
        <v>2.466536E-14</v>
      </c>
      <c r="P85" s="18">
        <f>N85*O85</f>
        <v>0</v>
      </c>
      <c r="Q85" s="24"/>
      <c r="R85" s="24"/>
      <c r="S85" s="25"/>
      <c r="T85" s="4" t="s">
        <v>35</v>
      </c>
      <c r="U85" s="6">
        <v>1.043269E-13</v>
      </c>
      <c r="V85" s="4">
        <v>2</v>
      </c>
      <c r="W85" s="6">
        <v>7.0500519999999997E-14</v>
      </c>
    </row>
    <row r="86" spans="1:23" x14ac:dyDescent="0.2">
      <c r="A86" s="4" t="s">
        <v>85</v>
      </c>
      <c r="B86" s="12">
        <f>_xlfn.XLOOKUP(A86,F:F,I:I)</f>
        <v>1.125296E-14</v>
      </c>
      <c r="C86" s="11">
        <v>3.5859999999999999</v>
      </c>
      <c r="D86">
        <f>B86*C86</f>
        <v>4.0353114559999994E-14</v>
      </c>
      <c r="F86" s="15" t="s">
        <v>25</v>
      </c>
      <c r="G86" s="16">
        <v>3.7264619999999998E-10</v>
      </c>
      <c r="H86" s="15">
        <v>24057</v>
      </c>
      <c r="I86" s="16">
        <v>3.374384E-14</v>
      </c>
      <c r="M86" s="11" t="s">
        <v>309</v>
      </c>
      <c r="N86" s="13">
        <v>0</v>
      </c>
      <c r="O86">
        <f>_xlfn.XLOOKUP(M86,T:T,W:W)</f>
        <v>5.2876970000000001E-14</v>
      </c>
      <c r="P86" s="18">
        <f>N86*O86</f>
        <v>0</v>
      </c>
      <c r="Q86" s="24"/>
      <c r="R86" s="24"/>
      <c r="S86" s="25"/>
      <c r="T86" s="4" t="s">
        <v>25</v>
      </c>
      <c r="U86" s="6">
        <v>1.6199410000000002E-11</v>
      </c>
      <c r="V86" s="4">
        <v>720</v>
      </c>
      <c r="W86" s="6">
        <v>3.811649E-14</v>
      </c>
    </row>
    <row r="87" spans="1:23" x14ac:dyDescent="0.2">
      <c r="A87" s="12" t="s">
        <v>320</v>
      </c>
      <c r="B87" s="12">
        <f>_xlfn.XLOOKUP(A87,F:F,I:I)</f>
        <v>3.1033319999999999E-15</v>
      </c>
      <c r="C87" s="13">
        <v>11.18</v>
      </c>
      <c r="D87">
        <f>B87*C87</f>
        <v>3.4695251759999996E-14</v>
      </c>
      <c r="F87" s="15" t="s">
        <v>96</v>
      </c>
      <c r="G87" s="16">
        <v>-3.4161479999999999E-13</v>
      </c>
      <c r="H87" s="15">
        <v>-9</v>
      </c>
      <c r="I87" s="16">
        <v>6.1908220000000003E-14</v>
      </c>
      <c r="M87" s="11" t="s">
        <v>311</v>
      </c>
      <c r="N87" s="13">
        <v>0</v>
      </c>
      <c r="O87">
        <f>_xlfn.XLOOKUP(M87,T:T,W:W)</f>
        <v>7.0500519999999997E-14</v>
      </c>
      <c r="P87" s="18">
        <f>N87*O87</f>
        <v>0</v>
      </c>
      <c r="Q87" s="24"/>
      <c r="R87" s="24"/>
      <c r="S87" s="25"/>
      <c r="T87" s="4" t="s">
        <v>96</v>
      </c>
      <c r="U87" s="6">
        <v>1.1644359999999999E-11</v>
      </c>
      <c r="V87" s="4">
        <v>192</v>
      </c>
      <c r="W87" s="6">
        <v>6.7940130000000001E-14</v>
      </c>
    </row>
    <row r="88" spans="1:23" x14ac:dyDescent="0.2">
      <c r="A88" s="12" t="s">
        <v>19</v>
      </c>
      <c r="B88" s="12">
        <f>_xlfn.XLOOKUP(A88,F:F,I:I)</f>
        <v>1.215994E-14</v>
      </c>
      <c r="C88" s="13">
        <v>0.34</v>
      </c>
      <c r="D88">
        <f>B88*C88</f>
        <v>4.1343796E-15</v>
      </c>
      <c r="F88" s="15" t="s">
        <v>64</v>
      </c>
      <c r="G88" s="16">
        <v>2.0288180000000001E-11</v>
      </c>
      <c r="H88" s="15">
        <v>1111</v>
      </c>
      <c r="I88" s="16">
        <v>2.4055309999999999E-14</v>
      </c>
      <c r="M88" s="11" t="s">
        <v>55</v>
      </c>
      <c r="N88" s="13">
        <v>0</v>
      </c>
      <c r="O88">
        <f>_xlfn.XLOOKUP(M88,T:T,W:W)</f>
        <v>4.763361E-15</v>
      </c>
      <c r="P88" s="18">
        <f>N88*O88</f>
        <v>0</v>
      </c>
      <c r="Q88" s="24"/>
      <c r="R88" s="24"/>
      <c r="S88" s="25"/>
      <c r="T88" s="4" t="s">
        <v>21</v>
      </c>
      <c r="U88" s="6">
        <v>2.658001E-11</v>
      </c>
      <c r="V88" s="4">
        <v>3135</v>
      </c>
      <c r="W88" s="6">
        <v>2.3775300000000001E-14</v>
      </c>
    </row>
    <row r="89" spans="1:23" x14ac:dyDescent="0.2">
      <c r="A89" s="12" t="s">
        <v>340</v>
      </c>
      <c r="B89" s="12">
        <f>_xlfn.XLOOKUP(A89,F:F,I:I)</f>
        <v>5.1075689999999997E-15</v>
      </c>
      <c r="C89" s="13">
        <v>0.7</v>
      </c>
      <c r="D89">
        <f>B89*C89</f>
        <v>3.5752982999999998E-15</v>
      </c>
      <c r="F89" s="15" t="s">
        <v>75</v>
      </c>
      <c r="G89" s="16">
        <v>1.409566E-8</v>
      </c>
      <c r="H89" s="15">
        <v>162276</v>
      </c>
      <c r="I89" s="16">
        <v>1.009324E-13</v>
      </c>
      <c r="M89" s="11" t="s">
        <v>331</v>
      </c>
      <c r="N89" s="13">
        <v>0</v>
      </c>
      <c r="O89">
        <f>_xlfn.XLOOKUP(M89,T:T,W:W)</f>
        <v>6.4994300000000005E-14</v>
      </c>
      <c r="P89" s="18">
        <f>N89*O89</f>
        <v>0</v>
      </c>
      <c r="Q89" s="24"/>
      <c r="R89" s="24"/>
      <c r="S89" s="25"/>
      <c r="T89" s="4" t="s">
        <v>88</v>
      </c>
      <c r="U89" s="6">
        <v>8.5074029999999999E-10</v>
      </c>
      <c r="V89" s="4">
        <v>10837.53</v>
      </c>
      <c r="W89" s="6">
        <v>6.4994300000000005E-14</v>
      </c>
    </row>
    <row r="90" spans="1:23" x14ac:dyDescent="0.2">
      <c r="A90" s="12" t="s">
        <v>321</v>
      </c>
      <c r="B90" s="12">
        <f>_xlfn.XLOOKUP(A90,F:F,I:I)</f>
        <v>3.7648439999999999E-15</v>
      </c>
      <c r="C90" s="13">
        <v>0.74</v>
      </c>
      <c r="D90">
        <f>B90*C90</f>
        <v>2.7859845599999999E-15</v>
      </c>
      <c r="F90" s="15" t="s">
        <v>10</v>
      </c>
      <c r="G90" s="16">
        <v>3.4878119999999998E-10</v>
      </c>
      <c r="H90" s="15">
        <v>108767</v>
      </c>
      <c r="I90" s="16">
        <v>4.4495660000000002E-15</v>
      </c>
      <c r="M90" s="11" t="s">
        <v>333</v>
      </c>
      <c r="N90" s="13">
        <v>0</v>
      </c>
      <c r="O90">
        <f>_xlfn.XLOOKUP(M90,T:T,W:W)</f>
        <v>6.4994300000000005E-14</v>
      </c>
      <c r="P90" s="18">
        <f>N90*O90</f>
        <v>0</v>
      </c>
      <c r="Q90" s="24"/>
      <c r="R90" s="24"/>
      <c r="S90" s="25"/>
      <c r="T90" s="4" t="s">
        <v>57</v>
      </c>
      <c r="U90" s="6">
        <v>8.1149699999999997E-12</v>
      </c>
      <c r="V90" s="4">
        <v>2279</v>
      </c>
      <c r="W90" s="6">
        <v>3.9564499999999998E-15</v>
      </c>
    </row>
    <row r="91" spans="1:23" x14ac:dyDescent="0.2">
      <c r="A91" s="12" t="s">
        <v>303</v>
      </c>
      <c r="B91" s="12">
        <f>_xlfn.XLOOKUP(A91,F:F,I:I)</f>
        <v>5.5817639999999998E-14</v>
      </c>
      <c r="C91" s="13">
        <v>0.01</v>
      </c>
      <c r="D91">
        <f>B91*C91</f>
        <v>5.5817639999999999E-16</v>
      </c>
      <c r="F91" s="15" t="s">
        <v>30</v>
      </c>
      <c r="G91" s="16">
        <v>1.2546570000000001E-10</v>
      </c>
      <c r="H91" s="15">
        <v>18079</v>
      </c>
      <c r="I91" s="16">
        <v>1.49461E-14</v>
      </c>
      <c r="M91" s="11" t="s">
        <v>340</v>
      </c>
      <c r="N91" s="13">
        <v>0</v>
      </c>
      <c r="O91">
        <f>_xlfn.XLOOKUP(M91,T:T,W:W)</f>
        <v>5.0421779999999998E-15</v>
      </c>
      <c r="P91" s="18">
        <f>N91*O91</f>
        <v>0</v>
      </c>
      <c r="Q91" s="24"/>
      <c r="R91" s="24"/>
      <c r="S91" s="25"/>
      <c r="T91" s="4" t="s">
        <v>13</v>
      </c>
      <c r="U91" s="6">
        <v>0</v>
      </c>
      <c r="V91" s="4">
        <v>0</v>
      </c>
      <c r="W91" s="6">
        <v>1.459873E-15</v>
      </c>
    </row>
    <row r="92" spans="1:23" x14ac:dyDescent="0.2">
      <c r="A92" s="12" t="s">
        <v>290</v>
      </c>
      <c r="B92" s="12">
        <f>_xlfn.XLOOKUP(A92,F:F,I:I)</f>
        <v>1.390449E-14</v>
      </c>
      <c r="C92" s="13">
        <v>0</v>
      </c>
      <c r="D92">
        <f>B92*C92</f>
        <v>0</v>
      </c>
      <c r="F92" s="15" t="s">
        <v>17</v>
      </c>
      <c r="G92" s="16">
        <v>1.075348E-9</v>
      </c>
      <c r="H92" s="15">
        <v>110609</v>
      </c>
      <c r="I92" s="16">
        <v>1.390449E-14</v>
      </c>
      <c r="M92" s="11" t="s">
        <v>345</v>
      </c>
      <c r="N92" s="13">
        <v>0</v>
      </c>
      <c r="O92">
        <f>_xlfn.XLOOKUP(M92,T:T,W:W)</f>
        <v>1.6324739999999999E-14</v>
      </c>
      <c r="P92" s="18">
        <f>N92*O92</f>
        <v>0</v>
      </c>
      <c r="Q92" s="24"/>
      <c r="R92" s="24"/>
      <c r="S92" s="25"/>
      <c r="T92" s="4" t="s">
        <v>24</v>
      </c>
      <c r="U92" s="6">
        <v>1.1911699999999999E-9</v>
      </c>
      <c r="V92" s="4">
        <v>87058</v>
      </c>
      <c r="W92" s="6">
        <v>2.292169E-14</v>
      </c>
    </row>
    <row r="93" spans="1:23" x14ac:dyDescent="0.2">
      <c r="A93" s="12" t="s">
        <v>307</v>
      </c>
      <c r="B93" s="12">
        <f>_xlfn.XLOOKUP(A93,F:F,I:I)</f>
        <v>5.5817639999999998E-14</v>
      </c>
      <c r="C93" s="13">
        <v>0</v>
      </c>
      <c r="D93">
        <f>B93*C93</f>
        <v>0</v>
      </c>
      <c r="F93" s="15" t="s">
        <v>26</v>
      </c>
      <c r="G93" s="16">
        <v>2.1027769999999999E-12</v>
      </c>
      <c r="H93" s="15">
        <v>303</v>
      </c>
      <c r="I93" s="16">
        <v>1.49461E-14</v>
      </c>
      <c r="M93" s="11" t="s">
        <v>348</v>
      </c>
      <c r="N93" s="13">
        <v>0</v>
      </c>
      <c r="O93">
        <f>_xlfn.XLOOKUP(M93,T:T,W:W)</f>
        <v>5.6070280000000003E-15</v>
      </c>
      <c r="P93" s="18">
        <f>N93*O93</f>
        <v>0</v>
      </c>
      <c r="Q93" s="24"/>
      <c r="R93" s="24"/>
      <c r="S93" s="25"/>
      <c r="T93" s="4" t="s">
        <v>14</v>
      </c>
      <c r="U93" s="6">
        <v>8.6547889999999993E-9</v>
      </c>
      <c r="V93" s="4">
        <v>724428</v>
      </c>
      <c r="W93" s="6">
        <v>1.139854E-14</v>
      </c>
    </row>
    <row r="94" spans="1:23" x14ac:dyDescent="0.2">
      <c r="A94" s="12" t="s">
        <v>344</v>
      </c>
      <c r="B94" s="12">
        <f>_xlfn.XLOOKUP(A94,F:F,I:I)</f>
        <v>2.115612E-14</v>
      </c>
      <c r="C94" s="14">
        <v>0</v>
      </c>
      <c r="D94">
        <f>B94*C94</f>
        <v>0</v>
      </c>
      <c r="F94" s="15" t="s">
        <v>47</v>
      </c>
      <c r="G94" s="16">
        <v>4.1066349999999999E-10</v>
      </c>
      <c r="H94" s="15">
        <v>177255</v>
      </c>
      <c r="I94" s="16">
        <v>1.931215E-15</v>
      </c>
      <c r="T94" s="4" t="s">
        <v>18</v>
      </c>
      <c r="U94" s="6">
        <v>3.6641400000000001E-10</v>
      </c>
      <c r="V94" s="4">
        <v>38871</v>
      </c>
      <c r="W94" s="6">
        <v>1.139854E-14</v>
      </c>
    </row>
    <row r="95" spans="1:23" x14ac:dyDescent="0.2">
      <c r="A95" s="12" t="s">
        <v>345</v>
      </c>
      <c r="B95" s="12">
        <f>_xlfn.XLOOKUP(A95,F:F,I:I)</f>
        <v>1.6672360000000001E-14</v>
      </c>
      <c r="C95" s="13">
        <v>0</v>
      </c>
      <c r="D95">
        <f>B95*C95</f>
        <v>0</v>
      </c>
      <c r="F95" s="15" t="s">
        <v>49</v>
      </c>
      <c r="G95" s="16">
        <v>7.4893690000000005E-10</v>
      </c>
      <c r="H95" s="15">
        <v>316087</v>
      </c>
      <c r="I95" s="16">
        <v>1.8735279999999999E-15</v>
      </c>
      <c r="T95" s="4" t="s">
        <v>63</v>
      </c>
      <c r="U95" s="6">
        <v>5.9388809999999999E-11</v>
      </c>
      <c r="V95" s="4">
        <v>653</v>
      </c>
      <c r="W95" s="6">
        <v>1.1513499999999999E-13</v>
      </c>
    </row>
    <row r="96" spans="1:23" x14ac:dyDescent="0.2">
      <c r="F96" s="15" t="s">
        <v>0</v>
      </c>
      <c r="G96" s="16">
        <v>4.652685E-9</v>
      </c>
      <c r="H96" s="15">
        <v>698392</v>
      </c>
      <c r="I96" s="16">
        <v>1.143864E-14</v>
      </c>
      <c r="T96" s="4" t="s">
        <v>47</v>
      </c>
      <c r="U96" s="6">
        <v>3.5578279999999997E-11</v>
      </c>
      <c r="V96" s="4">
        <v>24787</v>
      </c>
      <c r="W96" s="6">
        <v>1.639126E-15</v>
      </c>
    </row>
    <row r="97" spans="6:23" x14ac:dyDescent="0.2">
      <c r="F97" s="15" t="s">
        <v>68</v>
      </c>
      <c r="G97" s="16">
        <v>1.3469310000000001E-10</v>
      </c>
      <c r="H97" s="15">
        <v>27924</v>
      </c>
      <c r="I97" s="16">
        <v>8.5848919999999994E-15</v>
      </c>
      <c r="T97" s="4" t="s">
        <v>49</v>
      </c>
      <c r="U97" s="6">
        <v>9.7057529999999995E-11</v>
      </c>
      <c r="V97" s="4">
        <v>80163</v>
      </c>
      <c r="W97" s="6">
        <v>1.49959E-15</v>
      </c>
    </row>
    <row r="98" spans="6:23" x14ac:dyDescent="0.2">
      <c r="F98" s="15" t="s">
        <v>12</v>
      </c>
      <c r="G98" s="16">
        <v>4.2047760000000002E-13</v>
      </c>
      <c r="H98" s="15">
        <v>269</v>
      </c>
      <c r="I98" s="16">
        <v>1.9167790000000001E-15</v>
      </c>
      <c r="T98" s="4" t="s">
        <v>0</v>
      </c>
      <c r="U98" s="6">
        <v>3.4846660000000001E-9</v>
      </c>
      <c r="V98" s="4">
        <v>638464</v>
      </c>
      <c r="W98" s="6">
        <v>1.1228400000000001E-14</v>
      </c>
    </row>
    <row r="99" spans="6:23" x14ac:dyDescent="0.2">
      <c r="F99" s="4" t="s">
        <v>68</v>
      </c>
      <c r="G99" s="6">
        <v>7.6570689999999998E-11</v>
      </c>
      <c r="H99" s="4">
        <v>16066</v>
      </c>
      <c r="I99" s="6">
        <v>9.4784119999999998E-15</v>
      </c>
      <c r="T99" s="4" t="s">
        <v>68</v>
      </c>
      <c r="U99" s="6">
        <v>7.6570689999999998E-11</v>
      </c>
      <c r="V99" s="4">
        <v>16066</v>
      </c>
      <c r="W99" s="6">
        <v>9.4784119999999998E-15</v>
      </c>
    </row>
    <row r="100" spans="6:23" x14ac:dyDescent="0.2">
      <c r="F100" s="4" t="s">
        <v>12</v>
      </c>
      <c r="G100" s="6">
        <v>4.1080180000000001E-13</v>
      </c>
      <c r="H100" s="4">
        <v>246</v>
      </c>
      <c r="I100" s="6">
        <v>1.459873E-15</v>
      </c>
      <c r="T100" s="4" t="s">
        <v>12</v>
      </c>
      <c r="U100" s="6">
        <v>4.1080180000000001E-13</v>
      </c>
      <c r="V100" s="4">
        <v>246</v>
      </c>
      <c r="W100" s="6">
        <v>1.459873E-15</v>
      </c>
    </row>
  </sheetData>
  <autoFilter ref="A2:X2" xr:uid="{A085B1E0-B527-4947-A7E7-86F9ED6EE42B}">
    <sortState xmlns:xlrd2="http://schemas.microsoft.com/office/spreadsheetml/2017/richdata2" ref="A3:X95">
      <sortCondition descending="1" ref="P2:P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9D8F-DDED-DD48-9A17-D0E7F331AF2B}">
  <dimension ref="A1:O135"/>
  <sheetViews>
    <sheetView topLeftCell="A3" workbookViewId="0">
      <selection activeCell="G5" sqref="G5"/>
    </sheetView>
  </sheetViews>
  <sheetFormatPr baseColWidth="10" defaultRowHeight="16" x14ac:dyDescent="0.2"/>
  <sheetData>
    <row r="1" spans="1:15" x14ac:dyDescent="0.2">
      <c r="A1" t="s">
        <v>281</v>
      </c>
      <c r="B1" t="s">
        <v>282</v>
      </c>
    </row>
    <row r="2" spans="1:15" x14ac:dyDescent="0.2">
      <c r="A2" s="2" t="s">
        <v>138</v>
      </c>
      <c r="B2" s="1" t="s">
        <v>269</v>
      </c>
    </row>
    <row r="3" spans="1:15" x14ac:dyDescent="0.2">
      <c r="A3" s="2" t="s">
        <v>139</v>
      </c>
      <c r="B3" s="1" t="s">
        <v>139</v>
      </c>
    </row>
    <row r="4" spans="1:15" x14ac:dyDescent="0.2">
      <c r="A4" s="2" t="s">
        <v>140</v>
      </c>
      <c r="B4" s="1" t="s">
        <v>140</v>
      </c>
    </row>
    <row r="5" spans="1:15" x14ac:dyDescent="0.2">
      <c r="A5" s="2" t="s">
        <v>141</v>
      </c>
      <c r="B5" s="2" t="s">
        <v>141</v>
      </c>
      <c r="L5" s="7"/>
      <c r="M5" s="7"/>
      <c r="N5" s="7"/>
    </row>
    <row r="6" spans="1:15" x14ac:dyDescent="0.2">
      <c r="A6" s="2" t="s">
        <v>142</v>
      </c>
      <c r="B6" s="2" t="s">
        <v>142</v>
      </c>
      <c r="K6" s="3"/>
      <c r="L6" s="7"/>
      <c r="M6" s="7"/>
      <c r="N6" s="7"/>
    </row>
    <row r="7" spans="1:15" x14ac:dyDescent="0.2">
      <c r="A7" s="2" t="s">
        <v>143</v>
      </c>
      <c r="B7" s="2" t="s">
        <v>143</v>
      </c>
      <c r="K7" s="3"/>
      <c r="L7" s="3"/>
      <c r="M7" s="3"/>
      <c r="N7" s="3"/>
      <c r="O7" s="3"/>
    </row>
    <row r="8" spans="1:15" x14ac:dyDescent="0.2">
      <c r="A8" s="2" t="s">
        <v>144</v>
      </c>
      <c r="B8" s="2" t="s">
        <v>144</v>
      </c>
      <c r="K8" s="3"/>
      <c r="L8" s="4"/>
      <c r="M8" s="4"/>
      <c r="N8" s="6"/>
      <c r="O8" s="6"/>
    </row>
    <row r="9" spans="1:15" x14ac:dyDescent="0.2">
      <c r="A9" s="2" t="s">
        <v>145</v>
      </c>
      <c r="B9" s="2" t="s">
        <v>145</v>
      </c>
      <c r="K9" s="3"/>
      <c r="L9" s="4"/>
      <c r="M9" s="4"/>
      <c r="N9" s="6"/>
      <c r="O9" s="6"/>
    </row>
    <row r="10" spans="1:15" x14ac:dyDescent="0.2">
      <c r="A10" s="2" t="s">
        <v>146</v>
      </c>
      <c r="B10" s="2" t="s">
        <v>146</v>
      </c>
      <c r="K10" s="3"/>
      <c r="L10" s="4"/>
      <c r="M10" s="4"/>
      <c r="N10" s="6"/>
      <c r="O10" s="6"/>
    </row>
    <row r="11" spans="1:15" x14ac:dyDescent="0.2">
      <c r="A11" s="2" t="s">
        <v>148</v>
      </c>
      <c r="B11" s="2" t="s">
        <v>148</v>
      </c>
      <c r="K11" s="3"/>
      <c r="L11" s="4"/>
      <c r="M11" s="4"/>
      <c r="N11" s="6"/>
      <c r="O11" s="6"/>
    </row>
    <row r="12" spans="1:15" x14ac:dyDescent="0.2">
      <c r="A12" s="2" t="s">
        <v>150</v>
      </c>
      <c r="B12" s="2" t="s">
        <v>150</v>
      </c>
      <c r="K12" s="3"/>
      <c r="L12" s="4"/>
      <c r="M12" s="4"/>
      <c r="N12" s="6"/>
      <c r="O12" s="6"/>
    </row>
    <row r="13" spans="1:15" x14ac:dyDescent="0.2">
      <c r="A13" s="2" t="s">
        <v>270</v>
      </c>
      <c r="B13" s="1" t="s">
        <v>151</v>
      </c>
      <c r="K13" s="3"/>
      <c r="L13" s="4"/>
      <c r="M13" s="4"/>
      <c r="N13" s="6"/>
      <c r="O13" s="6"/>
    </row>
    <row r="14" spans="1:15" x14ac:dyDescent="0.2">
      <c r="A14" s="2" t="s">
        <v>152</v>
      </c>
      <c r="B14" s="2" t="s">
        <v>152</v>
      </c>
      <c r="K14" s="3"/>
      <c r="L14" s="4"/>
      <c r="M14" s="4"/>
      <c r="N14" s="6"/>
      <c r="O14" s="6"/>
    </row>
    <row r="15" spans="1:15" x14ac:dyDescent="0.2">
      <c r="A15" s="2" t="s">
        <v>153</v>
      </c>
      <c r="B15" s="2" t="s">
        <v>153</v>
      </c>
      <c r="K15" s="3"/>
      <c r="L15" s="4"/>
      <c r="M15" s="4"/>
      <c r="N15" s="6"/>
      <c r="O15" s="6"/>
    </row>
    <row r="16" spans="1:15" x14ac:dyDescent="0.2">
      <c r="A16" s="2" t="s">
        <v>154</v>
      </c>
      <c r="B16" s="2" t="s">
        <v>154</v>
      </c>
      <c r="K16" s="3"/>
      <c r="L16" s="4"/>
      <c r="M16" s="4"/>
      <c r="N16" s="6"/>
      <c r="O16" s="6"/>
    </row>
    <row r="17" spans="1:15" x14ac:dyDescent="0.2">
      <c r="A17" s="2" t="s">
        <v>147</v>
      </c>
      <c r="B17" s="2" t="s">
        <v>147</v>
      </c>
      <c r="K17" s="3"/>
      <c r="L17" s="4"/>
      <c r="M17" s="4"/>
      <c r="N17" s="6"/>
      <c r="O17" s="6"/>
    </row>
    <row r="18" spans="1:15" x14ac:dyDescent="0.2">
      <c r="A18" s="2" t="s">
        <v>156</v>
      </c>
      <c r="B18" s="2" t="s">
        <v>156</v>
      </c>
      <c r="K18" s="3"/>
      <c r="L18" s="4"/>
      <c r="M18" s="4"/>
      <c r="N18" s="6"/>
      <c r="O18" s="6"/>
    </row>
    <row r="19" spans="1:15" x14ac:dyDescent="0.2">
      <c r="A19" s="2" t="s">
        <v>157</v>
      </c>
      <c r="B19" s="2" t="s">
        <v>157</v>
      </c>
      <c r="K19" s="3"/>
      <c r="L19" s="4"/>
      <c r="M19" s="4"/>
      <c r="N19" s="6"/>
      <c r="O19" s="6"/>
    </row>
    <row r="20" spans="1:15" x14ac:dyDescent="0.2">
      <c r="A20" s="2" t="s">
        <v>158</v>
      </c>
      <c r="B20" s="2" t="s">
        <v>158</v>
      </c>
      <c r="K20" s="3"/>
      <c r="L20" s="4"/>
      <c r="M20" s="4"/>
      <c r="N20" s="6"/>
      <c r="O20" s="6"/>
    </row>
    <row r="21" spans="1:15" x14ac:dyDescent="0.2">
      <c r="A21" s="2" t="s">
        <v>246</v>
      </c>
      <c r="B21" s="2" t="s">
        <v>246</v>
      </c>
      <c r="K21" s="3"/>
      <c r="L21" s="4"/>
      <c r="M21" s="4"/>
      <c r="N21" s="6"/>
      <c r="O21" s="6"/>
    </row>
    <row r="22" spans="1:15" x14ac:dyDescent="0.2">
      <c r="A22" s="2" t="s">
        <v>159</v>
      </c>
      <c r="B22" s="2" t="s">
        <v>159</v>
      </c>
      <c r="K22" s="3"/>
      <c r="L22" s="4"/>
      <c r="M22" s="4"/>
      <c r="N22" s="6"/>
      <c r="O22" s="6"/>
    </row>
    <row r="23" spans="1:15" x14ac:dyDescent="0.2">
      <c r="A23" s="2" t="s">
        <v>160</v>
      </c>
      <c r="B23" s="2" t="s">
        <v>160</v>
      </c>
      <c r="K23" s="3"/>
      <c r="L23" s="4"/>
      <c r="M23" s="4"/>
      <c r="N23" s="6"/>
      <c r="O23" s="6"/>
    </row>
    <row r="24" spans="1:15" x14ac:dyDescent="0.2">
      <c r="A24" s="2" t="s">
        <v>161</v>
      </c>
      <c r="B24" s="2" t="s">
        <v>161</v>
      </c>
      <c r="K24" s="3"/>
      <c r="L24" s="4"/>
      <c r="M24" s="4"/>
      <c r="N24" s="6"/>
      <c r="O24" s="6"/>
    </row>
    <row r="25" spans="1:15" x14ac:dyDescent="0.2">
      <c r="A25" s="2" t="s">
        <v>162</v>
      </c>
      <c r="B25" s="2" t="s">
        <v>162</v>
      </c>
      <c r="K25" s="3"/>
      <c r="L25" s="4"/>
      <c r="M25" s="4"/>
      <c r="N25" s="6"/>
      <c r="O25" s="6"/>
    </row>
    <row r="26" spans="1:15" x14ac:dyDescent="0.2">
      <c r="A26" s="2" t="s">
        <v>164</v>
      </c>
      <c r="B26" s="2" t="s">
        <v>164</v>
      </c>
      <c r="K26" s="3"/>
      <c r="L26" s="4"/>
      <c r="M26" s="4"/>
      <c r="N26" s="6"/>
      <c r="O26" s="6"/>
    </row>
    <row r="27" spans="1:15" x14ac:dyDescent="0.2">
      <c r="A27" s="2" t="s">
        <v>165</v>
      </c>
      <c r="B27" s="2" t="s">
        <v>165</v>
      </c>
      <c r="K27" s="3"/>
      <c r="L27" s="4"/>
      <c r="M27" s="4"/>
      <c r="N27" s="6"/>
      <c r="O27" s="6"/>
    </row>
    <row r="28" spans="1:15" x14ac:dyDescent="0.2">
      <c r="A28" s="2" t="s">
        <v>166</v>
      </c>
      <c r="B28" s="2" t="s">
        <v>166</v>
      </c>
      <c r="K28" s="3"/>
      <c r="L28" s="4"/>
      <c r="M28" s="4"/>
      <c r="N28" s="6"/>
      <c r="O28" s="6"/>
    </row>
    <row r="29" spans="1:15" x14ac:dyDescent="0.2">
      <c r="A29" s="2" t="s">
        <v>167</v>
      </c>
      <c r="B29" s="2" t="s">
        <v>167</v>
      </c>
      <c r="K29" s="3"/>
      <c r="L29" s="4"/>
      <c r="M29" s="4"/>
      <c r="N29" s="6"/>
      <c r="O29" s="6"/>
    </row>
    <row r="30" spans="1:15" x14ac:dyDescent="0.2">
      <c r="A30" s="2" t="s">
        <v>149</v>
      </c>
      <c r="B30" s="1" t="s">
        <v>149</v>
      </c>
      <c r="K30" s="3"/>
      <c r="L30" s="4"/>
      <c r="M30" s="4"/>
      <c r="N30" s="6"/>
      <c r="O30" s="6"/>
    </row>
    <row r="31" spans="1:15" x14ac:dyDescent="0.2">
      <c r="A31" s="2" t="s">
        <v>168</v>
      </c>
      <c r="B31" s="2" t="s">
        <v>168</v>
      </c>
      <c r="K31" s="3"/>
      <c r="L31" s="4"/>
      <c r="M31" s="4"/>
      <c r="N31" s="6"/>
      <c r="O31" s="6"/>
    </row>
    <row r="32" spans="1:15" x14ac:dyDescent="0.2">
      <c r="A32" s="2" t="s">
        <v>169</v>
      </c>
      <c r="B32" s="2" t="s">
        <v>169</v>
      </c>
      <c r="K32" s="3"/>
      <c r="L32" s="4"/>
      <c r="M32" s="4"/>
      <c r="N32" s="6"/>
      <c r="O32" s="6"/>
    </row>
    <row r="33" spans="1:15" x14ac:dyDescent="0.2">
      <c r="A33" s="2" t="s">
        <v>170</v>
      </c>
      <c r="B33" s="2" t="s">
        <v>170</v>
      </c>
      <c r="K33" s="3"/>
      <c r="L33" s="4"/>
      <c r="M33" s="4"/>
      <c r="N33" s="6"/>
      <c r="O33" s="6"/>
    </row>
    <row r="34" spans="1:15" x14ac:dyDescent="0.2">
      <c r="A34" s="2" t="s">
        <v>172</v>
      </c>
      <c r="B34" s="2" t="s">
        <v>172</v>
      </c>
      <c r="K34" s="3"/>
      <c r="L34" s="4"/>
      <c r="M34" s="4"/>
      <c r="N34" s="6"/>
      <c r="O34" s="6"/>
    </row>
    <row r="35" spans="1:15" x14ac:dyDescent="0.2">
      <c r="A35" s="2" t="s">
        <v>174</v>
      </c>
      <c r="B35" s="2" t="s">
        <v>174</v>
      </c>
      <c r="K35" s="3"/>
      <c r="L35" s="4"/>
      <c r="M35" s="4"/>
      <c r="N35" s="6"/>
      <c r="O35" s="6"/>
    </row>
    <row r="36" spans="1:15" x14ac:dyDescent="0.2">
      <c r="A36" s="2" t="s">
        <v>173</v>
      </c>
      <c r="B36" s="2" t="s">
        <v>173</v>
      </c>
      <c r="K36" s="3"/>
      <c r="L36" s="4"/>
      <c r="M36" s="4"/>
      <c r="N36" s="6"/>
      <c r="O36" s="6"/>
    </row>
    <row r="37" spans="1:15" x14ac:dyDescent="0.2">
      <c r="A37" s="2" t="s">
        <v>175</v>
      </c>
      <c r="B37" s="2" t="s">
        <v>175</v>
      </c>
      <c r="K37" s="3"/>
      <c r="L37" s="4"/>
      <c r="M37" s="4"/>
      <c r="N37" s="6"/>
      <c r="O37" s="6"/>
    </row>
    <row r="38" spans="1:15" x14ac:dyDescent="0.2">
      <c r="A38" s="2" t="s">
        <v>176</v>
      </c>
      <c r="B38" s="2" t="s">
        <v>176</v>
      </c>
      <c r="K38" s="3"/>
      <c r="L38" s="4"/>
      <c r="M38" s="4"/>
      <c r="N38" s="6"/>
      <c r="O38" s="6"/>
    </row>
    <row r="39" spans="1:15" x14ac:dyDescent="0.2">
      <c r="A39" s="2" t="s">
        <v>177</v>
      </c>
      <c r="B39" s="2" t="s">
        <v>177</v>
      </c>
      <c r="K39" s="3"/>
      <c r="L39" s="4"/>
      <c r="M39" s="4"/>
      <c r="N39" s="6"/>
      <c r="O39" s="6"/>
    </row>
    <row r="40" spans="1:15" x14ac:dyDescent="0.2">
      <c r="A40" s="2" t="s">
        <v>178</v>
      </c>
      <c r="B40" s="2" t="s">
        <v>178</v>
      </c>
      <c r="K40" s="3"/>
      <c r="L40" s="4"/>
      <c r="M40" s="4"/>
      <c r="N40" s="6"/>
      <c r="O40" s="6"/>
    </row>
    <row r="41" spans="1:15" x14ac:dyDescent="0.2">
      <c r="A41" s="2" t="s">
        <v>271</v>
      </c>
      <c r="B41" s="1" t="s">
        <v>224</v>
      </c>
      <c r="K41" s="3"/>
      <c r="L41" s="4"/>
      <c r="M41" s="4"/>
      <c r="N41" s="6"/>
      <c r="O41" s="6"/>
    </row>
    <row r="42" spans="1:15" x14ac:dyDescent="0.2">
      <c r="A42" s="2" t="s">
        <v>179</v>
      </c>
      <c r="B42" s="2" t="s">
        <v>179</v>
      </c>
      <c r="K42" s="3"/>
      <c r="L42" s="4"/>
      <c r="M42" s="4"/>
      <c r="N42" s="6"/>
      <c r="O42" s="6"/>
    </row>
    <row r="43" spans="1:15" x14ac:dyDescent="0.2">
      <c r="A43" s="2" t="s">
        <v>180</v>
      </c>
      <c r="B43" s="2" t="s">
        <v>180</v>
      </c>
      <c r="K43" s="3"/>
      <c r="L43" s="4"/>
      <c r="M43" s="4"/>
      <c r="N43" s="6"/>
      <c r="O43" s="6"/>
    </row>
    <row r="44" spans="1:15" x14ac:dyDescent="0.2">
      <c r="A44" s="2" t="s">
        <v>181</v>
      </c>
      <c r="B44" s="2" t="s">
        <v>181</v>
      </c>
      <c r="K44" s="3"/>
      <c r="L44" s="4"/>
      <c r="M44" s="4"/>
      <c r="N44" s="6"/>
      <c r="O44" s="6"/>
    </row>
    <row r="45" spans="1:15" x14ac:dyDescent="0.2">
      <c r="A45" s="2" t="s">
        <v>182</v>
      </c>
      <c r="B45" s="2" t="s">
        <v>182</v>
      </c>
      <c r="K45" s="3"/>
      <c r="L45" s="4"/>
      <c r="M45" s="4"/>
      <c r="N45" s="6"/>
      <c r="O45" s="6"/>
    </row>
    <row r="46" spans="1:15" x14ac:dyDescent="0.2">
      <c r="A46" s="2" t="s">
        <v>183</v>
      </c>
      <c r="B46" s="2" t="s">
        <v>183</v>
      </c>
      <c r="K46" s="3"/>
      <c r="L46" s="4"/>
      <c r="M46" s="4"/>
      <c r="N46" s="6"/>
      <c r="O46" s="6"/>
    </row>
    <row r="47" spans="1:15" x14ac:dyDescent="0.2">
      <c r="A47" s="2" t="s">
        <v>185</v>
      </c>
      <c r="B47" s="2" t="s">
        <v>185</v>
      </c>
      <c r="K47" s="3"/>
      <c r="L47" s="4"/>
      <c r="M47" s="4"/>
      <c r="N47" s="6"/>
      <c r="O47" s="6"/>
    </row>
    <row r="48" spans="1:15" x14ac:dyDescent="0.2">
      <c r="A48" s="2" t="s">
        <v>272</v>
      </c>
      <c r="B48" s="1" t="s">
        <v>160</v>
      </c>
      <c r="K48" s="3"/>
      <c r="L48" s="4"/>
      <c r="M48" s="4"/>
      <c r="N48" s="6"/>
      <c r="O48" s="6"/>
    </row>
    <row r="49" spans="1:15" x14ac:dyDescent="0.2">
      <c r="A49" s="2" t="s">
        <v>186</v>
      </c>
      <c r="B49" s="2" t="s">
        <v>186</v>
      </c>
      <c r="K49" s="3"/>
      <c r="L49" s="4"/>
      <c r="M49" s="4"/>
      <c r="N49" s="6"/>
      <c r="O49" s="6"/>
    </row>
    <row r="50" spans="1:15" x14ac:dyDescent="0.2">
      <c r="A50" s="2" t="s">
        <v>187</v>
      </c>
      <c r="B50" s="2" t="s">
        <v>187</v>
      </c>
      <c r="K50" s="3"/>
      <c r="L50" s="4"/>
      <c r="M50" s="4"/>
      <c r="N50" s="6"/>
      <c r="O50" s="6"/>
    </row>
    <row r="51" spans="1:15" x14ac:dyDescent="0.2">
      <c r="A51" s="2" t="s">
        <v>189</v>
      </c>
      <c r="B51" s="2" t="s">
        <v>189</v>
      </c>
      <c r="K51" s="3"/>
      <c r="L51" s="4"/>
      <c r="M51" s="4"/>
      <c r="N51" s="6"/>
      <c r="O51" s="6"/>
    </row>
    <row r="52" spans="1:15" x14ac:dyDescent="0.2">
      <c r="A52" s="2" t="s">
        <v>190</v>
      </c>
      <c r="B52" s="2" t="s">
        <v>190</v>
      </c>
      <c r="K52" s="3"/>
      <c r="L52" s="4"/>
      <c r="M52" s="4"/>
      <c r="N52" s="6"/>
      <c r="O52" s="6"/>
    </row>
    <row r="53" spans="1:15" x14ac:dyDescent="0.2">
      <c r="A53" s="2" t="s">
        <v>191</v>
      </c>
      <c r="B53" s="2" t="s">
        <v>191</v>
      </c>
      <c r="K53" s="3"/>
      <c r="L53" s="4"/>
      <c r="M53" s="4"/>
      <c r="N53" s="6"/>
      <c r="O53" s="6"/>
    </row>
    <row r="54" spans="1:15" x14ac:dyDescent="0.2">
      <c r="A54" s="2" t="s">
        <v>192</v>
      </c>
      <c r="B54" s="2" t="s">
        <v>192</v>
      </c>
      <c r="K54" s="3"/>
      <c r="L54" s="4"/>
      <c r="M54" s="4"/>
      <c r="N54" s="6"/>
      <c r="O54" s="6"/>
    </row>
    <row r="55" spans="1:15" x14ac:dyDescent="0.2">
      <c r="A55" s="2" t="s">
        <v>193</v>
      </c>
      <c r="B55" s="2" t="s">
        <v>193</v>
      </c>
      <c r="K55" s="3"/>
      <c r="L55" s="4"/>
      <c r="M55" s="4"/>
      <c r="N55" s="6"/>
      <c r="O55" s="6"/>
    </row>
    <row r="56" spans="1:15" x14ac:dyDescent="0.2">
      <c r="A56" s="2" t="s">
        <v>273</v>
      </c>
      <c r="B56" s="1" t="s">
        <v>163</v>
      </c>
      <c r="K56" s="3"/>
      <c r="L56" s="4"/>
      <c r="M56" s="4"/>
      <c r="N56" s="6"/>
      <c r="O56" s="6"/>
    </row>
    <row r="57" spans="1:15" x14ac:dyDescent="0.2">
      <c r="A57" s="2" t="s">
        <v>194</v>
      </c>
      <c r="B57" s="2" t="s">
        <v>194</v>
      </c>
      <c r="K57" s="3"/>
      <c r="L57" s="4"/>
      <c r="M57" s="4"/>
      <c r="N57" s="6"/>
      <c r="O57" s="6"/>
    </row>
    <row r="58" spans="1:15" x14ac:dyDescent="0.2">
      <c r="A58" s="2" t="s">
        <v>195</v>
      </c>
      <c r="B58" s="2" t="s">
        <v>195</v>
      </c>
      <c r="K58" s="3"/>
      <c r="L58" s="4"/>
      <c r="M58" s="4"/>
      <c r="N58" s="6"/>
      <c r="O58" s="6"/>
    </row>
    <row r="59" spans="1:15" x14ac:dyDescent="0.2">
      <c r="A59" s="2" t="s">
        <v>197</v>
      </c>
      <c r="B59" s="2" t="s">
        <v>197</v>
      </c>
      <c r="K59" s="3"/>
      <c r="L59" s="4"/>
      <c r="M59" s="4"/>
      <c r="N59" s="6"/>
      <c r="O59" s="6"/>
    </row>
    <row r="60" spans="1:15" x14ac:dyDescent="0.2">
      <c r="A60" s="2" t="s">
        <v>196</v>
      </c>
      <c r="B60" s="2" t="s">
        <v>196</v>
      </c>
      <c r="K60" s="3"/>
      <c r="L60" s="4"/>
      <c r="M60" s="4"/>
      <c r="N60" s="6"/>
      <c r="O60" s="6"/>
    </row>
    <row r="61" spans="1:15" x14ac:dyDescent="0.2">
      <c r="A61" s="2" t="s">
        <v>198</v>
      </c>
      <c r="B61" s="2" t="s">
        <v>198</v>
      </c>
      <c r="K61" s="3"/>
      <c r="L61" s="4"/>
      <c r="M61" s="4"/>
      <c r="N61" s="6"/>
      <c r="O61" s="6"/>
    </row>
    <row r="62" spans="1:15" x14ac:dyDescent="0.2">
      <c r="A62" s="2" t="s">
        <v>274</v>
      </c>
      <c r="B62" s="1" t="s">
        <v>220</v>
      </c>
      <c r="K62" s="3"/>
      <c r="L62" s="4"/>
      <c r="M62" s="4"/>
      <c r="N62" s="6"/>
      <c r="O62" s="6"/>
    </row>
    <row r="63" spans="1:15" x14ac:dyDescent="0.2">
      <c r="A63" s="2" t="s">
        <v>199</v>
      </c>
      <c r="B63" s="2" t="s">
        <v>199</v>
      </c>
      <c r="K63" s="3"/>
      <c r="L63" s="4"/>
      <c r="M63" s="4"/>
      <c r="N63" s="6"/>
      <c r="O63" s="6"/>
    </row>
    <row r="64" spans="1:15" x14ac:dyDescent="0.2">
      <c r="A64" s="2" t="s">
        <v>201</v>
      </c>
      <c r="B64" s="2" t="s">
        <v>201</v>
      </c>
      <c r="K64" s="3"/>
      <c r="L64" s="4"/>
      <c r="M64" s="4"/>
      <c r="N64" s="6"/>
      <c r="O64" s="6"/>
    </row>
    <row r="65" spans="1:15" x14ac:dyDescent="0.2">
      <c r="A65" s="2" t="s">
        <v>200</v>
      </c>
      <c r="B65" s="2" t="s">
        <v>200</v>
      </c>
      <c r="K65" s="3"/>
      <c r="L65" s="4"/>
      <c r="M65" s="4"/>
      <c r="N65" s="6"/>
      <c r="O65" s="6"/>
    </row>
    <row r="66" spans="1:15" x14ac:dyDescent="0.2">
      <c r="A66" s="2" t="s">
        <v>202</v>
      </c>
      <c r="B66" s="2" t="s">
        <v>202</v>
      </c>
      <c r="O66" s="5"/>
    </row>
    <row r="67" spans="1:15" x14ac:dyDescent="0.2">
      <c r="A67" s="2" t="s">
        <v>203</v>
      </c>
      <c r="B67" s="2" t="s">
        <v>203</v>
      </c>
    </row>
    <row r="68" spans="1:15" x14ac:dyDescent="0.2">
      <c r="A68" s="2" t="s">
        <v>204</v>
      </c>
      <c r="B68" s="2" t="s">
        <v>204</v>
      </c>
    </row>
    <row r="69" spans="1:15" x14ac:dyDescent="0.2">
      <c r="A69" s="2" t="s">
        <v>275</v>
      </c>
      <c r="B69" s="1" t="s">
        <v>160</v>
      </c>
    </row>
    <row r="70" spans="1:15" x14ac:dyDescent="0.2">
      <c r="A70" s="2" t="s">
        <v>205</v>
      </c>
      <c r="B70" s="2" t="s">
        <v>205</v>
      </c>
    </row>
    <row r="71" spans="1:15" x14ac:dyDescent="0.2">
      <c r="A71" s="2" t="s">
        <v>206</v>
      </c>
      <c r="B71" s="2" t="s">
        <v>206</v>
      </c>
    </row>
    <row r="72" spans="1:15" x14ac:dyDescent="0.2">
      <c r="A72" s="2" t="s">
        <v>207</v>
      </c>
      <c r="B72" s="2" t="s">
        <v>207</v>
      </c>
    </row>
    <row r="73" spans="1:15" x14ac:dyDescent="0.2">
      <c r="A73" s="2" t="s">
        <v>208</v>
      </c>
      <c r="B73" s="2" t="s">
        <v>208</v>
      </c>
    </row>
    <row r="74" spans="1:15" x14ac:dyDescent="0.2">
      <c r="A74" s="2" t="s">
        <v>210</v>
      </c>
      <c r="B74" s="2" t="s">
        <v>210</v>
      </c>
    </row>
    <row r="75" spans="1:15" x14ac:dyDescent="0.2">
      <c r="A75" s="2" t="s">
        <v>211</v>
      </c>
      <c r="B75" s="2" t="s">
        <v>211</v>
      </c>
    </row>
    <row r="76" spans="1:15" x14ac:dyDescent="0.2">
      <c r="A76" s="2" t="s">
        <v>276</v>
      </c>
      <c r="B76" s="1" t="s">
        <v>269</v>
      </c>
    </row>
    <row r="77" spans="1:15" x14ac:dyDescent="0.2">
      <c r="A77" s="2" t="s">
        <v>212</v>
      </c>
      <c r="B77" s="2" t="s">
        <v>212</v>
      </c>
    </row>
    <row r="78" spans="1:15" x14ac:dyDescent="0.2">
      <c r="A78" s="2" t="s">
        <v>213</v>
      </c>
      <c r="B78" s="2" t="s">
        <v>213</v>
      </c>
    </row>
    <row r="79" spans="1:15" x14ac:dyDescent="0.2">
      <c r="A79" s="2" t="s">
        <v>222</v>
      </c>
      <c r="B79" s="2" t="s">
        <v>222</v>
      </c>
    </row>
    <row r="80" spans="1:15" x14ac:dyDescent="0.2">
      <c r="A80" s="2" t="s">
        <v>214</v>
      </c>
      <c r="B80" s="2" t="s">
        <v>214</v>
      </c>
    </row>
    <row r="81" spans="1:2" x14ac:dyDescent="0.2">
      <c r="A81" s="2" t="s">
        <v>215</v>
      </c>
      <c r="B81" s="2" t="s">
        <v>215</v>
      </c>
    </row>
    <row r="82" spans="1:2" x14ac:dyDescent="0.2">
      <c r="A82" s="2" t="s">
        <v>216</v>
      </c>
      <c r="B82" s="2" t="s">
        <v>216</v>
      </c>
    </row>
    <row r="83" spans="1:2" x14ac:dyDescent="0.2">
      <c r="A83" s="2" t="s">
        <v>217</v>
      </c>
      <c r="B83" s="2" t="s">
        <v>217</v>
      </c>
    </row>
    <row r="84" spans="1:2" x14ac:dyDescent="0.2">
      <c r="A84" s="2" t="s">
        <v>218</v>
      </c>
      <c r="B84" s="2" t="s">
        <v>218</v>
      </c>
    </row>
    <row r="85" spans="1:2" x14ac:dyDescent="0.2">
      <c r="A85" s="2" t="s">
        <v>219</v>
      </c>
      <c r="B85" s="2" t="s">
        <v>219</v>
      </c>
    </row>
    <row r="86" spans="1:2" x14ac:dyDescent="0.2">
      <c r="A86" s="2" t="s">
        <v>221</v>
      </c>
      <c r="B86" s="2" t="s">
        <v>221</v>
      </c>
    </row>
    <row r="87" spans="1:2" x14ac:dyDescent="0.2">
      <c r="A87" s="2" t="s">
        <v>262</v>
      </c>
      <c r="B87" s="2" t="s">
        <v>262</v>
      </c>
    </row>
    <row r="88" spans="1:2" x14ac:dyDescent="0.2">
      <c r="A88" s="2" t="s">
        <v>209</v>
      </c>
      <c r="B88" s="2" t="s">
        <v>209</v>
      </c>
    </row>
    <row r="89" spans="1:2" x14ac:dyDescent="0.2">
      <c r="A89" s="2" t="s">
        <v>223</v>
      </c>
      <c r="B89" s="2" t="s">
        <v>223</v>
      </c>
    </row>
    <row r="90" spans="1:2" x14ac:dyDescent="0.2">
      <c r="A90" s="2" t="s">
        <v>225</v>
      </c>
      <c r="B90" s="2" t="s">
        <v>225</v>
      </c>
    </row>
    <row r="91" spans="1:2" x14ac:dyDescent="0.2">
      <c r="A91" s="2" t="s">
        <v>226</v>
      </c>
      <c r="B91" s="2" t="s">
        <v>226</v>
      </c>
    </row>
    <row r="92" spans="1:2" x14ac:dyDescent="0.2">
      <c r="A92" s="2" t="s">
        <v>227</v>
      </c>
      <c r="B92" s="2" t="s">
        <v>227</v>
      </c>
    </row>
    <row r="93" spans="1:2" x14ac:dyDescent="0.2">
      <c r="A93" s="2" t="s">
        <v>228</v>
      </c>
      <c r="B93" s="2" t="s">
        <v>228</v>
      </c>
    </row>
    <row r="94" spans="1:2" x14ac:dyDescent="0.2">
      <c r="A94" s="2" t="s">
        <v>229</v>
      </c>
      <c r="B94" s="2" t="s">
        <v>229</v>
      </c>
    </row>
    <row r="95" spans="1:2" x14ac:dyDescent="0.2">
      <c r="A95" s="2" t="s">
        <v>230</v>
      </c>
      <c r="B95" s="2" t="s">
        <v>230</v>
      </c>
    </row>
    <row r="96" spans="1:2" x14ac:dyDescent="0.2">
      <c r="A96" s="2" t="s">
        <v>231</v>
      </c>
      <c r="B96" s="2" t="s">
        <v>231</v>
      </c>
    </row>
    <row r="97" spans="1:2" x14ac:dyDescent="0.2">
      <c r="A97" s="2" t="s">
        <v>184</v>
      </c>
      <c r="B97" s="1" t="s">
        <v>184</v>
      </c>
    </row>
    <row r="98" spans="1:2" x14ac:dyDescent="0.2">
      <c r="A98" s="2" t="s">
        <v>232</v>
      </c>
      <c r="B98" s="2" t="s">
        <v>232</v>
      </c>
    </row>
    <row r="99" spans="1:2" x14ac:dyDescent="0.2">
      <c r="A99" s="2" t="s">
        <v>233</v>
      </c>
      <c r="B99" s="2" t="s">
        <v>233</v>
      </c>
    </row>
    <row r="100" spans="1:2" x14ac:dyDescent="0.2">
      <c r="A100" s="2" t="s">
        <v>234</v>
      </c>
      <c r="B100" s="2" t="s">
        <v>234</v>
      </c>
    </row>
    <row r="101" spans="1:2" x14ac:dyDescent="0.2">
      <c r="A101" s="2" t="s">
        <v>236</v>
      </c>
      <c r="B101" s="2" t="s">
        <v>236</v>
      </c>
    </row>
    <row r="102" spans="1:2" x14ac:dyDescent="0.2">
      <c r="A102" s="2" t="s">
        <v>237</v>
      </c>
      <c r="B102" s="2" t="s">
        <v>237</v>
      </c>
    </row>
    <row r="103" spans="1:2" x14ac:dyDescent="0.2">
      <c r="A103" s="2" t="s">
        <v>238</v>
      </c>
      <c r="B103" s="2" t="s">
        <v>238</v>
      </c>
    </row>
    <row r="104" spans="1:2" x14ac:dyDescent="0.2">
      <c r="A104" s="2" t="s">
        <v>239</v>
      </c>
      <c r="B104" s="2" t="s">
        <v>239</v>
      </c>
    </row>
    <row r="105" spans="1:2" x14ac:dyDescent="0.2">
      <c r="A105" s="2" t="s">
        <v>188</v>
      </c>
      <c r="B105" s="1" t="s">
        <v>188</v>
      </c>
    </row>
    <row r="106" spans="1:2" x14ac:dyDescent="0.2">
      <c r="A106" s="2" t="s">
        <v>240</v>
      </c>
      <c r="B106" s="2" t="s">
        <v>240</v>
      </c>
    </row>
    <row r="107" spans="1:2" x14ac:dyDescent="0.2">
      <c r="A107" s="2" t="s">
        <v>241</v>
      </c>
      <c r="B107" s="2" t="s">
        <v>241</v>
      </c>
    </row>
    <row r="108" spans="1:2" x14ac:dyDescent="0.2">
      <c r="A108" s="2" t="s">
        <v>266</v>
      </c>
      <c r="B108" s="2" t="s">
        <v>266</v>
      </c>
    </row>
    <row r="109" spans="1:2" x14ac:dyDescent="0.2">
      <c r="A109" s="2" t="s">
        <v>242</v>
      </c>
      <c r="B109" s="2" t="s">
        <v>242</v>
      </c>
    </row>
    <row r="110" spans="1:2" x14ac:dyDescent="0.2">
      <c r="A110" s="2" t="s">
        <v>243</v>
      </c>
      <c r="B110" s="2" t="s">
        <v>243</v>
      </c>
    </row>
    <row r="111" spans="1:2" x14ac:dyDescent="0.2">
      <c r="A111" s="2" t="s">
        <v>244</v>
      </c>
      <c r="B111" s="2" t="s">
        <v>244</v>
      </c>
    </row>
    <row r="112" spans="1:2" x14ac:dyDescent="0.2">
      <c r="A112" s="2" t="s">
        <v>268</v>
      </c>
      <c r="B112" s="2" t="s">
        <v>268</v>
      </c>
    </row>
    <row r="113" spans="1:2" x14ac:dyDescent="0.2">
      <c r="A113" s="2" t="s">
        <v>245</v>
      </c>
      <c r="B113" s="2" t="s">
        <v>245</v>
      </c>
    </row>
    <row r="114" spans="1:2" x14ac:dyDescent="0.2">
      <c r="A114" s="2" t="s">
        <v>247</v>
      </c>
      <c r="B114" s="2" t="s">
        <v>247</v>
      </c>
    </row>
    <row r="115" spans="1:2" x14ac:dyDescent="0.2">
      <c r="A115" s="2" t="s">
        <v>248</v>
      </c>
      <c r="B115" s="2" t="s">
        <v>248</v>
      </c>
    </row>
    <row r="116" spans="1:2" x14ac:dyDescent="0.2">
      <c r="A116" s="2" t="s">
        <v>277</v>
      </c>
      <c r="B116" s="1" t="s">
        <v>249</v>
      </c>
    </row>
    <row r="117" spans="1:2" x14ac:dyDescent="0.2">
      <c r="A117" s="2" t="s">
        <v>250</v>
      </c>
      <c r="B117" s="2" t="s">
        <v>250</v>
      </c>
    </row>
    <row r="118" spans="1:2" x14ac:dyDescent="0.2">
      <c r="A118" s="2" t="s">
        <v>251</v>
      </c>
      <c r="B118" s="2" t="s">
        <v>251</v>
      </c>
    </row>
    <row r="119" spans="1:2" x14ac:dyDescent="0.2">
      <c r="A119" s="2" t="s">
        <v>253</v>
      </c>
      <c r="B119" s="2" t="s">
        <v>253</v>
      </c>
    </row>
    <row r="120" spans="1:2" x14ac:dyDescent="0.2">
      <c r="A120" s="2" t="s">
        <v>259</v>
      </c>
      <c r="B120" s="2" t="s">
        <v>259</v>
      </c>
    </row>
    <row r="121" spans="1:2" x14ac:dyDescent="0.2">
      <c r="A121" s="2" t="s">
        <v>255</v>
      </c>
      <c r="B121" s="2" t="s">
        <v>255</v>
      </c>
    </row>
    <row r="122" spans="1:2" x14ac:dyDescent="0.2">
      <c r="A122" s="2" t="s">
        <v>256</v>
      </c>
      <c r="B122" s="2" t="s">
        <v>256</v>
      </c>
    </row>
    <row r="123" spans="1:2" x14ac:dyDescent="0.2">
      <c r="A123" s="2" t="s">
        <v>257</v>
      </c>
      <c r="B123" s="2" t="s">
        <v>257</v>
      </c>
    </row>
    <row r="124" spans="1:2" x14ac:dyDescent="0.2">
      <c r="A124" s="2" t="s">
        <v>258</v>
      </c>
      <c r="B124" s="2" t="s">
        <v>258</v>
      </c>
    </row>
    <row r="125" spans="1:2" x14ac:dyDescent="0.2">
      <c r="A125" s="2" t="s">
        <v>278</v>
      </c>
      <c r="B125" s="1" t="s">
        <v>254</v>
      </c>
    </row>
    <row r="126" spans="1:2" x14ac:dyDescent="0.2">
      <c r="A126" s="2" t="s">
        <v>171</v>
      </c>
      <c r="B126" s="1" t="s">
        <v>171</v>
      </c>
    </row>
    <row r="127" spans="1:2" x14ac:dyDescent="0.2">
      <c r="A127" s="2" t="s">
        <v>260</v>
      </c>
      <c r="B127" s="2" t="s">
        <v>260</v>
      </c>
    </row>
    <row r="128" spans="1:2" x14ac:dyDescent="0.2">
      <c r="A128" s="2" t="s">
        <v>252</v>
      </c>
      <c r="B128" s="2" t="s">
        <v>252</v>
      </c>
    </row>
    <row r="129" spans="1:2" x14ac:dyDescent="0.2">
      <c r="A129" s="2" t="s">
        <v>261</v>
      </c>
      <c r="B129" s="2" t="s">
        <v>261</v>
      </c>
    </row>
    <row r="130" spans="1:2" x14ac:dyDescent="0.2">
      <c r="A130" s="2" t="s">
        <v>155</v>
      </c>
      <c r="B130" s="1" t="s">
        <v>155</v>
      </c>
    </row>
    <row r="131" spans="1:2" x14ac:dyDescent="0.2">
      <c r="A131" s="2" t="s">
        <v>263</v>
      </c>
      <c r="B131" s="2" t="s">
        <v>263</v>
      </c>
    </row>
    <row r="132" spans="1:2" x14ac:dyDescent="0.2">
      <c r="A132" s="2" t="s">
        <v>264</v>
      </c>
      <c r="B132" s="2" t="s">
        <v>264</v>
      </c>
    </row>
    <row r="133" spans="1:2" x14ac:dyDescent="0.2">
      <c r="A133" s="2" t="s">
        <v>265</v>
      </c>
      <c r="B133" s="2" t="s">
        <v>265</v>
      </c>
    </row>
    <row r="134" spans="1:2" x14ac:dyDescent="0.2">
      <c r="A134" s="2" t="s">
        <v>235</v>
      </c>
      <c r="B134" s="2" t="s">
        <v>235</v>
      </c>
    </row>
    <row r="135" spans="1:2" x14ac:dyDescent="0.2">
      <c r="A135" s="2" t="s">
        <v>267</v>
      </c>
      <c r="B135" s="2" t="s">
        <v>267</v>
      </c>
    </row>
  </sheetData>
  <mergeCells count="3">
    <mergeCell ref="L5:L6"/>
    <mergeCell ref="M5:M6"/>
    <mergeCell ref="N5:N6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167213-36fa-43ce-a5b8-f5dde8fe5ad3}" enabled="1" method="Standard" siteId="{e9662d58-caa4-4bc1-b138-c8b1acab5a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Sheet2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Maddinson, Charlotte</dc:creator>
  <cp:lastModifiedBy>Maddinson, Charlotte</cp:lastModifiedBy>
  <dcterms:created xsi:type="dcterms:W3CDTF">2025-08-25T15:22:29Z</dcterms:created>
  <dcterms:modified xsi:type="dcterms:W3CDTF">2025-08-26T14:06:38Z</dcterms:modified>
</cp:coreProperties>
</file>