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9323B625-0DC1-40CC-AD58-ED6A8881B69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M16" i="2"/>
  <c r="M15" i="2"/>
  <c r="M14" i="2"/>
  <c r="M8" i="2"/>
  <c r="M7" i="2"/>
  <c r="M6" i="2"/>
  <c r="M12" i="2"/>
  <c r="M11" i="2"/>
  <c r="M10" i="2"/>
  <c r="M4" i="2"/>
  <c r="M3" i="2"/>
  <c r="M2" i="2"/>
  <c r="Q12" i="2" l="1"/>
  <c r="P12" i="2"/>
  <c r="Q13" i="2"/>
  <c r="P13" i="2"/>
  <c r="Q4" i="2"/>
  <c r="P4" i="2"/>
  <c r="P5" i="2"/>
  <c r="Q5" i="2"/>
  <c r="P11" i="2"/>
  <c r="P3" i="2"/>
  <c r="Q11" i="2"/>
  <c r="Q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<sst xmlns="http://schemas.openxmlformats.org/spreadsheetml/2006/main" count="38" uniqueCount="18">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</sst>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workbookViewId="0">
      <selection activeCell="L9" sqref="L9"/>
    </sheetView>
  </sheetViews>
  <sheetFormatPr baseColWidth="10" defaultRowHeight="14.5" x14ac:dyDescent="0.35"/>
  <cols>
    <col min="1" max="1" width="15.26953125" customWidth="1"/>
    <col min="4" max="4" width="12.453125" customWidth="1"/>
  </cols>
  <sheetData>
    <row r="1" spans="1:19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  <c r="S1" s="2"/>
    </row>
    <row r="2" spans="1:19" x14ac:dyDescent="0.35">
      <c r="A2" s="4" t="s">
        <v>16</v>
      </c>
      <c r="B2">
        <v>600</v>
      </c>
      <c r="C2">
        <v>0.05</v>
      </c>
      <c r="D2">
        <v>8.6873378447762009E-2</v>
      </c>
      <c r="E2">
        <v>9.6054653550625049E-2</v>
      </c>
      <c r="F2">
        <v>-1</v>
      </c>
      <c r="L2" t="s">
        <v>14</v>
      </c>
      <c r="M2">
        <f>SUM(E2:E21)/20</f>
        <v>4.9988347953370219E-2</v>
      </c>
      <c r="O2" t="s">
        <v>6</v>
      </c>
      <c r="Q2" t="s">
        <v>7</v>
      </c>
    </row>
    <row r="3" spans="1:19" x14ac:dyDescent="0.35">
      <c r="A3" s="4"/>
      <c r="B3">
        <v>600</v>
      </c>
      <c r="C3">
        <v>0.05</v>
      </c>
      <c r="D3">
        <v>1.1169625597998938E-2</v>
      </c>
      <c r="E3">
        <v>1.2147917365652261E-2</v>
      </c>
      <c r="F3">
        <v>-1</v>
      </c>
      <c r="L3" t="s">
        <v>13</v>
      </c>
      <c r="M3">
        <f>SUM(D2:D21)/20</f>
        <v>2.5712476429364511E-2</v>
      </c>
      <c r="O3" t="s">
        <v>11</v>
      </c>
      <c r="P3">
        <f>M2+(-$H$10)*M6/(SQRT(20))</f>
        <v>3.7977376805306169E-2</v>
      </c>
      <c r="Q3">
        <f>M2+$H$10*M6/(SQRT(20))</f>
        <v>6.1999319101434268E-2</v>
      </c>
    </row>
    <row r="4" spans="1:19" x14ac:dyDescent="0.35">
      <c r="A4" s="4"/>
      <c r="B4">
        <v>600</v>
      </c>
      <c r="C4">
        <v>0.05</v>
      </c>
      <c r="D4">
        <v>1.855219796408478E-2</v>
      </c>
      <c r="E4">
        <v>4.0757902971572099E-2</v>
      </c>
      <c r="F4">
        <v>-1</v>
      </c>
      <c r="L4" t="s">
        <v>15</v>
      </c>
      <c r="M4">
        <f>SUM(F2:F21)/20</f>
        <v>-1</v>
      </c>
      <c r="O4" t="s">
        <v>10</v>
      </c>
      <c r="P4">
        <f>M3+(-$H$10)*M7/(SQRT(20))</f>
        <v>1.4259376590810275E-2</v>
      </c>
      <c r="Q4">
        <f>M3+$H$10*M7/(SQRT(20))</f>
        <v>3.7165576267918748E-2</v>
      </c>
    </row>
    <row r="5" spans="1:19" x14ac:dyDescent="0.35">
      <c r="A5" s="4"/>
      <c r="B5">
        <v>600</v>
      </c>
      <c r="C5">
        <v>0.05</v>
      </c>
      <c r="D5">
        <v>9.8786960056041519E-3</v>
      </c>
      <c r="E5">
        <v>3.2353819984645565E-2</v>
      </c>
      <c r="F5">
        <v>-1</v>
      </c>
      <c r="L5" t="s">
        <v>8</v>
      </c>
      <c r="O5" t="s">
        <v>12</v>
      </c>
      <c r="P5">
        <f>M4+(-$H$10)*M8/(SQRT(20))</f>
        <v>-1</v>
      </c>
      <c r="Q5">
        <f>M4+$H$10*M8/(SQRT(20))</f>
        <v>-1</v>
      </c>
    </row>
    <row r="6" spans="1:19" x14ac:dyDescent="0.35">
      <c r="A6" s="4"/>
      <c r="B6">
        <v>600</v>
      </c>
      <c r="C6">
        <v>0.05</v>
      </c>
      <c r="D6">
        <v>2.2973809598364966E-2</v>
      </c>
      <c r="E6">
        <v>4.194070407439221E-2</v>
      </c>
      <c r="F6">
        <v>-1</v>
      </c>
      <c r="L6" t="s">
        <v>11</v>
      </c>
      <c r="M6">
        <f>_xlfn.STDEV.S(E2:E21)</f>
        <v>2.5663678261406697E-2</v>
      </c>
    </row>
    <row r="7" spans="1:19" x14ac:dyDescent="0.35">
      <c r="A7" s="4"/>
      <c r="B7">
        <v>600</v>
      </c>
      <c r="C7">
        <v>0.05</v>
      </c>
      <c r="D7">
        <v>3.4118541052360521E-2</v>
      </c>
      <c r="E7">
        <v>5.1853273362023812E-2</v>
      </c>
      <c r="F7">
        <v>-1</v>
      </c>
      <c r="L7" t="s">
        <v>10</v>
      </c>
      <c r="M7">
        <f>_xlfn.STDEV.S(D2:D21)</f>
        <v>2.4471682241931022E-2</v>
      </c>
    </row>
    <row r="8" spans="1:19" x14ac:dyDescent="0.35">
      <c r="A8" s="4"/>
      <c r="B8">
        <v>600</v>
      </c>
      <c r="C8">
        <v>0.05</v>
      </c>
      <c r="D8">
        <v>1.756132740730967E-2</v>
      </c>
      <c r="E8">
        <v>2.9481498803361806E-2</v>
      </c>
      <c r="F8">
        <v>-1</v>
      </c>
      <c r="L8" t="s">
        <v>12</v>
      </c>
      <c r="M8">
        <f>_xlfn.STDEV.S(F2:F21)</f>
        <v>0</v>
      </c>
    </row>
    <row r="9" spans="1:19" x14ac:dyDescent="0.35">
      <c r="A9" s="4"/>
      <c r="B9">
        <v>600</v>
      </c>
      <c r="C9">
        <v>0.05</v>
      </c>
      <c r="D9">
        <v>8.5631685039395736E-3</v>
      </c>
      <c r="E9">
        <v>2.0887806633015892E-2</v>
      </c>
      <c r="F9">
        <v>-1</v>
      </c>
      <c r="L9" s="1" t="s">
        <v>17</v>
      </c>
    </row>
    <row r="10" spans="1:19" x14ac:dyDescent="0.35">
      <c r="A10" s="4"/>
      <c r="B10">
        <v>600</v>
      </c>
      <c r="C10">
        <v>0.05</v>
      </c>
      <c r="D10">
        <v>8.5833663229396659E-2</v>
      </c>
      <c r="E10">
        <v>0.11692830776374222</v>
      </c>
      <c r="F10">
        <v>-1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253.909154</v>
      </c>
    </row>
    <row r="11" spans="1:19" x14ac:dyDescent="0.35">
      <c r="A11" s="4"/>
      <c r="B11">
        <v>600</v>
      </c>
      <c r="C11">
        <v>0.05</v>
      </c>
      <c r="D11">
        <v>2.2121572097676255E-2</v>
      </c>
      <c r="E11">
        <v>4.7160941546142504E-2</v>
      </c>
      <c r="F11">
        <v>-1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248.06712749999991</v>
      </c>
      <c r="O11" t="s">
        <v>11</v>
      </c>
      <c r="P11">
        <f>M10+(-$H$10)*M14/(SQRT(20))</f>
        <v>253.65000556203969</v>
      </c>
      <c r="Q11">
        <f>M10+$H$10*M14/(SQRT(20))</f>
        <v>254.16830243796031</v>
      </c>
    </row>
    <row r="12" spans="1:19" x14ac:dyDescent="0.35">
      <c r="A12" s="4"/>
      <c r="B12">
        <v>600</v>
      </c>
      <c r="C12">
        <v>0.05</v>
      </c>
      <c r="D12">
        <v>-1.0700646378990469E-3</v>
      </c>
      <c r="E12">
        <v>4.5390573387525314E-2</v>
      </c>
      <c r="F12">
        <v>-1</v>
      </c>
      <c r="L12" t="s">
        <v>15</v>
      </c>
      <c r="M12">
        <f>AVERAGE(F22:F41)</f>
        <v>0</v>
      </c>
      <c r="O12" t="s">
        <v>10</v>
      </c>
      <c r="P12">
        <f>M11+(-$H$10)*M15/(SQRT(20))</f>
        <v>246.37453520038912</v>
      </c>
      <c r="Q12">
        <f>M11+$H$10*M15/(SQRT(20))</f>
        <v>249.75971979961071</v>
      </c>
    </row>
    <row r="13" spans="1:19" x14ac:dyDescent="0.35">
      <c r="A13" s="4"/>
      <c r="B13">
        <v>600</v>
      </c>
      <c r="C13">
        <v>0.05</v>
      </c>
      <c r="D13">
        <v>1.9755958112785122E-2</v>
      </c>
      <c r="E13">
        <v>3.3938228705627696E-2</v>
      </c>
      <c r="F13">
        <v>-1</v>
      </c>
      <c r="L13" t="s">
        <v>8</v>
      </c>
      <c r="O13" t="s">
        <v>12</v>
      </c>
      <c r="P13">
        <f>M12+(-$H$10)*M16/(SQRT(20))</f>
        <v>0</v>
      </c>
      <c r="Q13">
        <f>M12+$H$10*M16/(SQRT(20))</f>
        <v>0</v>
      </c>
    </row>
    <row r="14" spans="1:19" x14ac:dyDescent="0.35">
      <c r="A14" s="4"/>
      <c r="B14">
        <v>600</v>
      </c>
      <c r="C14">
        <v>0.05</v>
      </c>
      <c r="D14">
        <v>3.5735463197443418E-2</v>
      </c>
      <c r="E14">
        <v>5.1480378742725465E-2</v>
      </c>
      <c r="F14">
        <v>-1</v>
      </c>
      <c r="L14" t="s">
        <v>11</v>
      </c>
      <c r="M14">
        <f>_xlfn.STDEV.S(E22:E41)</f>
        <v>0.55371893344624046</v>
      </c>
    </row>
    <row r="15" spans="1:19" x14ac:dyDescent="0.35">
      <c r="A15" s="4"/>
      <c r="B15">
        <v>600</v>
      </c>
      <c r="C15">
        <v>0.05</v>
      </c>
      <c r="D15">
        <v>9.3357307519873825E-3</v>
      </c>
      <c r="E15">
        <v>6.7218347400005041E-2</v>
      </c>
      <c r="F15">
        <v>-1</v>
      </c>
      <c r="L15" t="s">
        <v>10</v>
      </c>
      <c r="M15">
        <f>_xlfn.STDEV.S(D22:D41)</f>
        <v>3.6165388851131599</v>
      </c>
    </row>
    <row r="16" spans="1:19" x14ac:dyDescent="0.35">
      <c r="A16" s="4"/>
      <c r="B16">
        <v>600</v>
      </c>
      <c r="C16">
        <v>0.05</v>
      </c>
      <c r="D16">
        <v>5.5211687270927512E-2</v>
      </c>
      <c r="E16">
        <v>7.7053944777773206E-2</v>
      </c>
      <c r="F16">
        <v>-1</v>
      </c>
      <c r="L16" t="s">
        <v>12</v>
      </c>
      <c r="M16">
        <f>_xlfn.STDEV.S(F22:F41)</f>
        <v>0</v>
      </c>
    </row>
    <row r="17" spans="1:13" x14ac:dyDescent="0.35">
      <c r="A17" s="4"/>
      <c r="B17">
        <v>600</v>
      </c>
      <c r="C17">
        <v>0.05</v>
      </c>
      <c r="D17">
        <v>2.4112336603550256E-2</v>
      </c>
      <c r="E17">
        <v>4.6513920754706208E-2</v>
      </c>
      <c r="F17">
        <v>-1</v>
      </c>
      <c r="L17" s="1"/>
    </row>
    <row r="18" spans="1:13" x14ac:dyDescent="0.35">
      <c r="A18" s="4"/>
      <c r="B18">
        <v>600</v>
      </c>
      <c r="C18">
        <v>0.05</v>
      </c>
      <c r="D18">
        <v>6.1972059939532928E-3</v>
      </c>
      <c r="E18">
        <v>2.2150053478130625E-2</v>
      </c>
      <c r="F18">
        <v>-1</v>
      </c>
    </row>
    <row r="19" spans="1:13" x14ac:dyDescent="0.35">
      <c r="A19" s="4"/>
      <c r="B19">
        <v>600</v>
      </c>
      <c r="C19">
        <v>0.05</v>
      </c>
      <c r="D19">
        <v>2.4021464286491864E-2</v>
      </c>
      <c r="E19">
        <v>5.113696234315699E-2</v>
      </c>
      <c r="F19">
        <v>-1</v>
      </c>
      <c r="M19" s="2"/>
    </row>
    <row r="20" spans="1:13" x14ac:dyDescent="0.35">
      <c r="A20" s="4"/>
      <c r="B20">
        <v>600</v>
      </c>
      <c r="C20">
        <v>0.05</v>
      </c>
      <c r="D20">
        <v>2.3585165715399196E-2</v>
      </c>
      <c r="E20">
        <v>7.3825013785026802E-2</v>
      </c>
      <c r="F20">
        <v>-1</v>
      </c>
    </row>
    <row r="21" spans="1:13" x14ac:dyDescent="0.35">
      <c r="A21" s="4"/>
      <c r="B21">
        <v>600</v>
      </c>
      <c r="C21">
        <v>0.05</v>
      </c>
      <c r="D21">
        <v>-2.8139861184627929E-4</v>
      </c>
      <c r="E21">
        <v>4.1492709637553526E-2</v>
      </c>
      <c r="F21">
        <v>-1</v>
      </c>
    </row>
    <row r="22" spans="1:13" x14ac:dyDescent="0.35">
      <c r="A22" s="5" t="s">
        <v>17</v>
      </c>
      <c r="B22">
        <v>600</v>
      </c>
      <c r="C22">
        <v>0.05</v>
      </c>
      <c r="D22">
        <v>252.47711000000001</v>
      </c>
      <c r="E22">
        <v>254.60989000000001</v>
      </c>
      <c r="F22">
        <v>0</v>
      </c>
    </row>
    <row r="23" spans="1:13" x14ac:dyDescent="0.35">
      <c r="A23" s="5"/>
      <c r="B23">
        <v>600</v>
      </c>
      <c r="C23">
        <v>0.05</v>
      </c>
      <c r="D23">
        <v>254.51549</v>
      </c>
      <c r="E23">
        <v>254.76173</v>
      </c>
      <c r="F23">
        <v>0</v>
      </c>
    </row>
    <row r="24" spans="1:13" x14ac:dyDescent="0.35">
      <c r="A24" s="5"/>
      <c r="B24">
        <v>600</v>
      </c>
      <c r="C24">
        <v>0.05</v>
      </c>
      <c r="D24">
        <v>248.21289999999999</v>
      </c>
      <c r="E24">
        <v>253.62424999999999</v>
      </c>
      <c r="F24">
        <v>0</v>
      </c>
    </row>
    <row r="25" spans="1:13" x14ac:dyDescent="0.35">
      <c r="A25" s="5"/>
      <c r="B25">
        <v>600</v>
      </c>
      <c r="C25">
        <v>0.05</v>
      </c>
      <c r="D25">
        <v>247.70850999999999</v>
      </c>
      <c r="E25">
        <v>253.22132999999999</v>
      </c>
      <c r="F25">
        <v>0</v>
      </c>
      <c r="L25" s="1"/>
    </row>
    <row r="26" spans="1:13" x14ac:dyDescent="0.35">
      <c r="A26" s="5"/>
      <c r="B26">
        <v>600</v>
      </c>
      <c r="C26">
        <v>0.05</v>
      </c>
      <c r="D26">
        <v>249.91776999999999</v>
      </c>
      <c r="E26">
        <v>254.55148</v>
      </c>
      <c r="F26">
        <v>0</v>
      </c>
    </row>
    <row r="27" spans="1:13" x14ac:dyDescent="0.35">
      <c r="A27" s="5"/>
      <c r="B27">
        <v>600</v>
      </c>
      <c r="C27">
        <v>0.05</v>
      </c>
      <c r="D27">
        <v>249.12108000000001</v>
      </c>
      <c r="E27">
        <v>253.39340999999999</v>
      </c>
      <c r="F27">
        <v>0</v>
      </c>
      <c r="M27" s="2"/>
    </row>
    <row r="28" spans="1:13" x14ac:dyDescent="0.35">
      <c r="A28" s="5"/>
      <c r="B28">
        <v>600</v>
      </c>
      <c r="C28">
        <v>0.05</v>
      </c>
      <c r="D28">
        <v>251.68659</v>
      </c>
      <c r="E28">
        <v>254.63496000000001</v>
      </c>
      <c r="F28">
        <v>0</v>
      </c>
    </row>
    <row r="29" spans="1:13" x14ac:dyDescent="0.35">
      <c r="A29" s="5"/>
      <c r="B29">
        <v>600</v>
      </c>
      <c r="C29">
        <v>0.05</v>
      </c>
      <c r="D29">
        <v>250.62119000000001</v>
      </c>
      <c r="E29">
        <v>253.68378000000001</v>
      </c>
      <c r="F29">
        <v>0</v>
      </c>
    </row>
    <row r="30" spans="1:13" x14ac:dyDescent="0.35">
      <c r="A30" s="5"/>
      <c r="B30">
        <v>600</v>
      </c>
      <c r="C30">
        <v>0.05</v>
      </c>
      <c r="D30">
        <v>246.19983999999999</v>
      </c>
      <c r="E30">
        <v>253.25018</v>
      </c>
      <c r="F30">
        <v>0</v>
      </c>
    </row>
    <row r="31" spans="1:13" x14ac:dyDescent="0.35">
      <c r="A31" s="5"/>
      <c r="B31">
        <v>600</v>
      </c>
      <c r="C31">
        <v>0.05</v>
      </c>
      <c r="D31">
        <v>247.72581</v>
      </c>
      <c r="E31">
        <v>253.79445999999999</v>
      </c>
      <c r="F31">
        <v>0</v>
      </c>
    </row>
    <row r="32" spans="1:13" x14ac:dyDescent="0.35">
      <c r="A32" s="5"/>
      <c r="B32">
        <v>600</v>
      </c>
      <c r="C32">
        <v>0.05</v>
      </c>
      <c r="D32">
        <v>243.27609000000001</v>
      </c>
      <c r="E32">
        <v>254.59096</v>
      </c>
      <c r="F32">
        <v>0</v>
      </c>
    </row>
    <row r="33" spans="1:6" x14ac:dyDescent="0.35">
      <c r="A33" s="5"/>
      <c r="B33">
        <v>600</v>
      </c>
      <c r="C33">
        <v>0.05</v>
      </c>
      <c r="D33">
        <v>250.24026000000001</v>
      </c>
      <c r="E33">
        <v>253.72048000000001</v>
      </c>
      <c r="F33">
        <v>0</v>
      </c>
    </row>
    <row r="34" spans="1:6" x14ac:dyDescent="0.35">
      <c r="A34" s="5"/>
      <c r="B34">
        <v>600</v>
      </c>
      <c r="C34">
        <v>0.05</v>
      </c>
      <c r="D34">
        <v>250.94731999999999</v>
      </c>
      <c r="E34">
        <v>254.76213999999999</v>
      </c>
      <c r="F34">
        <v>0</v>
      </c>
    </row>
    <row r="35" spans="1:6" x14ac:dyDescent="0.35">
      <c r="A35" s="5"/>
      <c r="B35">
        <v>600</v>
      </c>
      <c r="C35">
        <v>0.05</v>
      </c>
      <c r="D35">
        <v>239.7901</v>
      </c>
      <c r="E35">
        <v>253.54140000000001</v>
      </c>
      <c r="F35">
        <v>0</v>
      </c>
    </row>
    <row r="36" spans="1:6" x14ac:dyDescent="0.35">
      <c r="A36" s="5"/>
      <c r="B36">
        <v>600</v>
      </c>
      <c r="C36">
        <v>0.05</v>
      </c>
      <c r="D36">
        <v>248.29647</v>
      </c>
      <c r="E36">
        <v>253.43606</v>
      </c>
      <c r="F36">
        <v>0</v>
      </c>
    </row>
    <row r="37" spans="1:6" x14ac:dyDescent="0.35">
      <c r="A37" s="5"/>
      <c r="B37">
        <v>600</v>
      </c>
      <c r="C37">
        <v>0.05</v>
      </c>
      <c r="D37">
        <v>248.04944</v>
      </c>
      <c r="E37">
        <v>253.47531000000001</v>
      </c>
      <c r="F37">
        <v>0</v>
      </c>
    </row>
    <row r="38" spans="1:6" x14ac:dyDescent="0.35">
      <c r="A38" s="5"/>
      <c r="B38">
        <v>600</v>
      </c>
      <c r="C38">
        <v>0.05</v>
      </c>
      <c r="D38">
        <v>249.57310000000001</v>
      </c>
      <c r="E38">
        <v>253.52997999999999</v>
      </c>
      <c r="F38">
        <v>0</v>
      </c>
    </row>
    <row r="39" spans="1:6" x14ac:dyDescent="0.35">
      <c r="A39" s="5"/>
      <c r="B39">
        <v>600</v>
      </c>
      <c r="C39">
        <v>0.05</v>
      </c>
      <c r="D39">
        <v>246.9374</v>
      </c>
      <c r="E39">
        <v>253.47615999999999</v>
      </c>
      <c r="F39">
        <v>0</v>
      </c>
    </row>
    <row r="40" spans="1:6" x14ac:dyDescent="0.35">
      <c r="A40" s="5"/>
      <c r="B40">
        <v>600</v>
      </c>
      <c r="C40">
        <v>0.05</v>
      </c>
      <c r="D40">
        <v>242.47449</v>
      </c>
      <c r="E40">
        <v>254.37567999999999</v>
      </c>
      <c r="F40">
        <v>0</v>
      </c>
    </row>
    <row r="41" spans="1:6" x14ac:dyDescent="0.35">
      <c r="A41" s="5"/>
      <c r="B41">
        <v>600</v>
      </c>
      <c r="C41">
        <v>0.05</v>
      </c>
      <c r="D41">
        <v>243.57158999999999</v>
      </c>
      <c r="E41">
        <v>253.74943999999999</v>
      </c>
      <c r="F41">
        <v>0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2022-08-11T12:07:26Z</dcterms:modified>
</cp:coreProperties>
</file>