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I\Samples\Confidence_Intervals\"/>
    </mc:Choice>
  </mc:AlternateContent>
  <xr:revisionPtr revIDLastSave="0" documentId="13_ncr:1_{D37C7DA4-88B4-40B4-8CC8-441859AD304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H11" i="2"/>
  <c r="H10" i="2"/>
  <c r="M8" i="2"/>
  <c r="M6" i="2"/>
  <c r="M4" i="2"/>
  <c r="M2" i="2"/>
  <c r="M11" i="2" l="1"/>
  <c r="Q12" i="2" s="1"/>
  <c r="M15" i="2"/>
  <c r="M3" i="2"/>
  <c r="P4" i="2" s="1"/>
  <c r="M12" i="2"/>
  <c r="M16" i="2"/>
  <c r="Q4" i="2"/>
  <c r="P5" i="2"/>
  <c r="Q5" i="2"/>
  <c r="U3" i="2"/>
  <c r="T3" i="2"/>
  <c r="P3" i="2"/>
  <c r="Q3" i="2"/>
  <c r="P12" i="2" l="1"/>
  <c r="Q13" i="2"/>
  <c r="P13" i="2"/>
  <c r="M14" i="2"/>
  <c r="M10" i="2"/>
  <c r="Q11" i="2" l="1"/>
  <c r="P11" i="2"/>
</calcChain>
</file>

<file path=xl/sharedStrings.xml><?xml version="1.0" encoding="utf-8"?>
<sst xmlns="http://schemas.openxmlformats.org/spreadsheetml/2006/main" count="42" uniqueCount="19">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</sst>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L9" sqref="L9"/>
    </sheetView>
  </sheetViews>
  <sheetFormatPr baseColWidth="10" defaultRowHeight="14.5" x14ac:dyDescent="0.35"/>
  <cols>
    <col min="1" max="1" width="15.26953125" customWidth="1"/>
    <col min="4" max="4" width="16.7265625" customWidth="1"/>
  </cols>
  <sheetData>
    <row r="1" spans="1:21" x14ac:dyDescent="0.35">
      <c r="B1" t="s">
        <v>1</v>
      </c>
      <c r="C1" t="s">
        <v>2</v>
      </c>
      <c r="D1" t="s">
        <v>12</v>
      </c>
      <c r="E1" t="s">
        <v>13</v>
      </c>
      <c r="F1" t="s">
        <v>11</v>
      </c>
      <c r="L1" s="1" t="s">
        <v>17</v>
      </c>
      <c r="O1" s="2" t="s">
        <v>9</v>
      </c>
      <c r="S1" s="2" t="s">
        <v>10</v>
      </c>
    </row>
    <row r="2" spans="1:21" x14ac:dyDescent="0.35">
      <c r="A2" s="4" t="s">
        <v>17</v>
      </c>
      <c r="B2">
        <v>100</v>
      </c>
      <c r="C2">
        <v>0.05</v>
      </c>
      <c r="D2">
        <v>-0.16617975055891371</v>
      </c>
      <c r="E2">
        <v>-0.28084581464526143</v>
      </c>
      <c r="F2">
        <v>4.5575352133244589E-2</v>
      </c>
      <c r="L2" t="s">
        <v>15</v>
      </c>
      <c r="M2">
        <f>SUM(E2:E21)/20</f>
        <v>-0.19021012311005334</v>
      </c>
      <c r="O2" t="s">
        <v>6</v>
      </c>
      <c r="Q2" t="s">
        <v>7</v>
      </c>
      <c r="S2" t="s">
        <v>6</v>
      </c>
      <c r="U2" t="s">
        <v>7</v>
      </c>
    </row>
    <row r="3" spans="1:21" x14ac:dyDescent="0.35">
      <c r="A3" s="4"/>
      <c r="B3">
        <v>100</v>
      </c>
      <c r="C3">
        <v>0.05</v>
      </c>
      <c r="D3">
        <v>-9.4438414615238248E-2</v>
      </c>
      <c r="E3">
        <v>-0.17848782618223072</v>
      </c>
      <c r="F3">
        <v>6.1998372556257862E-2</v>
      </c>
      <c r="L3" t="s">
        <v>14</v>
      </c>
      <c r="M3">
        <f>SUM(D2:D21)/20</f>
        <v>-0.10760688726242643</v>
      </c>
      <c r="O3" t="s">
        <v>12</v>
      </c>
      <c r="P3">
        <f>M2+(-$H$10)*M6/(SQRT(20))</f>
        <v>-0.20975054597438963</v>
      </c>
      <c r="Q3">
        <f>M2+$H$10*M6/(SQRT(20))</f>
        <v>-0.17066970024571704</v>
      </c>
      <c r="S3" t="s">
        <v>12</v>
      </c>
      <c r="T3">
        <f>M2+(-$H$11)*M6/(SQRT(20))</f>
        <v>-0.21292866313122341</v>
      </c>
      <c r="U3">
        <f>M2+($H$11)*M6/(SQRT(20))</f>
        <v>-0.16749158308888326</v>
      </c>
    </row>
    <row r="4" spans="1:21" x14ac:dyDescent="0.35">
      <c r="A4" s="4"/>
      <c r="B4">
        <v>100</v>
      </c>
      <c r="C4">
        <v>0.05</v>
      </c>
      <c r="D4">
        <v>-0.16617975055891371</v>
      </c>
      <c r="E4">
        <v>-0.28084581464526143</v>
      </c>
      <c r="F4">
        <v>4.5575352133244589E-2</v>
      </c>
      <c r="L4" t="s">
        <v>16</v>
      </c>
      <c r="M4">
        <f>SUM(F2:F21)/20</f>
        <v>5.1855359268144628E-2</v>
      </c>
      <c r="O4" t="s">
        <v>11</v>
      </c>
      <c r="P4">
        <f>M3+(-$H$10)*M7/(SQRT(20))</f>
        <v>-0.12446552674306419</v>
      </c>
      <c r="Q4">
        <f>M3+$H$10*M7/(SQRT(20))</f>
        <v>-9.0748247781788666E-2</v>
      </c>
    </row>
    <row r="5" spans="1:21" x14ac:dyDescent="0.35">
      <c r="A5" s="4"/>
      <c r="B5">
        <v>100</v>
      </c>
      <c r="C5">
        <v>0.05</v>
      </c>
      <c r="D5">
        <v>-8.5395056333950309E-2</v>
      </c>
      <c r="E5">
        <v>-0.13309301794548412</v>
      </c>
      <c r="F5">
        <v>4.7319511279663135E-2</v>
      </c>
      <c r="L5" t="s">
        <v>8</v>
      </c>
      <c r="O5" t="s">
        <v>13</v>
      </c>
      <c r="P5">
        <f>M4+(-$H$10)*M8/(SQRT(20))</f>
        <v>4.6033361753239348E-2</v>
      </c>
      <c r="Q5">
        <f>M4+$H$10*M8/(SQRT(20))</f>
        <v>5.7677356783049909E-2</v>
      </c>
    </row>
    <row r="6" spans="1:21" x14ac:dyDescent="0.35">
      <c r="A6" s="4"/>
      <c r="B6">
        <v>100</v>
      </c>
      <c r="C6">
        <v>0.05</v>
      </c>
      <c r="D6">
        <v>-0.12717824947614476</v>
      </c>
      <c r="E6">
        <v>-0.18929423006876453</v>
      </c>
      <c r="F6">
        <v>6.202035380345329E-2</v>
      </c>
      <c r="L6" t="s">
        <v>12</v>
      </c>
      <c r="M6">
        <f>_xlfn.STDEV.S(E2:E21)</f>
        <v>4.1751755066282953E-2</v>
      </c>
    </row>
    <row r="7" spans="1:21" x14ac:dyDescent="0.35">
      <c r="A7" s="4"/>
      <c r="B7">
        <v>100</v>
      </c>
      <c r="C7">
        <v>0.05</v>
      </c>
      <c r="D7">
        <v>-4.6346231489089076E-2</v>
      </c>
      <c r="E7">
        <v>-0.15606819914510739</v>
      </c>
      <c r="F7">
        <v>6.1704990692731103E-2</v>
      </c>
      <c r="L7" t="s">
        <v>11</v>
      </c>
      <c r="M7">
        <f>_xlfn.STDEV.S(D2:D21)</f>
        <v>3.6021625081155244E-2</v>
      </c>
    </row>
    <row r="8" spans="1:21" x14ac:dyDescent="0.35">
      <c r="A8" s="4"/>
      <c r="B8">
        <v>100</v>
      </c>
      <c r="C8">
        <v>0.05</v>
      </c>
      <c r="D8">
        <v>-0.10902362615272845</v>
      </c>
      <c r="E8">
        <v>-0.20135318761630472</v>
      </c>
      <c r="F8">
        <v>7.587405710183924E-2</v>
      </c>
      <c r="L8" t="s">
        <v>13</v>
      </c>
      <c r="M8">
        <f>_xlfn.STDEV.S(F2:F21)</f>
        <v>1.2439782696948797E-2</v>
      </c>
    </row>
    <row r="9" spans="1:21" x14ac:dyDescent="0.35">
      <c r="A9" s="4"/>
      <c r="B9">
        <v>100</v>
      </c>
      <c r="C9">
        <v>0.05</v>
      </c>
      <c r="D9">
        <v>-0.1423428161309554</v>
      </c>
      <c r="E9">
        <v>-0.18130337610724745</v>
      </c>
      <c r="F9">
        <v>3.9774754400525844E-2</v>
      </c>
      <c r="L9" s="1" t="s">
        <v>18</v>
      </c>
    </row>
    <row r="10" spans="1:21" x14ac:dyDescent="0.35">
      <c r="A10" s="4"/>
      <c r="B10">
        <v>100</v>
      </c>
      <c r="C10">
        <v>0.05</v>
      </c>
      <c r="D10">
        <v>-0.11203199235054127</v>
      </c>
      <c r="E10">
        <v>-0.16229474792005236</v>
      </c>
      <c r="F10">
        <v>4.7018822701219223E-2</v>
      </c>
      <c r="H10">
        <f>_xlfn.T.INV(0.975,19)</f>
        <v>2.0930240544083087</v>
      </c>
      <c r="I10" s="3">
        <v>0.95</v>
      </c>
      <c r="L10" t="s">
        <v>15</v>
      </c>
      <c r="M10">
        <f>AVERAGE(E22:E41)</f>
        <v>5226.6313329999994</v>
      </c>
    </row>
    <row r="11" spans="1:21" x14ac:dyDescent="0.35">
      <c r="A11" s="4"/>
      <c r="B11">
        <v>100</v>
      </c>
      <c r="C11">
        <v>0.05</v>
      </c>
      <c r="D11">
        <v>-6.0362943795124864E-2</v>
      </c>
      <c r="E11">
        <v>-0.17775534067464255</v>
      </c>
      <c r="F11">
        <v>4.0980632322489108E-2</v>
      </c>
      <c r="H11">
        <f>_xlfn.T.INV(0.9875,19)</f>
        <v>2.4334402113749714</v>
      </c>
      <c r="I11" s="3">
        <v>0.97499999999999998</v>
      </c>
      <c r="L11" t="s">
        <v>14</v>
      </c>
      <c r="M11" s="2">
        <f>AVERAGE(D22:D41)</f>
        <v>5761.2147450000002</v>
      </c>
      <c r="O11" t="s">
        <v>12</v>
      </c>
      <c r="P11">
        <f>M10+(-$H$10)*M14/(SQRT(20))</f>
        <v>5110.8678952196051</v>
      </c>
      <c r="Q11">
        <f>M10+$H$10*M14/(SQRT(20))</f>
        <v>5342.3947707803936</v>
      </c>
    </row>
    <row r="12" spans="1:21" x14ac:dyDescent="0.35">
      <c r="A12" s="4"/>
      <c r="B12">
        <v>100</v>
      </c>
      <c r="C12">
        <v>0.05</v>
      </c>
      <c r="D12">
        <v>-0.13276979172157805</v>
      </c>
      <c r="E12">
        <v>-0.24160549079543814</v>
      </c>
      <c r="F12">
        <v>3.6286745690022867E-2</v>
      </c>
      <c r="L12" t="s">
        <v>16</v>
      </c>
      <c r="M12">
        <f>AVERAGE(F22:F41)</f>
        <v>6791.3593999999985</v>
      </c>
      <c r="O12" t="s">
        <v>11</v>
      </c>
      <c r="P12">
        <f>M11+(-$H$10)*M15/(SQRT(20))</f>
        <v>5650.7618765655679</v>
      </c>
      <c r="Q12">
        <f>M11+$H$10*M15/(SQRT(20))</f>
        <v>5871.6676134344325</v>
      </c>
    </row>
    <row r="13" spans="1:21" x14ac:dyDescent="0.35">
      <c r="A13" s="4"/>
      <c r="B13">
        <v>100</v>
      </c>
      <c r="C13">
        <v>0.05</v>
      </c>
      <c r="D13">
        <v>-8.5395056333950309E-2</v>
      </c>
      <c r="E13">
        <v>-0.13309301794548412</v>
      </c>
      <c r="F13">
        <v>4.7319511279663135E-2</v>
      </c>
      <c r="L13" t="s">
        <v>8</v>
      </c>
      <c r="O13" t="s">
        <v>13</v>
      </c>
      <c r="P13">
        <f>M12+(-$H$10)*M16/(SQRT(20))</f>
        <v>6729.7918989400969</v>
      </c>
      <c r="Q13">
        <f>M12+$H$10*M16/(SQRT(20))</f>
        <v>6852.9269010599</v>
      </c>
    </row>
    <row r="14" spans="1:21" x14ac:dyDescent="0.35">
      <c r="A14" s="4"/>
      <c r="B14">
        <v>100</v>
      </c>
      <c r="C14">
        <v>0.05</v>
      </c>
      <c r="D14">
        <v>-9.4438414615238248E-2</v>
      </c>
      <c r="E14">
        <v>-0.17848782618223072</v>
      </c>
      <c r="F14">
        <v>6.1998372556257862E-2</v>
      </c>
      <c r="L14" t="s">
        <v>12</v>
      </c>
      <c r="M14">
        <f>_xlfn.STDEV.S(E22:E41)</f>
        <v>247.35015886781724</v>
      </c>
    </row>
    <row r="15" spans="1:21" x14ac:dyDescent="0.35">
      <c r="A15" s="4"/>
      <c r="B15">
        <v>100</v>
      </c>
      <c r="C15">
        <v>0.05</v>
      </c>
      <c r="D15">
        <v>-0.12717824947614476</v>
      </c>
      <c r="E15">
        <v>-0.18929423006876453</v>
      </c>
      <c r="F15">
        <v>6.202035380345329E-2</v>
      </c>
      <c r="L15" t="s">
        <v>11</v>
      </c>
      <c r="M15">
        <f>_xlfn.STDEV.S(D22:D41)</f>
        <v>236.00313776523012</v>
      </c>
    </row>
    <row r="16" spans="1:21" x14ac:dyDescent="0.35">
      <c r="A16" s="4"/>
      <c r="B16">
        <v>100</v>
      </c>
      <c r="C16">
        <v>0.05</v>
      </c>
      <c r="D16">
        <v>-4.6346231489089076E-2</v>
      </c>
      <c r="E16">
        <v>-0.15606819914510739</v>
      </c>
      <c r="F16">
        <v>6.1704990692731103E-2</v>
      </c>
      <c r="L16" t="s">
        <v>13</v>
      </c>
      <c r="M16">
        <f>_xlfn.STDEV.S(F22:F41)</f>
        <v>131.55043993381014</v>
      </c>
    </row>
    <row r="17" spans="1:13" x14ac:dyDescent="0.35">
      <c r="A17" s="4"/>
      <c r="B17">
        <v>100</v>
      </c>
      <c r="C17">
        <v>0.05</v>
      </c>
      <c r="D17">
        <v>-0.10902362615272845</v>
      </c>
      <c r="E17">
        <v>-0.20135318761630472</v>
      </c>
      <c r="F17">
        <v>7.587405710183924E-2</v>
      </c>
      <c r="L17" s="1"/>
    </row>
    <row r="18" spans="1:13" x14ac:dyDescent="0.35">
      <c r="A18" s="4"/>
      <c r="B18">
        <v>100</v>
      </c>
      <c r="C18">
        <v>0.05</v>
      </c>
      <c r="D18">
        <v>-0.1423428161309554</v>
      </c>
      <c r="E18">
        <v>-0.18130337610724745</v>
      </c>
      <c r="F18">
        <v>3.9774754400525844E-2</v>
      </c>
    </row>
    <row r="19" spans="1:13" x14ac:dyDescent="0.35">
      <c r="A19" s="4"/>
      <c r="B19">
        <v>100</v>
      </c>
      <c r="C19">
        <v>0.05</v>
      </c>
      <c r="D19">
        <v>-0.11203199235054127</v>
      </c>
      <c r="E19">
        <v>-0.16229474792005236</v>
      </c>
      <c r="F19">
        <v>4.7018822701219223E-2</v>
      </c>
      <c r="M19" s="2"/>
    </row>
    <row r="20" spans="1:13" x14ac:dyDescent="0.35">
      <c r="A20" s="4"/>
      <c r="B20">
        <v>100</v>
      </c>
      <c r="C20">
        <v>0.05</v>
      </c>
      <c r="D20">
        <v>-6.0362943795124864E-2</v>
      </c>
      <c r="E20">
        <v>-0.17775534067464255</v>
      </c>
      <c r="F20">
        <v>4.0980632322489108E-2</v>
      </c>
    </row>
    <row r="21" spans="1:13" x14ac:dyDescent="0.35">
      <c r="A21" s="4"/>
      <c r="B21">
        <v>100</v>
      </c>
      <c r="C21">
        <v>0.05</v>
      </c>
      <c r="D21">
        <v>-0.13276979172157805</v>
      </c>
      <c r="E21">
        <v>-0.24160549079543814</v>
      </c>
      <c r="F21">
        <v>3.6286745690022867E-2</v>
      </c>
    </row>
    <row r="22" spans="1:13" x14ac:dyDescent="0.35">
      <c r="A22" s="5" t="s">
        <v>18</v>
      </c>
      <c r="B22">
        <v>100</v>
      </c>
      <c r="C22">
        <v>0.05</v>
      </c>
      <c r="D22">
        <v>5624.3330999999998</v>
      </c>
      <c r="E22">
        <v>4850.8808600000002</v>
      </c>
      <c r="F22">
        <v>7052.6760000000004</v>
      </c>
    </row>
    <row r="23" spans="1:13" x14ac:dyDescent="0.35">
      <c r="A23" s="5"/>
      <c r="B23">
        <v>100</v>
      </c>
      <c r="C23">
        <v>0.05</v>
      </c>
      <c r="D23">
        <v>5699.2424300000002</v>
      </c>
      <c r="E23">
        <v>5170.2690499999999</v>
      </c>
      <c r="F23">
        <v>6683.7929999999997</v>
      </c>
    </row>
    <row r="24" spans="1:13" x14ac:dyDescent="0.35">
      <c r="A24" s="5"/>
      <c r="B24">
        <v>100</v>
      </c>
      <c r="C24">
        <v>0.05</v>
      </c>
      <c r="D24">
        <v>5624.3330999999998</v>
      </c>
      <c r="E24">
        <v>4850.8808600000002</v>
      </c>
      <c r="F24">
        <v>7052.6760000000004</v>
      </c>
    </row>
    <row r="25" spans="1:13" x14ac:dyDescent="0.35">
      <c r="A25" s="5"/>
      <c r="B25">
        <v>100</v>
      </c>
      <c r="C25">
        <v>0.05</v>
      </c>
      <c r="D25">
        <v>5906.9724800000004</v>
      </c>
      <c r="E25">
        <v>5598.9153800000004</v>
      </c>
      <c r="F25">
        <v>6764.1090000000004</v>
      </c>
      <c r="L25" s="1"/>
    </row>
    <row r="26" spans="1:13" x14ac:dyDescent="0.35">
      <c r="A26" s="5"/>
      <c r="B26">
        <v>100</v>
      </c>
      <c r="C26">
        <v>0.05</v>
      </c>
      <c r="D26">
        <v>5415.2727400000003</v>
      </c>
      <c r="E26">
        <v>5029.8847999999998</v>
      </c>
      <c r="F26">
        <v>6589.1229999999996</v>
      </c>
    </row>
    <row r="27" spans="1:13" x14ac:dyDescent="0.35">
      <c r="A27" s="5"/>
      <c r="B27">
        <v>100</v>
      </c>
      <c r="C27">
        <v>0.05</v>
      </c>
      <c r="D27">
        <v>6038.8608199999999</v>
      </c>
      <c r="E27">
        <v>5344.0639099999999</v>
      </c>
      <c r="F27">
        <v>6723.0780000000004</v>
      </c>
      <c r="M27" s="2"/>
    </row>
    <row r="28" spans="1:13" x14ac:dyDescent="0.35">
      <c r="A28" s="5"/>
      <c r="B28">
        <v>100</v>
      </c>
      <c r="C28">
        <v>0.05</v>
      </c>
      <c r="D28">
        <v>5706.9692299999997</v>
      </c>
      <c r="E28">
        <v>5115.5708699999996</v>
      </c>
      <c r="F28">
        <v>6891.2939999999999</v>
      </c>
    </row>
    <row r="29" spans="1:13" x14ac:dyDescent="0.35">
      <c r="A29" s="5"/>
      <c r="B29">
        <v>100</v>
      </c>
      <c r="C29">
        <v>0.05</v>
      </c>
      <c r="D29">
        <v>5610.7723100000003</v>
      </c>
      <c r="E29">
        <v>5355.8932800000002</v>
      </c>
      <c r="F29">
        <v>6802.1809999999996</v>
      </c>
    </row>
    <row r="30" spans="1:13" x14ac:dyDescent="0.35">
      <c r="A30" s="5"/>
      <c r="B30">
        <v>100</v>
      </c>
      <c r="C30">
        <v>0.05</v>
      </c>
      <c r="D30">
        <v>5770.8028800000002</v>
      </c>
      <c r="E30">
        <v>5444.1509599999999</v>
      </c>
      <c r="F30">
        <v>6804.4560000000001</v>
      </c>
    </row>
    <row r="31" spans="1:13" x14ac:dyDescent="0.35">
      <c r="A31" s="5"/>
      <c r="B31">
        <v>100</v>
      </c>
      <c r="C31">
        <v>0.05</v>
      </c>
      <c r="D31">
        <v>6245.6427100000001</v>
      </c>
      <c r="E31">
        <v>5465.3510399999996</v>
      </c>
      <c r="F31">
        <v>6919.26</v>
      </c>
    </row>
    <row r="32" spans="1:13" x14ac:dyDescent="0.35">
      <c r="A32" s="5"/>
      <c r="B32">
        <v>100</v>
      </c>
      <c r="C32">
        <v>0.05</v>
      </c>
      <c r="D32">
        <v>5593.2787500000004</v>
      </c>
      <c r="E32">
        <v>4891.3331799999996</v>
      </c>
      <c r="F32">
        <v>6683.6239999999998</v>
      </c>
    </row>
    <row r="33" spans="1:6" x14ac:dyDescent="0.35">
      <c r="A33" s="5"/>
      <c r="B33">
        <v>100</v>
      </c>
      <c r="C33">
        <v>0.05</v>
      </c>
      <c r="D33">
        <v>5906.9724800000004</v>
      </c>
      <c r="E33">
        <v>5598.9153800000004</v>
      </c>
      <c r="F33">
        <v>6764.1090000000004</v>
      </c>
    </row>
    <row r="34" spans="1:6" x14ac:dyDescent="0.35">
      <c r="A34" s="5"/>
      <c r="B34">
        <v>100</v>
      </c>
      <c r="C34">
        <v>0.05</v>
      </c>
      <c r="D34">
        <v>5699.2424300000002</v>
      </c>
      <c r="E34">
        <v>5170.2690499999999</v>
      </c>
      <c r="F34">
        <v>6683.7929999999997</v>
      </c>
    </row>
    <row r="35" spans="1:6" x14ac:dyDescent="0.35">
      <c r="A35" s="5"/>
      <c r="B35">
        <v>100</v>
      </c>
      <c r="C35">
        <v>0.05</v>
      </c>
      <c r="D35">
        <v>5415.2727400000003</v>
      </c>
      <c r="E35">
        <v>5029.8847999999998</v>
      </c>
      <c r="F35">
        <v>6589.1229999999996</v>
      </c>
    </row>
    <row r="36" spans="1:6" x14ac:dyDescent="0.35">
      <c r="A36" s="5"/>
      <c r="B36">
        <v>100</v>
      </c>
      <c r="C36">
        <v>0.05</v>
      </c>
      <c r="D36">
        <v>6038.8608199999999</v>
      </c>
      <c r="E36">
        <v>5344.0639099999999</v>
      </c>
      <c r="F36">
        <v>6723.0780000000004</v>
      </c>
    </row>
    <row r="37" spans="1:6" x14ac:dyDescent="0.35">
      <c r="A37" s="5"/>
      <c r="B37">
        <v>100</v>
      </c>
      <c r="C37">
        <v>0.05</v>
      </c>
      <c r="D37">
        <v>5706.9692299999997</v>
      </c>
      <c r="E37">
        <v>5115.5708699999996</v>
      </c>
      <c r="F37">
        <v>6891.2939999999999</v>
      </c>
    </row>
    <row r="38" spans="1:6" x14ac:dyDescent="0.35">
      <c r="A38" s="5"/>
      <c r="B38">
        <v>100</v>
      </c>
      <c r="C38">
        <v>0.05</v>
      </c>
      <c r="D38">
        <v>5610.7723100000003</v>
      </c>
      <c r="E38">
        <v>5355.8932800000002</v>
      </c>
      <c r="F38">
        <v>6802.1809999999996</v>
      </c>
    </row>
    <row r="39" spans="1:6" x14ac:dyDescent="0.35">
      <c r="A39" s="5"/>
      <c r="B39">
        <v>100</v>
      </c>
      <c r="C39">
        <v>0.05</v>
      </c>
      <c r="D39">
        <v>5770.8028800000002</v>
      </c>
      <c r="E39">
        <v>5444.1509599999999</v>
      </c>
      <c r="F39">
        <v>6804.4560000000001</v>
      </c>
    </row>
    <row r="40" spans="1:6" x14ac:dyDescent="0.35">
      <c r="A40" s="5"/>
      <c r="B40">
        <v>100</v>
      </c>
      <c r="C40">
        <v>0.05</v>
      </c>
      <c r="D40">
        <v>6245.6427100000001</v>
      </c>
      <c r="E40">
        <v>5465.3510399999996</v>
      </c>
      <c r="F40">
        <v>6919.26</v>
      </c>
    </row>
    <row r="41" spans="1:6" x14ac:dyDescent="0.35">
      <c r="A41" s="5"/>
      <c r="B41">
        <v>100</v>
      </c>
      <c r="C41">
        <v>0.05</v>
      </c>
      <c r="D41">
        <v>5593.2787500000004</v>
      </c>
      <c r="E41">
        <v>4891.3331799999996</v>
      </c>
      <c r="F41">
        <v>6683.6239999999998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2022-08-11T11:48:44Z</dcterms:modified>
</cp:coreProperties>
</file>