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I\Samples\Confidence_Intervals\"/>
    </mc:Choice>
  </mc:AlternateContent>
  <xr:revisionPtr revIDLastSave="0" documentId="13_ncr:1_{471B9388-E369-467D-BE87-489F318A81D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6" i="2"/>
  <c r="M10" i="2"/>
  <c r="M2" i="2"/>
  <c r="M12" i="2"/>
  <c r="M7" i="2"/>
  <c r="M3" i="2"/>
  <c r="H11" i="2"/>
  <c r="H10" i="2"/>
  <c r="M4" i="2"/>
  <c r="M11" i="2" l="1"/>
  <c r="M15" i="2"/>
  <c r="P4" i="2"/>
  <c r="M16" i="2"/>
  <c r="P5" i="2"/>
  <c r="Q5" i="2"/>
  <c r="P3" i="2"/>
  <c r="Q3" i="2"/>
  <c r="Q12" i="2" l="1"/>
  <c r="Q4" i="2"/>
  <c r="P12" i="2"/>
  <c r="Q13" i="2"/>
  <c r="P13" i="2"/>
  <c r="M14" i="2"/>
  <c r="P11" i="2" s="1"/>
  <c r="Q11" i="2" l="1"/>
</calcChain>
</file>

<file path=xl/sharedStrings.xml><?xml version="1.0" encoding="utf-8"?>
<sst xmlns="http://schemas.openxmlformats.org/spreadsheetml/2006/main" count="38" uniqueCount="19">
  <si>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</si>
  <si>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</si>
  <si>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</si>
  <si>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</si>
  <si>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</si>
  <si>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</si>
  <si>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</si>
  <si>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</si>
  <si>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</si>
  <si>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</si>
  <si>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</si>
  <si>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</si>
  <si>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</si>
  <si>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</si>
  <si>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</si>
  <si>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</si>
  <si>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Improvement</t>
  </si>
  <si>
    <t>Objective</t>
  </si>
  <si>
    <t xml:space="preserve">QP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</si>
</sst>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tabSelected="1" workbookViewId="0">
      <selection activeCell="C41" sqref="C2:C41"/>
    </sheetView>
  </sheetViews>
  <sheetFormatPr baseColWidth="10" defaultRowHeight="14.5" x14ac:dyDescent="0.35"/>
  <cols>
    <col min="1" max="1" width="15.26953125" customWidth="1"/>
    <col min="4" max="4" width="10.6328125" customWidth="1"/>
  </cols>
  <sheetData>
    <row r="1" spans="1:17" x14ac:dyDescent="0.35">
      <c r="B1" t="s">
        <v>1</v>
      </c>
      <c r="C1" t="s">
        <v>2</v>
      </c>
      <c r="D1" t="s">
        <v>18</v>
      </c>
      <c r="E1" t="s">
        <v>11</v>
      </c>
      <c r="F1" t="s">
        <v>12</v>
      </c>
      <c r="L1" s="1" t="s">
        <v>16</v>
      </c>
      <c r="O1" s="2" t="s">
        <v>9</v>
      </c>
    </row>
    <row r="2" spans="1:17" x14ac:dyDescent="0.35">
      <c r="A2" s="4" t="s">
        <v>16</v>
      </c>
      <c r="B2">
        <v>600</v>
      </c>
      <c r="C2">
        <v>0.05</v>
      </c>
      <c r="D2">
        <v>0.23341027310869497</v>
      </c>
      <c r="E2">
        <v>0.28048249607931081</v>
      </c>
      <c r="F2">
        <v>0.19370563933464671</v>
      </c>
      <c r="L2" t="s">
        <v>14</v>
      </c>
      <c r="M2">
        <f>SUM(E2:E21)/20</f>
        <v>0.18969465325818746</v>
      </c>
      <c r="O2" t="s">
        <v>6</v>
      </c>
      <c r="Q2" t="s">
        <v>7</v>
      </c>
    </row>
    <row r="3" spans="1:17" x14ac:dyDescent="0.35">
      <c r="A3" s="4"/>
      <c r="B3">
        <v>600</v>
      </c>
      <c r="C3">
        <v>0.05</v>
      </c>
      <c r="D3">
        <v>-2.2257019652849659E-2</v>
      </c>
      <c r="E3">
        <v>0.19701427847617226</v>
      </c>
      <c r="F3">
        <v>0.11310138957258781</v>
      </c>
      <c r="L3" t="s">
        <v>13</v>
      </c>
      <c r="M3">
        <f>SUM(D2:D21)/20</f>
        <v>2.8743344424696237E-2</v>
      </c>
      <c r="O3" t="s">
        <v>11</v>
      </c>
      <c r="P3">
        <f>M2+(-$H$10)*M6/(SQRT(20))</f>
        <v>0.17370132099160135</v>
      </c>
      <c r="Q3">
        <f>M2+$H$10*M6/(SQRT(20))</f>
        <v>0.20568798552477358</v>
      </c>
    </row>
    <row r="4" spans="1:17" x14ac:dyDescent="0.35">
      <c r="A4" s="4"/>
      <c r="B4">
        <v>600</v>
      </c>
      <c r="C4">
        <v>0.05</v>
      </c>
      <c r="D4">
        <v>3.3292783199942562E-2</v>
      </c>
      <c r="E4">
        <v>0.17775035904501454</v>
      </c>
      <c r="F4">
        <v>7.301595309556605E-2</v>
      </c>
      <c r="L4" t="s">
        <v>15</v>
      </c>
      <c r="M4">
        <f>SUM(F2:F21)/20</f>
        <v>9.7880449968067565E-2</v>
      </c>
      <c r="O4" t="s">
        <v>10</v>
      </c>
      <c r="P4">
        <f>M3+(-$H$10)*M7/(SQRT(20))</f>
        <v>-2.079003758826508E-3</v>
      </c>
      <c r="Q4">
        <f>M3+$H$10*M7/(SQRT(20))</f>
        <v>5.9565692608218979E-2</v>
      </c>
    </row>
    <row r="5" spans="1:17" x14ac:dyDescent="0.35">
      <c r="A5" s="4"/>
      <c r="B5">
        <v>600</v>
      </c>
      <c r="C5">
        <v>0.05</v>
      </c>
      <c r="D5">
        <v>-7.0703943883213674E-2</v>
      </c>
      <c r="E5">
        <v>0.12012159120617483</v>
      </c>
      <c r="F5">
        <v>7.0514824360963166E-3</v>
      </c>
      <c r="L5" t="s">
        <v>8</v>
      </c>
      <c r="O5" t="s">
        <v>12</v>
      </c>
      <c r="P5">
        <f>M4+(-$H$10)*M8/(SQRT(20))</f>
        <v>7.6554157897218894E-2</v>
      </c>
      <c r="Q5">
        <f>M4+$H$10*M8/(SQRT(20))</f>
        <v>0.11920674203891624</v>
      </c>
    </row>
    <row r="6" spans="1:17" x14ac:dyDescent="0.35">
      <c r="A6" s="4"/>
      <c r="B6">
        <v>600</v>
      </c>
      <c r="C6">
        <v>0.05</v>
      </c>
      <c r="D6">
        <v>5.6272510031338555E-2</v>
      </c>
      <c r="E6">
        <v>0.1975537235590791</v>
      </c>
      <c r="F6">
        <v>0.13171456580287563</v>
      </c>
      <c r="L6" t="s">
        <v>11</v>
      </c>
      <c r="M6">
        <f>_xlfn.STDEV.S(E2:E21)</f>
        <v>3.4172734956872917E-2</v>
      </c>
    </row>
    <row r="7" spans="1:17" x14ac:dyDescent="0.35">
      <c r="A7" s="4"/>
      <c r="B7">
        <v>600</v>
      </c>
      <c r="C7">
        <v>0.05</v>
      </c>
      <c r="D7">
        <v>1.4602595491687648E-2</v>
      </c>
      <c r="E7">
        <v>0.19445555854258845</v>
      </c>
      <c r="F7">
        <v>0.10267160922891479</v>
      </c>
      <c r="L7" t="s">
        <v>10</v>
      </c>
      <c r="M7">
        <f>_xlfn.STDEV.S(D2:D21)</f>
        <v>6.5857691046945693E-2</v>
      </c>
    </row>
    <row r="8" spans="1:17" x14ac:dyDescent="0.35">
      <c r="A8" s="4"/>
      <c r="B8">
        <v>600</v>
      </c>
      <c r="C8">
        <v>0.05</v>
      </c>
      <c r="D8">
        <v>4.6013880077185737E-3</v>
      </c>
      <c r="E8">
        <v>0.16448091464793466</v>
      </c>
      <c r="F8">
        <v>4.9182321240238823E-2</v>
      </c>
      <c r="L8" t="s">
        <v>12</v>
      </c>
      <c r="M8">
        <f>_xlfn.STDEV.S(F2:F21)</f>
        <v>4.5567597446378491E-2</v>
      </c>
    </row>
    <row r="9" spans="1:17" x14ac:dyDescent="0.35">
      <c r="A9" s="4"/>
      <c r="B9">
        <v>600</v>
      </c>
      <c r="C9">
        <v>0.05</v>
      </c>
      <c r="D9">
        <v>-1.8048452658620665E-2</v>
      </c>
      <c r="E9">
        <v>0.16276553083694614</v>
      </c>
      <c r="F9">
        <v>5.4266608943513567E-2</v>
      </c>
      <c r="L9" s="1" t="s">
        <v>17</v>
      </c>
    </row>
    <row r="10" spans="1:17" x14ac:dyDescent="0.35">
      <c r="A10" s="4"/>
      <c r="B10">
        <v>600</v>
      </c>
      <c r="C10">
        <v>0.05</v>
      </c>
      <c r="D10">
        <v>1.746191182224616E-2</v>
      </c>
      <c r="E10">
        <v>0.20494106285116026</v>
      </c>
      <c r="F10">
        <v>0.11796962162190193</v>
      </c>
      <c r="H10">
        <f>_xlfn.T.INV(0.975,19)</f>
        <v>2.0930240544083087</v>
      </c>
      <c r="I10" s="3">
        <v>0.95</v>
      </c>
      <c r="L10" t="s">
        <v>14</v>
      </c>
      <c r="M10">
        <f>AVERAGE(E22:E41)</f>
        <v>5553.4616634999993</v>
      </c>
    </row>
    <row r="11" spans="1:17" x14ac:dyDescent="0.35">
      <c r="A11" s="4"/>
      <c r="B11">
        <v>600</v>
      </c>
      <c r="C11">
        <v>0.05</v>
      </c>
      <c r="D11">
        <v>3.7906886122697256E-2</v>
      </c>
      <c r="E11">
        <v>0.16508473722447708</v>
      </c>
      <c r="F11">
        <v>8.2113760866460689E-2</v>
      </c>
      <c r="H11">
        <f>_xlfn.T.INV(0.9875,19)</f>
        <v>2.4334402113749714</v>
      </c>
      <c r="I11" s="3">
        <v>0.97499999999999998</v>
      </c>
      <c r="L11" t="s">
        <v>13</v>
      </c>
      <c r="M11" s="2">
        <f>AVERAGE(D22:D41)</f>
        <v>4798.2289000000001</v>
      </c>
      <c r="O11" t="s">
        <v>11</v>
      </c>
      <c r="P11">
        <f>M10+(-$H$10)*M14/(SQRT(20))</f>
        <v>5494.2193460463131</v>
      </c>
      <c r="Q11">
        <f>M10+$H$10*M14/(SQRT(20))</f>
        <v>5612.7039809536855</v>
      </c>
    </row>
    <row r="12" spans="1:17" x14ac:dyDescent="0.35">
      <c r="A12" s="4"/>
      <c r="B12">
        <v>600</v>
      </c>
      <c r="C12">
        <v>0.05</v>
      </c>
      <c r="D12">
        <v>1.4110024503895063E-2</v>
      </c>
      <c r="E12">
        <v>0.15779683330573133</v>
      </c>
      <c r="F12">
        <v>6.1778142386771637E-2</v>
      </c>
      <c r="L12" t="s">
        <v>15</v>
      </c>
      <c r="M12">
        <f>AVERAGE(F22:F41)</f>
        <v>5123.0386554999995</v>
      </c>
      <c r="O12" t="s">
        <v>10</v>
      </c>
      <c r="P12">
        <f>M11+(-$H$10)*M15/(SQRT(20))</f>
        <v>4700.1421965367554</v>
      </c>
      <c r="Q12">
        <f>M11+$H$10*M15/(SQRT(20))</f>
        <v>4896.3156034632448</v>
      </c>
    </row>
    <row r="13" spans="1:17" x14ac:dyDescent="0.35">
      <c r="A13" s="4"/>
      <c r="B13">
        <v>600</v>
      </c>
      <c r="C13">
        <v>0.05</v>
      </c>
      <c r="D13">
        <v>3.18074679590091E-2</v>
      </c>
      <c r="E13">
        <v>0.21810275784259636</v>
      </c>
      <c r="F13">
        <v>9.331561108455938E-2</v>
      </c>
      <c r="L13" t="s">
        <v>8</v>
      </c>
      <c r="O13" t="s">
        <v>12</v>
      </c>
      <c r="P13">
        <f>M12+(-$H$10)*M16/(SQRT(20))</f>
        <v>5061.4353182044861</v>
      </c>
      <c r="Q13">
        <f>M12+$H$10*M16/(SQRT(20))</f>
        <v>5184.641992795513</v>
      </c>
    </row>
    <row r="14" spans="1:17" x14ac:dyDescent="0.35">
      <c r="A14" s="4"/>
      <c r="B14">
        <v>600</v>
      </c>
      <c r="C14">
        <v>0.05</v>
      </c>
      <c r="D14">
        <v>2.1233652662433645E-2</v>
      </c>
      <c r="E14">
        <v>0.17776507094052002</v>
      </c>
      <c r="F14">
        <v>8.5463326542724094E-2</v>
      </c>
      <c r="L14" t="s">
        <v>11</v>
      </c>
      <c r="M14">
        <f>_xlfn.STDEV.S(E22:E41)</f>
        <v>126.58225183036788</v>
      </c>
    </row>
    <row r="15" spans="1:17" x14ac:dyDescent="0.35">
      <c r="A15" s="4"/>
      <c r="B15">
        <v>600</v>
      </c>
      <c r="C15">
        <v>0.05</v>
      </c>
      <c r="D15">
        <v>4.6364862424785061E-2</v>
      </c>
      <c r="E15">
        <v>0.1668609787093972</v>
      </c>
      <c r="F15">
        <v>7.8905379169977558E-2</v>
      </c>
      <c r="L15" t="s">
        <v>10</v>
      </c>
      <c r="M15">
        <f>_xlfn.STDEV.S(D22:D41)</f>
        <v>209.58052170564551</v>
      </c>
    </row>
    <row r="16" spans="1:17" x14ac:dyDescent="0.35">
      <c r="A16" s="4"/>
      <c r="B16">
        <v>600</v>
      </c>
      <c r="C16">
        <v>0.05</v>
      </c>
      <c r="D16">
        <v>5.1590129505853788E-2</v>
      </c>
      <c r="E16">
        <v>0.2243851886878315</v>
      </c>
      <c r="F16">
        <v>0.17161404855564119</v>
      </c>
      <c r="L16" t="s">
        <v>12</v>
      </c>
      <c r="M16">
        <f>_xlfn.STDEV.S(F22:F41)</f>
        <v>131.62701072975281</v>
      </c>
    </row>
    <row r="17" spans="1:13" x14ac:dyDescent="0.35">
      <c r="A17" s="4"/>
      <c r="B17">
        <v>600</v>
      </c>
      <c r="C17">
        <v>0.05</v>
      </c>
      <c r="D17">
        <v>6.4685493768832994E-2</v>
      </c>
      <c r="E17">
        <v>0.15569473676066048</v>
      </c>
      <c r="F17">
        <v>5.3206846089873701E-2</v>
      </c>
      <c r="L17" s="1"/>
    </row>
    <row r="18" spans="1:13" x14ac:dyDescent="0.35">
      <c r="A18" s="4"/>
      <c r="B18">
        <v>600</v>
      </c>
      <c r="C18">
        <v>0.05</v>
      </c>
      <c r="D18">
        <v>-8.4240963709310335E-2</v>
      </c>
      <c r="E18">
        <v>0.19454181369939699</v>
      </c>
      <c r="F18">
        <v>8.9207950089417204E-2</v>
      </c>
    </row>
    <row r="19" spans="1:13" x14ac:dyDescent="0.35">
      <c r="A19" s="4"/>
      <c r="B19">
        <v>600</v>
      </c>
      <c r="C19">
        <v>0.05</v>
      </c>
      <c r="D19">
        <v>7.1849319127565398E-2</v>
      </c>
      <c r="E19">
        <v>0.20266799321717335</v>
      </c>
      <c r="F19">
        <v>9.7902703065547533E-2</v>
      </c>
      <c r="M19" s="2"/>
    </row>
    <row r="20" spans="1:13" x14ac:dyDescent="0.35">
      <c r="A20" s="4"/>
      <c r="B20">
        <v>600</v>
      </c>
      <c r="C20">
        <v>0.05</v>
      </c>
      <c r="D20">
        <v>9.440420221798794E-2</v>
      </c>
      <c r="E20">
        <v>0.22647975252555327</v>
      </c>
      <c r="F20">
        <v>0.15930478096105818</v>
      </c>
    </row>
    <row r="21" spans="1:13" x14ac:dyDescent="0.35">
      <c r="A21" s="4"/>
      <c r="B21">
        <v>600</v>
      </c>
      <c r="C21">
        <v>0.05</v>
      </c>
      <c r="D21">
        <v>-2.3476231556769749E-2</v>
      </c>
      <c r="E21">
        <v>0.20494768700603092</v>
      </c>
      <c r="F21">
        <v>0.14211725927297833</v>
      </c>
    </row>
    <row r="22" spans="1:13" x14ac:dyDescent="0.35">
      <c r="A22" s="5" t="s">
        <v>17</v>
      </c>
      <c r="B22">
        <v>600</v>
      </c>
      <c r="C22">
        <v>0.05</v>
      </c>
      <c r="D22">
        <v>5190.0690000000004</v>
      </c>
      <c r="E22">
        <v>5388.1442800000004</v>
      </c>
      <c r="F22">
        <v>5022.9958100000003</v>
      </c>
    </row>
    <row r="23" spans="1:13" x14ac:dyDescent="0.35">
      <c r="A23" s="5"/>
      <c r="B23">
        <v>600</v>
      </c>
      <c r="C23">
        <v>0.05</v>
      </c>
      <c r="D23">
        <v>4539.585</v>
      </c>
      <c r="E23">
        <v>5557.6446699999997</v>
      </c>
      <c r="F23">
        <v>5168.0436200000004</v>
      </c>
    </row>
    <row r="24" spans="1:13" x14ac:dyDescent="0.35">
      <c r="A24" s="5"/>
      <c r="B24">
        <v>600</v>
      </c>
      <c r="C24">
        <v>0.05</v>
      </c>
      <c r="D24">
        <v>4913.4970000000003</v>
      </c>
      <c r="E24">
        <v>5600.4193100000002</v>
      </c>
      <c r="F24">
        <v>5102.3879699999998</v>
      </c>
    </row>
    <row r="25" spans="1:13" x14ac:dyDescent="0.35">
      <c r="A25" s="5"/>
      <c r="B25">
        <v>600</v>
      </c>
      <c r="C25">
        <v>0.05</v>
      </c>
      <c r="D25">
        <v>4550.7219999999998</v>
      </c>
      <c r="E25">
        <v>5485.1862700000001</v>
      </c>
      <c r="F25">
        <v>4931.4869099999996</v>
      </c>
      <c r="L25" s="1"/>
    </row>
    <row r="26" spans="1:13" x14ac:dyDescent="0.35">
      <c r="A26" s="5"/>
      <c r="B26">
        <v>600</v>
      </c>
      <c r="C26">
        <v>0.05</v>
      </c>
      <c r="D26">
        <v>4654.5550000000003</v>
      </c>
      <c r="E26">
        <v>5277.12273</v>
      </c>
      <c r="F26">
        <v>4986.9968600000002</v>
      </c>
    </row>
    <row r="27" spans="1:13" x14ac:dyDescent="0.35">
      <c r="A27" s="5"/>
      <c r="B27">
        <v>600</v>
      </c>
      <c r="C27">
        <v>0.05</v>
      </c>
      <c r="D27">
        <v>4926.22</v>
      </c>
      <c r="E27">
        <v>5799.4636399999999</v>
      </c>
      <c r="F27">
        <v>5353.8232200000002</v>
      </c>
      <c r="M27" s="2"/>
    </row>
    <row r="28" spans="1:13" x14ac:dyDescent="0.35">
      <c r="A28" s="5"/>
      <c r="B28">
        <v>600</v>
      </c>
      <c r="C28">
        <v>0.05</v>
      </c>
      <c r="D28">
        <v>4881.3310000000001</v>
      </c>
      <c r="E28">
        <v>5658.1813000000002</v>
      </c>
      <c r="F28">
        <v>5097.9485500000001</v>
      </c>
    </row>
    <row r="29" spans="1:13" x14ac:dyDescent="0.35">
      <c r="A29" s="5"/>
      <c r="B29">
        <v>600</v>
      </c>
      <c r="C29">
        <v>0.05</v>
      </c>
      <c r="D29">
        <v>4869.3879999999999</v>
      </c>
      <c r="E29">
        <v>5766.0243399999999</v>
      </c>
      <c r="F29">
        <v>5227.9903100000001</v>
      </c>
    </row>
    <row r="30" spans="1:13" x14ac:dyDescent="0.35">
      <c r="A30" s="5"/>
      <c r="B30">
        <v>600</v>
      </c>
      <c r="C30">
        <v>0.05</v>
      </c>
      <c r="D30">
        <v>4656.0940000000001</v>
      </c>
      <c r="E30">
        <v>5514.0332900000003</v>
      </c>
      <c r="F30">
        <v>5116.0358800000004</v>
      </c>
    </row>
    <row r="31" spans="1:13" x14ac:dyDescent="0.35">
      <c r="A31" s="5"/>
      <c r="B31">
        <v>600</v>
      </c>
      <c r="C31">
        <v>0.05</v>
      </c>
      <c r="D31">
        <v>5011.152</v>
      </c>
      <c r="E31">
        <v>5625.1835199999996</v>
      </c>
      <c r="F31">
        <v>5224.5886499999997</v>
      </c>
    </row>
    <row r="32" spans="1:13" x14ac:dyDescent="0.35">
      <c r="A32" s="5"/>
      <c r="B32">
        <v>600</v>
      </c>
      <c r="C32">
        <v>0.05</v>
      </c>
      <c r="D32">
        <v>4846.7539999999999</v>
      </c>
      <c r="E32">
        <v>5533.4789099999998</v>
      </c>
      <c r="F32">
        <v>5074.5750799999996</v>
      </c>
    </row>
    <row r="33" spans="1:6" x14ac:dyDescent="0.35">
      <c r="A33" s="5"/>
      <c r="B33">
        <v>600</v>
      </c>
      <c r="C33">
        <v>0.05</v>
      </c>
      <c r="D33">
        <v>4618.1769999999997</v>
      </c>
      <c r="E33">
        <v>5451.9998299999997</v>
      </c>
      <c r="F33">
        <v>4893.4759299999996</v>
      </c>
    </row>
    <row r="34" spans="1:6" x14ac:dyDescent="0.35">
      <c r="A34" s="5"/>
      <c r="B34">
        <v>600</v>
      </c>
      <c r="C34">
        <v>0.05</v>
      </c>
      <c r="D34">
        <v>4735.7780000000002</v>
      </c>
      <c r="E34">
        <v>5461.6628600000004</v>
      </c>
      <c r="F34">
        <v>5033.6309700000002</v>
      </c>
    </row>
    <row r="35" spans="1:6" x14ac:dyDescent="0.35">
      <c r="A35" s="5"/>
      <c r="B35">
        <v>600</v>
      </c>
      <c r="C35">
        <v>0.05</v>
      </c>
      <c r="D35">
        <v>4919.4229999999998</v>
      </c>
      <c r="E35">
        <v>5485.9284200000002</v>
      </c>
      <c r="F35">
        <v>5072.4103299999997</v>
      </c>
    </row>
    <row r="36" spans="1:6" x14ac:dyDescent="0.35">
      <c r="A36" s="5"/>
      <c r="B36">
        <v>600</v>
      </c>
      <c r="C36">
        <v>0.05</v>
      </c>
      <c r="D36">
        <v>4809.6859999999997</v>
      </c>
      <c r="E36">
        <v>5600.0033999999996</v>
      </c>
      <c r="F36">
        <v>5358.6426199999996</v>
      </c>
    </row>
    <row r="37" spans="1:6" x14ac:dyDescent="0.35">
      <c r="A37" s="5"/>
      <c r="B37">
        <v>600</v>
      </c>
      <c r="C37">
        <v>0.05</v>
      </c>
      <c r="D37">
        <v>5014.3310000000001</v>
      </c>
      <c r="E37">
        <v>5442.9556700000003</v>
      </c>
      <c r="F37">
        <v>4960.2702099999997</v>
      </c>
    </row>
    <row r="38" spans="1:6" x14ac:dyDescent="0.35">
      <c r="A38" s="5"/>
      <c r="B38">
        <v>600</v>
      </c>
      <c r="C38">
        <v>0.05</v>
      </c>
      <c r="D38">
        <v>4373.6859999999997</v>
      </c>
      <c r="E38">
        <v>5705.1588899999997</v>
      </c>
      <c r="F38">
        <v>5202.0819600000004</v>
      </c>
    </row>
    <row r="39" spans="1:6" x14ac:dyDescent="0.35">
      <c r="A39" s="5"/>
      <c r="B39">
        <v>600</v>
      </c>
      <c r="C39">
        <v>0.05</v>
      </c>
      <c r="D39">
        <v>5024.0630000000001</v>
      </c>
      <c r="E39">
        <v>5637.2473799999998</v>
      </c>
      <c r="F39">
        <v>5146.1826300000002</v>
      </c>
    </row>
    <row r="40" spans="1:6" x14ac:dyDescent="0.35">
      <c r="A40" s="5"/>
      <c r="B40">
        <v>600</v>
      </c>
      <c r="C40">
        <v>0.05</v>
      </c>
      <c r="D40">
        <v>4914.7439999999997</v>
      </c>
      <c r="E40">
        <v>5507.8681100000003</v>
      </c>
      <c r="F40">
        <v>5206.1991399999997</v>
      </c>
    </row>
    <row r="41" spans="1:6" x14ac:dyDescent="0.35">
      <c r="A41" s="5"/>
      <c r="B41">
        <v>600</v>
      </c>
      <c r="C41">
        <v>0.05</v>
      </c>
      <c r="D41">
        <v>4515.3230000000003</v>
      </c>
      <c r="E41">
        <v>5571.5264500000003</v>
      </c>
      <c r="F41">
        <v>5281.0064599999996</v>
      </c>
    </row>
  </sheetData>
  <mergeCells count="2">
    <mergeCell ref="A2:A21"/>
    <mergeCell ref="A22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2022-08-11T11:44:59Z</dcterms:modified>
</cp:coreProperties>
</file>