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ToolSuite\workspace\ignite-project\docs\sql\medical insurance company\"/>
    </mc:Choice>
  </mc:AlternateContent>
  <xr:revisionPtr revIDLastSave="0" documentId="13_ncr:1_{9C53CEF3-AED4-4701-9426-D579BE242C34}" xr6:coauthVersionLast="47" xr6:coauthVersionMax="47" xr10:uidLastSave="{00000000-0000-0000-0000-000000000000}"/>
  <bookViews>
    <workbookView xWindow="744" yWindow="1080" windowWidth="22296" windowHeight="11160" activeTab="1" xr2:uid="{76709355-9E16-43B9-8816-85C4AA446264}"/>
  </bookViews>
  <sheets>
    <sheet name="info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1" l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0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<sst xmlns="http://schemas.openxmlformats.org/spreadsheetml/2006/main" count="440" uniqueCount="152">
  <si>
    <t>AECI MEDICAL AID SOCIETY</t>
  </si>
  <si>
    <t>Restricted</t>
  </si>
  <si>
    <t>Feb 11, 1971</t>
  </si>
  <si>
    <t>ALLIANCE-MIDMED MEDICAL SCHEME</t>
  </si>
  <si>
    <t>Aug 30, 1976</t>
  </si>
  <si>
    <t>ANGLO MEDICAL SCHEME</t>
  </si>
  <si>
    <t>Oct 16, 1968</t>
  </si>
  <si>
    <t>ANGLOVAAL GROUP MEDICAL SCHEME</t>
  </si>
  <si>
    <t>Jul 28, 1997</t>
  </si>
  <si>
    <t>BANKMED</t>
  </si>
  <si>
    <t>Jun 29, 1972</t>
  </si>
  <si>
    <t>BARLOWORLD MEDICAL SCHEME</t>
  </si>
  <si>
    <t>Dec 01, 1980</t>
  </si>
  <si>
    <t>BESTMED MEDICAL SCHEME</t>
  </si>
  <si>
    <t>Open</t>
  </si>
  <si>
    <t>Aug 11, 1971</t>
  </si>
  <si>
    <t>BMW EMPLOYEES MEDICAL AID SOCIETY</t>
  </si>
  <si>
    <t>Jan 13, 1984</t>
  </si>
  <si>
    <t>BONITAS MEDICAL FUND</t>
  </si>
  <si>
    <t>Mar 01, 1982</t>
  </si>
  <si>
    <t>BP MEDICAL AID SOCIETY</t>
  </si>
  <si>
    <t>Feb 20, 1968</t>
  </si>
  <si>
    <t>BUILDING &amp; CONSTRUCTION INDUSTRY MEDICAL AID FUND</t>
  </si>
  <si>
    <t>Aug 02, 2001</t>
  </si>
  <si>
    <t>CAPE MEDICAL PLAN</t>
  </si>
  <si>
    <t>Nov 11, 1971</t>
  </si>
  <si>
    <t>CHARTERED ACCOUNTANTS (SA) MEDICAL AID FUND (CAMAF)</t>
  </si>
  <si>
    <t>Jun 08, 1971</t>
  </si>
  <si>
    <t>COMPCARE MEDICAL SCHEME</t>
  </si>
  <si>
    <t>Jun 01, 1978</t>
  </si>
  <si>
    <t>DE BEERS BENEFIT SOCIETY</t>
  </si>
  <si>
    <t>May 29, 1969</t>
  </si>
  <si>
    <t>DISCOVERY HEALTH MEDICAL SCHEME</t>
  </si>
  <si>
    <t>Oct 08, 1971</t>
  </si>
  <si>
    <t>ENGEN MEDICAL BENEFIT FUND</t>
  </si>
  <si>
    <t>Aug 07, 1997</t>
  </si>
  <si>
    <t>FEDHEALTH MEDICAL SCHEME</t>
  </si>
  <si>
    <t>Nov 26, 1969</t>
  </si>
  <si>
    <t>FISHING INDUSTRY MEDICAL SCHEME (FISH-MED)</t>
  </si>
  <si>
    <t>Oct 20, 1967</t>
  </si>
  <si>
    <t>FOODMED MEDICAL SCHEME</t>
  </si>
  <si>
    <t>GENESIS MEDICAL SCHEME</t>
  </si>
  <si>
    <t>May 25, 1995</t>
  </si>
  <si>
    <t>GLENCORE MEDICAL SCHEME</t>
  </si>
  <si>
    <t>Aug 07, 1968</t>
  </si>
  <si>
    <t>GOLDEN ARROWS EMPLOYEES' MEDICAL BENEFIT FUND</t>
  </si>
  <si>
    <t>Jun 30, 1972</t>
  </si>
  <si>
    <t>GOVERNMENT EMPLOYEES MEDICAL SCHEME (GEMS)</t>
  </si>
  <si>
    <t>Jan 01, 2005</t>
  </si>
  <si>
    <t>HEALTH SQUARED MEDICAL SCHEME</t>
  </si>
  <si>
    <t>Aug 23, 1971</t>
  </si>
  <si>
    <t>HORIZON MEDICAL SCHEME</t>
  </si>
  <si>
    <t>Sep 11, 1996</t>
  </si>
  <si>
    <t>IMPALA MEDICAL PLAN</t>
  </si>
  <si>
    <t>Jul 15, 2002</t>
  </si>
  <si>
    <t>IMPERIAL AND MOTUS MEDICAL AID</t>
  </si>
  <si>
    <t>Dec 01, 1995</t>
  </si>
  <si>
    <t>KEYHEALTH</t>
  </si>
  <si>
    <t>May 28, 1968</t>
  </si>
  <si>
    <t>LA-HEALTH MEDICAL SCHEME</t>
  </si>
  <si>
    <t>Jan 10, 1968</t>
  </si>
  <si>
    <t>LIBCARE MEDICAL SCHEME</t>
  </si>
  <si>
    <t>Feb 20, 1969</t>
  </si>
  <si>
    <t>LONMIN MEDICAL SCHEME</t>
  </si>
  <si>
    <t>Jan 01, 2006</t>
  </si>
  <si>
    <t>MAKOTI MEDICAL SCHEME</t>
  </si>
  <si>
    <t>Sep 07, 1976</t>
  </si>
  <si>
    <t>MALCOR MEDICAL SCHEME</t>
  </si>
  <si>
    <t>May 18, 1994</t>
  </si>
  <si>
    <t>MASSMART HEALTH PLAN</t>
  </si>
  <si>
    <t>Oct 20, 1978</t>
  </si>
  <si>
    <t>MBMED MEDICAL AID FUND</t>
  </si>
  <si>
    <t>Dec 05, 1969</t>
  </si>
  <si>
    <t>MEDIHELP</t>
  </si>
  <si>
    <t>Jun 23, 1969</t>
  </si>
  <si>
    <t>MEDIMED MEDICAL SCHEME</t>
  </si>
  <si>
    <t>Sep 12, 1980</t>
  </si>
  <si>
    <t>MEDIPOS MEDICAL SCHEME</t>
  </si>
  <si>
    <t>Jun 15, 1994</t>
  </si>
  <si>
    <t>MEDSHIELD MEDICAL SCHEME</t>
  </si>
  <si>
    <t>Feb 06, 1968</t>
  </si>
  <si>
    <t>MOMENTUM MEDICAL SCHEME</t>
  </si>
  <si>
    <t>May 06, 1971</t>
  </si>
  <si>
    <t>MOTOHEALTH CARE</t>
  </si>
  <si>
    <t>Oct 01, 2007</t>
  </si>
  <si>
    <t>MULTICHOICE MEDICAL AID SCHEME</t>
  </si>
  <si>
    <t>Mar 07, 1972</t>
  </si>
  <si>
    <t>NETCARE MEDICAL SCHEME</t>
  </si>
  <si>
    <t>Dec 19, 2000</t>
  </si>
  <si>
    <t>OLD MUTUAL STAFF MEDICAL AID FUND</t>
  </si>
  <si>
    <t>Feb 13, 1969</t>
  </si>
  <si>
    <t>PARMED MEDICAL AID SCHEME</t>
  </si>
  <si>
    <t>Mar 29, 1974</t>
  </si>
  <si>
    <t>PG GROUP MEDICAL SCHEME</t>
  </si>
  <si>
    <t>Nov 20, 1970</t>
  </si>
  <si>
    <t>PICK N PAY MEDICAL SCHEME</t>
  </si>
  <si>
    <t>May 09, 1996</t>
  </si>
  <si>
    <t>PLATINUM HEALTH</t>
  </si>
  <si>
    <t>PROFMED</t>
  </si>
  <si>
    <t>Aug 10, 1969</t>
  </si>
  <si>
    <t>RAND WATER MEDICAL SCHEME</t>
  </si>
  <si>
    <t>Oct 24, 1969</t>
  </si>
  <si>
    <t>REMEDI MEDICAL AID SCHEME</t>
  </si>
  <si>
    <t>Sep 18, 1972</t>
  </si>
  <si>
    <t>RETAIL MEDICAL SCHEME</t>
  </si>
  <si>
    <t>Feb 10, 1970</t>
  </si>
  <si>
    <t>RHODES UNIVERSITY MEDICAL SCHEME</t>
  </si>
  <si>
    <t>Dec 15, 1967</t>
  </si>
  <si>
    <t>SABC MEDICAL AID SCHEME</t>
  </si>
  <si>
    <t>Jun 23, 1972</t>
  </si>
  <si>
    <t>SAMWUMED</t>
  </si>
  <si>
    <t>Nov 11, 1968</t>
  </si>
  <si>
    <t>SASOLMED</t>
  </si>
  <si>
    <t>Feb 17, 1971</t>
  </si>
  <si>
    <t>SEDMED</t>
  </si>
  <si>
    <t>Feb 19, 1987</t>
  </si>
  <si>
    <t>SISONKE HEALTH MEDICAL SCHEME</t>
  </si>
  <si>
    <t>Jan 15, 1997</t>
  </si>
  <si>
    <t>SIZWE HOSMED MEDICAL SCHEME</t>
  </si>
  <si>
    <t>Mar 17, 1978</t>
  </si>
  <si>
    <t>SOUTH AFRICAN BREWERIES MEDICAL SCHEME</t>
  </si>
  <si>
    <t>Sep 01, 1970</t>
  </si>
  <si>
    <t>SOUTH AFRICAN POLICE SERVICE MEDICAL SCHEME (POLMED)</t>
  </si>
  <si>
    <t>Nov 01, 1999</t>
  </si>
  <si>
    <t>SUREMED HEALTH</t>
  </si>
  <si>
    <t>Aug 20, 1976</t>
  </si>
  <si>
    <t>TFG MEDICAL AID SCHEME</t>
  </si>
  <si>
    <t>Nov 18, 1998</t>
  </si>
  <si>
    <t>THEBEMED</t>
  </si>
  <si>
    <t>Sep 12, 2002</t>
  </si>
  <si>
    <t>TIGER BRANDS MEDICAL SCHEME</t>
  </si>
  <si>
    <t>Jun 01, 1993</t>
  </si>
  <si>
    <t>TRANSMED MEDICAL FUND</t>
  </si>
  <si>
    <t>Nov 22, 2000</t>
  </si>
  <si>
    <t>TSOGO SUN GROUP MEDICAL SCHEME</t>
  </si>
  <si>
    <t>Jul 30, 1999</t>
  </si>
  <si>
    <t>UMVUZO HEALTH MEDICAL SCHEME</t>
  </si>
  <si>
    <t>Jul 01, 2004</t>
  </si>
  <si>
    <t>UNIVERSITY OF KWA-ZULU NATAL MEDICAL SCHEME</t>
  </si>
  <si>
    <t>Jul 01, 1983</t>
  </si>
  <si>
    <t>WITBANK COALFIELDS MEDICAL AID SCHEME</t>
  </si>
  <si>
    <t>Apr 30, 1969</t>
  </si>
  <si>
    <t>WOOLTRU HEALTHCARE FUND</t>
  </si>
  <si>
    <t>Dec 12, 1969</t>
  </si>
  <si>
    <t>Data downloaded from:</t>
  </si>
  <si>
    <t>https://www.medicalschemes.co.za/regulated-entities/medical-schemes-in-south-africa/</t>
  </si>
  <si>
    <t>Name</t>
  </si>
  <si>
    <t>SchemeType</t>
  </si>
  <si>
    <t>PhoneNumber</t>
  </si>
  <si>
    <t>ReegistrationDate</t>
  </si>
  <si>
    <t>Phone Number</t>
  </si>
  <si>
    <t>registrationDate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</si>
</sst>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55BB-C9F0-4E53-8922-94C7F6EB655D}">
  <dimension ref="A1:A4"/>
  <sheetViews>
    <sheetView workbookViewId="0">
      <selection activeCell="A5" sqref="A5"/>
    </sheetView>
  </sheetViews>
  <sheetFormatPr defaultRowHeight="14.4" x14ac:dyDescent="0.3"/>
  <cols>
    <col min="1" max="1" width="10.5546875" bestFit="1" customWidth="1"/>
  </cols>
  <sheetData>
    <row r="1" spans="1:1" x14ac:dyDescent="0.3">
      <c r="A1" t="s">
        <v>144</v>
      </c>
    </row>
    <row r="2" spans="1:1" x14ac:dyDescent="0.3">
      <c r="A2" t="s">
        <v>145</v>
      </c>
    </row>
    <row r="4" spans="1:1" x14ac:dyDescent="0.3">
      <c r="A4" s="1">
        <v>45210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480A-5C2D-4B6A-B401-447F26D59359}">
  <dimension ref="A1:K73"/>
  <sheetViews>
    <sheetView tabSelected="1" topLeftCell="F1" workbookViewId="0">
      <selection activeCell="K2" sqref="K2"/>
    </sheetView>
  </sheetViews>
  <sheetFormatPr defaultRowHeight="14.4" x14ac:dyDescent="0.3"/>
  <cols>
    <col min="1" max="1" width="53.109375" bestFit="1" customWidth="1"/>
    <col min="2" max="2" width="9.21875" bestFit="1" customWidth="1"/>
    <col min="3" max="3" width="11" bestFit="1" customWidth="1"/>
    <col min="4" max="4" width="11.88671875" bestFit="1" customWidth="1"/>
    <col min="5" max="5" width="53.109375" bestFit="1" customWidth="1"/>
    <col min="6" max="6" width="9.21875" bestFit="1" customWidth="1"/>
    <col min="7" max="7" width="11" bestFit="1" customWidth="1"/>
    <col min="8" max="8" width="11.88671875" bestFit="1" customWidth="1"/>
    <col min="9" max="9" width="17.33203125" customWidth="1"/>
    <col min="10" max="10" width="16.109375" customWidth="1"/>
  </cols>
  <sheetData>
    <row r="1" spans="1:11" x14ac:dyDescent="0.3"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</row>
    <row r="2" spans="1:11" x14ac:dyDescent="0.3">
      <c r="A2" t="s">
        <v>0</v>
      </c>
      <c r="B2" t="s">
        <v>1</v>
      </c>
      <c r="C2">
        <v>860002103</v>
      </c>
      <c r="D2" t="s">
        <v>2</v>
      </c>
      <c r="E2" t="s">
        <v>0</v>
      </c>
      <c r="F2" t="s">
        <v>1</v>
      </c>
      <c r="G2">
        <v>860002103</v>
      </c>
      <c r="H2" t="s">
        <v>2</v>
      </c>
      <c r="I2" t="str">
        <f>IF(ISBLANK(G2), "",_xlfn.CONCAT("0", G2))</f>
        <v>0860002103</v>
      </c>
      <c r="J2" t="str">
        <f t="shared" ref="J2:J19" si="0">_xlfn.CONCAT(MID(H2,SEARCH(" ",H2) + 1,2), " ", MID(H2,1,3), " ", RIGHT(H2, 4))</f>
        <v>11 Feb 1971</v>
      </c>
      <c r="K2" t="str">
        <f t="shared" ref="K2:K60" si="1">_xlfn.CONCAT("insert into MedicalInsuranceCompany (Name, SchemeType, PhoneNumber, RegistrationDate, LastUpdateTimestamp, LastUpdateUserName) values ('",A2,"','",F2,"','",I2,"',str_to_date('",J2,"', '%d %M %Y %r'),current_timestamp,'admin');")</f>
        <v>insert into MedicalInsuranceCompany (Name, SchemeType, PhoneNumber, RegistrationDate, LastUpdateTimestamp, LastUpdateUserName) values ('AECI MEDICAL AID SOCIETY','Restricted','0860002103',str_to_date('11 Feb 1971', '%d %M %Y %r'),current_timestamp,'admin');</v>
      </c>
    </row>
    <row r="3" spans="1:11" x14ac:dyDescent="0.3">
      <c r="A3" t="s">
        <v>3</v>
      </c>
      <c r="B3" t="s">
        <v>1</v>
      </c>
      <c r="C3">
        <v>128450080</v>
      </c>
      <c r="D3" t="s">
        <v>4</v>
      </c>
      <c r="E3" t="s">
        <v>3</v>
      </c>
      <c r="F3" t="s">
        <v>1</v>
      </c>
      <c r="G3">
        <v>128450080</v>
      </c>
      <c r="H3" t="s">
        <v>4</v>
      </c>
      <c r="I3" t="str">
        <f t="shared" ref="I3:I66" si="2">IF(ISBLANK(G3), "",_xlfn.CONCAT("0", G3))</f>
        <v>0128450080</v>
      </c>
      <c r="J3" t="str">
        <f t="shared" si="0"/>
        <v>30 Aug 1976</v>
      </c>
      <c r="K3" t="str">
        <f t="shared" si="1"/>
        <v>insert into MedicalInsuranceCompany (Name, SchemeType, PhoneNumber, RegistrationDate, LastUpdateTimestamp, LastUpdateUserName) values ('ALLIANCE-MIDMED MEDICAL SCHEME','Restricted','0128450080',str_to_date('30 Aug 1976', '%d %M %Y %r'),current_timestamp,'admin');</v>
      </c>
    </row>
    <row r="4" spans="1:11" x14ac:dyDescent="0.3">
      <c r="A4" t="s">
        <v>5</v>
      </c>
      <c r="B4" t="s">
        <v>1</v>
      </c>
      <c r="C4">
        <v>860222633</v>
      </c>
      <c r="D4" t="s">
        <v>6</v>
      </c>
      <c r="E4" t="s">
        <v>5</v>
      </c>
      <c r="F4" t="s">
        <v>1</v>
      </c>
      <c r="G4">
        <v>860222633</v>
      </c>
      <c r="H4" t="s">
        <v>6</v>
      </c>
      <c r="I4" t="str">
        <f t="shared" si="2"/>
        <v>0860222633</v>
      </c>
      <c r="J4" t="str">
        <f t="shared" si="0"/>
        <v>16 Oct 1968</v>
      </c>
      <c r="K4" t="str">
        <f t="shared" si="1"/>
        <v>insert into MedicalInsuranceCompany (Name, SchemeType, PhoneNumber, RegistrationDate, LastUpdateTimestamp, LastUpdateUserName) values ('ANGLO MEDICAL SCHEME','Restricted','0860222633',str_to_date('16 Oct 1968', '%d %M %Y %r'),current_timestamp,'admin');</v>
      </c>
    </row>
    <row r="5" spans="1:11" x14ac:dyDescent="0.3">
      <c r="A5" t="s">
        <v>7</v>
      </c>
      <c r="B5" t="s">
        <v>1</v>
      </c>
      <c r="C5">
        <v>860100693</v>
      </c>
      <c r="D5" t="s">
        <v>8</v>
      </c>
      <c r="E5" t="s">
        <v>7</v>
      </c>
      <c r="F5" t="s">
        <v>1</v>
      </c>
      <c r="G5">
        <v>860100693</v>
      </c>
      <c r="H5" t="s">
        <v>8</v>
      </c>
      <c r="I5" t="str">
        <f t="shared" si="2"/>
        <v>0860100693</v>
      </c>
      <c r="J5" t="str">
        <f t="shared" si="0"/>
        <v>28 Jul 1997</v>
      </c>
      <c r="K5" t="str">
        <f t="shared" si="1"/>
        <v>insert into MedicalInsuranceCompany (Name, SchemeType, PhoneNumber, RegistrationDate, LastUpdateTimestamp, LastUpdateUserName) values ('ANGLOVAAL GROUP MEDICAL SCHEME','Restricted','0860100693',str_to_date('28 Jul 1997', '%d %M %Y %r'),current_timestamp,'admin');</v>
      </c>
    </row>
    <row r="6" spans="1:11" x14ac:dyDescent="0.3">
      <c r="A6" t="s">
        <v>9</v>
      </c>
      <c r="B6" t="s">
        <v>1</v>
      </c>
      <c r="C6">
        <v>8002265633</v>
      </c>
      <c r="D6" t="s">
        <v>10</v>
      </c>
      <c r="E6" t="s">
        <v>9</v>
      </c>
      <c r="F6" t="s">
        <v>1</v>
      </c>
      <c r="G6">
        <v>8002265633</v>
      </c>
      <c r="H6" t="s">
        <v>10</v>
      </c>
      <c r="I6" t="str">
        <f t="shared" si="2"/>
        <v>08002265633</v>
      </c>
      <c r="J6" t="str">
        <f t="shared" si="0"/>
        <v>29 Jun 1972</v>
      </c>
      <c r="K6" t="str">
        <f t="shared" si="1"/>
        <v>insert into MedicalInsuranceCompany (Name, SchemeType, PhoneNumber, RegistrationDate, LastUpdateTimestamp, LastUpdateUserName) values ('BANKMED','Restricted','08002265633',str_to_date('29 Jun 1972', '%d %M %Y %r'),current_timestamp,'admin');</v>
      </c>
    </row>
    <row r="7" spans="1:11" x14ac:dyDescent="0.3">
      <c r="A7" t="s">
        <v>11</v>
      </c>
      <c r="B7" t="s">
        <v>1</v>
      </c>
      <c r="C7">
        <v>860002106</v>
      </c>
      <c r="D7" t="s">
        <v>12</v>
      </c>
      <c r="E7" t="s">
        <v>11</v>
      </c>
      <c r="F7" t="s">
        <v>1</v>
      </c>
      <c r="G7">
        <v>860002106</v>
      </c>
      <c r="H7" t="s">
        <v>12</v>
      </c>
      <c r="I7" t="str">
        <f t="shared" si="2"/>
        <v>0860002106</v>
      </c>
      <c r="J7" t="str">
        <f t="shared" si="0"/>
        <v>01 Dec 1980</v>
      </c>
      <c r="K7" t="str">
        <f t="shared" si="1"/>
        <v>insert into MedicalInsuranceCompany (Name, SchemeType, PhoneNumber, RegistrationDate, LastUpdateTimestamp, LastUpdateUserName) values ('BARLOWORLD MEDICAL SCHEME','Restricted','0860002106',str_to_date('01 Dec 1980', '%d %M %Y %r'),current_timestamp,'admin');</v>
      </c>
    </row>
    <row r="8" spans="1:11" x14ac:dyDescent="0.3">
      <c r="A8" t="s">
        <v>13</v>
      </c>
      <c r="B8" t="s">
        <v>14</v>
      </c>
      <c r="D8" t="s">
        <v>15</v>
      </c>
      <c r="E8" t="s">
        <v>13</v>
      </c>
      <c r="F8" t="s">
        <v>14</v>
      </c>
      <c r="H8" t="s">
        <v>15</v>
      </c>
      <c r="I8" t="str">
        <f t="shared" si="2"/>
        <v/>
      </c>
      <c r="J8" t="str">
        <f t="shared" si="0"/>
        <v>11 Aug 1971</v>
      </c>
      <c r="K8" t="str">
        <f t="shared" si="1"/>
        <v>insert into MedicalInsuranceCompany (Name, SchemeType, PhoneNumber, RegistrationDate, LastUpdateTimestamp, LastUpdateUserName) values ('BESTMED MEDICAL SCHEME','Open','',str_to_date('11 Aug 1971', '%d %M %Y %r'),current_timestamp,'admin');</v>
      </c>
    </row>
    <row r="9" spans="1:11" x14ac:dyDescent="0.3">
      <c r="A9" t="s">
        <v>16</v>
      </c>
      <c r="B9" t="s">
        <v>1</v>
      </c>
      <c r="C9">
        <v>860002107</v>
      </c>
      <c r="D9" t="s">
        <v>17</v>
      </c>
      <c r="E9" t="s">
        <v>16</v>
      </c>
      <c r="F9" t="s">
        <v>1</v>
      </c>
      <c r="G9">
        <v>860002107</v>
      </c>
      <c r="H9" t="s">
        <v>17</v>
      </c>
      <c r="I9" t="str">
        <f t="shared" si="2"/>
        <v>0860002107</v>
      </c>
      <c r="J9" t="str">
        <f t="shared" si="0"/>
        <v>13 Jan 1984</v>
      </c>
      <c r="K9" t="str">
        <f t="shared" si="1"/>
        <v>insert into MedicalInsuranceCompany (Name, SchemeType, PhoneNumber, RegistrationDate, LastUpdateTimestamp, LastUpdateUserName) values ('BMW EMPLOYEES MEDICAL AID SOCIETY','Restricted','0860002107',str_to_date('13 Jan 1984', '%d %M %Y %r'),current_timestamp,'admin');</v>
      </c>
    </row>
    <row r="10" spans="1:11" x14ac:dyDescent="0.3">
      <c r="A10" t="s">
        <v>18</v>
      </c>
      <c r="B10" t="s">
        <v>14</v>
      </c>
      <c r="C10">
        <v>113845100</v>
      </c>
      <c r="D10" t="s">
        <v>19</v>
      </c>
      <c r="E10" t="s">
        <v>18</v>
      </c>
      <c r="F10" t="s">
        <v>14</v>
      </c>
      <c r="G10">
        <v>113845100</v>
      </c>
      <c r="H10" t="s">
        <v>19</v>
      </c>
      <c r="I10" t="str">
        <f t="shared" si="2"/>
        <v>0113845100</v>
      </c>
      <c r="J10" t="str">
        <f t="shared" si="0"/>
        <v>01 Mar 1982</v>
      </c>
      <c r="K10" t="str">
        <f t="shared" si="1"/>
        <v>insert into MedicalInsuranceCompany (Name, SchemeType, PhoneNumber, RegistrationDate, LastUpdateTimestamp, LastUpdateUserName) values ('BONITAS MEDICAL FUND','Open','0113845100',str_to_date('01 Mar 1982', '%d %M %Y %r'),current_timestamp,'admin');</v>
      </c>
    </row>
    <row r="11" spans="1:11" x14ac:dyDescent="0.3">
      <c r="A11" t="s">
        <v>20</v>
      </c>
      <c r="B11" t="s">
        <v>1</v>
      </c>
      <c r="D11" t="s">
        <v>21</v>
      </c>
      <c r="E11" t="s">
        <v>20</v>
      </c>
      <c r="F11" t="s">
        <v>1</v>
      </c>
      <c r="H11" t="s">
        <v>21</v>
      </c>
      <c r="I11" t="str">
        <f t="shared" si="2"/>
        <v/>
      </c>
      <c r="J11" t="str">
        <f t="shared" si="0"/>
        <v>20 Feb 1968</v>
      </c>
      <c r="K11" t="str">
        <f t="shared" si="1"/>
        <v>insert into MedicalInsuranceCompany (Name, SchemeType, PhoneNumber, RegistrationDate, LastUpdateTimestamp, LastUpdateUserName) values ('BP MEDICAL AID SOCIETY','Restricted','',str_to_date('20 Feb 1968', '%d %M %Y %r'),current_timestamp,'admin');</v>
      </c>
    </row>
    <row r="12" spans="1:11" x14ac:dyDescent="0.3">
      <c r="A12" t="s">
        <v>22</v>
      </c>
      <c r="B12" t="s">
        <v>1</v>
      </c>
      <c r="C12">
        <v>112081000</v>
      </c>
      <c r="D12" t="s">
        <v>23</v>
      </c>
      <c r="E12" t="s">
        <v>22</v>
      </c>
      <c r="F12" t="s">
        <v>1</v>
      </c>
      <c r="G12">
        <v>112081000</v>
      </c>
      <c r="H12" t="s">
        <v>23</v>
      </c>
      <c r="I12" t="str">
        <f t="shared" si="2"/>
        <v>0112081000</v>
      </c>
      <c r="J12" t="str">
        <f t="shared" si="0"/>
        <v>02 Aug 2001</v>
      </c>
      <c r="K12" t="str">
        <f t="shared" si="1"/>
        <v>insert into MedicalInsuranceCompany (Name, SchemeType, PhoneNumber, RegistrationDate, LastUpdateTimestamp, LastUpdateUserName) values ('BUILDING &amp; CONSTRUCTION INDUSTRY MEDICAL AID FUND','Restricted','0112081000',str_to_date('02 Aug 2001', '%d %M %Y %r'),current_timestamp,'admin');</v>
      </c>
    </row>
    <row r="13" spans="1:11" x14ac:dyDescent="0.3">
      <c r="A13" t="s">
        <v>24</v>
      </c>
      <c r="B13" t="s">
        <v>14</v>
      </c>
      <c r="C13">
        <v>219378300</v>
      </c>
      <c r="D13" t="s">
        <v>25</v>
      </c>
      <c r="E13" t="s">
        <v>24</v>
      </c>
      <c r="F13" t="s">
        <v>14</v>
      </c>
      <c r="G13">
        <v>219378300</v>
      </c>
      <c r="H13" t="s">
        <v>25</v>
      </c>
      <c r="I13" t="str">
        <f t="shared" si="2"/>
        <v>0219378300</v>
      </c>
      <c r="J13" t="str">
        <f t="shared" si="0"/>
        <v>11 Nov 1971</v>
      </c>
      <c r="K13" t="str">
        <f t="shared" si="1"/>
        <v>insert into MedicalInsuranceCompany (Name, SchemeType, PhoneNumber, RegistrationDate, LastUpdateTimestamp, LastUpdateUserName) values ('CAPE MEDICAL PLAN','Open','0219378300',str_to_date('11 Nov 1971', '%d %M %Y %r'),current_timestamp,'admin');</v>
      </c>
    </row>
    <row r="14" spans="1:11" x14ac:dyDescent="0.3">
      <c r="A14" t="s">
        <v>26</v>
      </c>
      <c r="B14" t="s">
        <v>1</v>
      </c>
      <c r="C14">
        <v>861700600</v>
      </c>
      <c r="D14" t="s">
        <v>27</v>
      </c>
      <c r="E14" t="s">
        <v>26</v>
      </c>
      <c r="F14" t="s">
        <v>1</v>
      </c>
      <c r="G14">
        <v>861700600</v>
      </c>
      <c r="H14" t="s">
        <v>27</v>
      </c>
      <c r="I14" t="str">
        <f t="shared" si="2"/>
        <v>0861700600</v>
      </c>
      <c r="J14" t="str">
        <f t="shared" si="0"/>
        <v>08 Jun 1971</v>
      </c>
      <c r="K14" t="str">
        <f t="shared" si="1"/>
        <v>insert into MedicalInsuranceCompany (Name, SchemeType, PhoneNumber, RegistrationDate, LastUpdateTimestamp, LastUpdateUserName) values ('CHARTERED ACCOUNTANTS (SA) MEDICAL AID FUND (CAMAF)','Restricted','0861700600',str_to_date('08 Jun 1971', '%d %M %Y %r'),current_timestamp,'admin');</v>
      </c>
    </row>
    <row r="15" spans="1:11" x14ac:dyDescent="0.3">
      <c r="A15" t="s">
        <v>28</v>
      </c>
      <c r="B15" t="s">
        <v>14</v>
      </c>
      <c r="C15">
        <v>112081000</v>
      </c>
      <c r="D15" t="s">
        <v>29</v>
      </c>
      <c r="E15" t="s">
        <v>28</v>
      </c>
      <c r="F15" t="s">
        <v>14</v>
      </c>
      <c r="G15">
        <v>112081000</v>
      </c>
      <c r="H15" t="s">
        <v>29</v>
      </c>
      <c r="I15" t="str">
        <f t="shared" si="2"/>
        <v>0112081000</v>
      </c>
      <c r="J15" t="str">
        <f t="shared" si="0"/>
        <v>01 Jun 1978</v>
      </c>
      <c r="K15" t="str">
        <f t="shared" si="1"/>
        <v>insert into MedicalInsuranceCompany (Name, SchemeType, PhoneNumber, RegistrationDate, LastUpdateTimestamp, LastUpdateUserName) values ('COMPCARE MEDICAL SCHEME','Open','0112081000',str_to_date('01 Jun 1978', '%d %M %Y %r'),current_timestamp,'admin');</v>
      </c>
    </row>
    <row r="16" spans="1:11" x14ac:dyDescent="0.3">
      <c r="A16" t="s">
        <v>30</v>
      </c>
      <c r="B16" t="s">
        <v>1</v>
      </c>
      <c r="C16">
        <v>538073111</v>
      </c>
      <c r="D16" t="s">
        <v>31</v>
      </c>
      <c r="E16" t="s">
        <v>30</v>
      </c>
      <c r="F16" t="s">
        <v>1</v>
      </c>
      <c r="G16">
        <v>538073111</v>
      </c>
      <c r="H16" t="s">
        <v>31</v>
      </c>
      <c r="I16" t="str">
        <f t="shared" si="2"/>
        <v>0538073111</v>
      </c>
      <c r="J16" t="str">
        <f t="shared" si="0"/>
        <v>29 May 1969</v>
      </c>
      <c r="K16" t="str">
        <f t="shared" si="1"/>
        <v>insert into MedicalInsuranceCompany (Name, SchemeType, PhoneNumber, RegistrationDate, LastUpdateTimestamp, LastUpdateUserName) values ('DE BEERS BENEFIT SOCIETY','Restricted','0538073111',str_to_date('29 May 1969', '%d %M %Y %r'),current_timestamp,'admin');</v>
      </c>
    </row>
    <row r="17" spans="1:11" x14ac:dyDescent="0.3">
      <c r="A17" t="s">
        <v>32</v>
      </c>
      <c r="B17" t="s">
        <v>14</v>
      </c>
      <c r="D17" t="s">
        <v>33</v>
      </c>
      <c r="E17" t="s">
        <v>32</v>
      </c>
      <c r="F17" t="s">
        <v>14</v>
      </c>
      <c r="H17" t="s">
        <v>33</v>
      </c>
      <c r="I17" t="str">
        <f t="shared" si="2"/>
        <v/>
      </c>
      <c r="J17" t="str">
        <f t="shared" si="0"/>
        <v>08 Oct 1971</v>
      </c>
      <c r="K17" t="str">
        <f t="shared" si="1"/>
        <v>insert into MedicalInsuranceCompany (Name, SchemeType, PhoneNumber, RegistrationDate, LastUpdateTimestamp, LastUpdateUserName) values ('DISCOVERY HEALTH MEDICAL SCHEME','Open','',str_to_date('08 Oct 1971', '%d %M %Y %r'),current_timestamp,'admin');</v>
      </c>
    </row>
    <row r="18" spans="1:11" x14ac:dyDescent="0.3">
      <c r="A18" t="s">
        <v>34</v>
      </c>
      <c r="B18" t="s">
        <v>1</v>
      </c>
      <c r="C18">
        <v>800001615</v>
      </c>
      <c r="D18" t="s">
        <v>35</v>
      </c>
      <c r="E18" t="s">
        <v>34</v>
      </c>
      <c r="F18" t="s">
        <v>1</v>
      </c>
      <c r="G18">
        <v>800001615</v>
      </c>
      <c r="H18" t="s">
        <v>35</v>
      </c>
      <c r="I18" t="str">
        <f t="shared" si="2"/>
        <v>0800001615</v>
      </c>
      <c r="J18" t="str">
        <f t="shared" si="0"/>
        <v>07 Aug 1997</v>
      </c>
      <c r="K18" t="str">
        <f t="shared" si="1"/>
        <v>insert into MedicalInsuranceCompany (Name, SchemeType, PhoneNumber, RegistrationDate, LastUpdateTimestamp, LastUpdateUserName) values ('ENGEN MEDICAL BENEFIT FUND','Restricted','0800001615',str_to_date('07 Aug 1997', '%d %M %Y %r'),current_timestamp,'admin');</v>
      </c>
    </row>
    <row r="19" spans="1:11" x14ac:dyDescent="0.3">
      <c r="A19" t="s">
        <v>36</v>
      </c>
      <c r="B19" t="s">
        <v>14</v>
      </c>
      <c r="C19">
        <v>860002153</v>
      </c>
      <c r="D19" t="s">
        <v>37</v>
      </c>
      <c r="E19" t="s">
        <v>36</v>
      </c>
      <c r="F19" t="s">
        <v>14</v>
      </c>
      <c r="G19">
        <v>860002153</v>
      </c>
      <c r="H19" t="s">
        <v>37</v>
      </c>
      <c r="I19" t="str">
        <f t="shared" si="2"/>
        <v>0860002153</v>
      </c>
      <c r="J19" t="str">
        <f t="shared" si="0"/>
        <v>26 Nov 1969</v>
      </c>
      <c r="K19" t="str">
        <f t="shared" si="1"/>
        <v>insert into MedicalInsuranceCompany (Name, SchemeType, PhoneNumber, RegistrationDate, LastUpdateTimestamp, LastUpdateUserName) values ('FEDHEALTH MEDICAL SCHEME','Open','0860002153',str_to_date('26 Nov 1969', '%d %M %Y %r'),current_timestamp,'admin');</v>
      </c>
    </row>
    <row r="20" spans="1:11" x14ac:dyDescent="0.3">
      <c r="A20" t="s">
        <v>38</v>
      </c>
      <c r="B20" t="s">
        <v>1</v>
      </c>
      <c r="C20">
        <v>214029927</v>
      </c>
      <c r="D20" t="s">
        <v>39</v>
      </c>
      <c r="E20" t="s">
        <v>38</v>
      </c>
      <c r="F20" t="s">
        <v>1</v>
      </c>
      <c r="G20">
        <v>214029927</v>
      </c>
      <c r="H20" t="s">
        <v>39</v>
      </c>
      <c r="I20" t="str">
        <f t="shared" si="2"/>
        <v>0214029927</v>
      </c>
      <c r="J20" t="str">
        <f>_xlfn.CONCAT(MID(H20,SEARCH(" ",H20) + 1,2), " ", MID(H20,1,3), " ", RIGHT(H20, 4))</f>
        <v>20 Oct 1967</v>
      </c>
      <c r="K20" t="str">
        <f t="shared" si="1"/>
        <v>insert into MedicalInsuranceCompany (Name, SchemeType, PhoneNumber, RegistrationDate, LastUpdateTimestamp, LastUpdateUserName) values ('FISHING INDUSTRY MEDICAL SCHEME (FISH-MED)','Restricted','0214029927',str_to_date('20 Oct 1967', '%d %M %Y %r'),current_timestamp,'admin');</v>
      </c>
    </row>
    <row r="21" spans="1:11" x14ac:dyDescent="0.3">
      <c r="A21" t="s">
        <v>40</v>
      </c>
      <c r="B21" t="s">
        <v>1</v>
      </c>
      <c r="C21">
        <v>219303550</v>
      </c>
      <c r="D21" t="s">
        <v>39</v>
      </c>
      <c r="E21" t="s">
        <v>40</v>
      </c>
      <c r="F21" t="s">
        <v>1</v>
      </c>
      <c r="G21">
        <v>219303550</v>
      </c>
      <c r="H21" t="s">
        <v>39</v>
      </c>
      <c r="I21" t="str">
        <f t="shared" si="2"/>
        <v>0219303550</v>
      </c>
      <c r="J21" t="str">
        <f t="shared" ref="J21:J73" si="3">_xlfn.CONCAT(MID(H21,SEARCH(" ",H21) + 1,2), " ", MID(H21,1,3), " ", RIGHT(H21, 4))</f>
        <v>20 Oct 1967</v>
      </c>
      <c r="K21" t="str">
        <f t="shared" si="1"/>
        <v>insert into MedicalInsuranceCompany (Name, SchemeType, PhoneNumber, RegistrationDate, LastUpdateTimestamp, LastUpdateUserName) values ('FOODMED MEDICAL SCHEME','Restricted','0219303550',str_to_date('20 Oct 1967', '%d %M %Y %r'),current_timestamp,'admin');</v>
      </c>
    </row>
    <row r="22" spans="1:11" x14ac:dyDescent="0.3">
      <c r="A22" t="s">
        <v>41</v>
      </c>
      <c r="B22" t="s">
        <v>14</v>
      </c>
      <c r="C22">
        <v>214429900</v>
      </c>
      <c r="D22" t="s">
        <v>42</v>
      </c>
      <c r="E22" t="s">
        <v>41</v>
      </c>
      <c r="F22" t="s">
        <v>14</v>
      </c>
      <c r="G22">
        <v>214429900</v>
      </c>
      <c r="H22" t="s">
        <v>42</v>
      </c>
      <c r="I22" t="str">
        <f t="shared" si="2"/>
        <v>0214429900</v>
      </c>
      <c r="J22" t="str">
        <f t="shared" si="3"/>
        <v>25 May 1995</v>
      </c>
      <c r="K22" t="str">
        <f t="shared" si="1"/>
        <v>insert into MedicalInsuranceCompany (Name, SchemeType, PhoneNumber, RegistrationDate, LastUpdateTimestamp, LastUpdateUserName) values ('GENESIS MEDICAL SCHEME','Open','0214429900',str_to_date('25 May 1995', '%d %M %Y %r'),current_timestamp,'admin');</v>
      </c>
    </row>
    <row r="23" spans="1:11" x14ac:dyDescent="0.3">
      <c r="A23" t="s">
        <v>43</v>
      </c>
      <c r="B23" t="s">
        <v>1</v>
      </c>
      <c r="C23">
        <v>860002141</v>
      </c>
      <c r="D23" t="s">
        <v>44</v>
      </c>
      <c r="E23" t="s">
        <v>43</v>
      </c>
      <c r="F23" t="s">
        <v>1</v>
      </c>
      <c r="G23">
        <v>860002141</v>
      </c>
      <c r="H23" t="s">
        <v>44</v>
      </c>
      <c r="I23" t="str">
        <f t="shared" si="2"/>
        <v>0860002141</v>
      </c>
      <c r="J23" t="str">
        <f t="shared" si="3"/>
        <v>07 Aug 1968</v>
      </c>
      <c r="K23" t="str">
        <f t="shared" si="1"/>
        <v>insert into MedicalInsuranceCompany (Name, SchemeType, PhoneNumber, RegistrationDate, LastUpdateTimestamp, LastUpdateUserName) values ('GLENCORE MEDICAL SCHEME','Restricted','0860002141',str_to_date('07 Aug 1968', '%d %M %Y %r'),current_timestamp,'admin');</v>
      </c>
    </row>
    <row r="24" spans="1:11" x14ac:dyDescent="0.3">
      <c r="A24" t="s">
        <v>45</v>
      </c>
      <c r="B24" t="s">
        <v>1</v>
      </c>
      <c r="C24">
        <v>860104122</v>
      </c>
      <c r="D24" t="s">
        <v>46</v>
      </c>
      <c r="E24" t="s">
        <v>45</v>
      </c>
      <c r="F24" t="s">
        <v>1</v>
      </c>
      <c r="G24">
        <v>860104122</v>
      </c>
      <c r="H24" t="s">
        <v>46</v>
      </c>
      <c r="I24" t="str">
        <f t="shared" si="2"/>
        <v>0860104122</v>
      </c>
      <c r="J24" t="str">
        <f t="shared" si="3"/>
        <v>30 Jun 1972</v>
      </c>
      <c r="K24" t="str">
        <f t="shared" si="1"/>
        <v>insert into MedicalInsuranceCompany (Name, SchemeType, PhoneNumber, RegistrationDate, LastUpdateTimestamp, LastUpdateUserName) values ('GOLDEN ARROWS EMPLOYEES' MEDICAL BENEFIT FUND','Restricted','0860104122',str_to_date('30 Jun 1972', '%d %M %Y %r'),current_timestamp,'admin');</v>
      </c>
    </row>
    <row r="25" spans="1:11" x14ac:dyDescent="0.3">
      <c r="A25" t="s">
        <v>47</v>
      </c>
      <c r="B25" t="s">
        <v>1</v>
      </c>
      <c r="C25">
        <v>861114367</v>
      </c>
      <c r="D25" t="s">
        <v>48</v>
      </c>
      <c r="E25" t="s">
        <v>47</v>
      </c>
      <c r="F25" t="s">
        <v>1</v>
      </c>
      <c r="G25">
        <v>861114367</v>
      </c>
      <c r="H25" t="s">
        <v>48</v>
      </c>
      <c r="I25" t="str">
        <f t="shared" si="2"/>
        <v>0861114367</v>
      </c>
      <c r="J25" t="str">
        <f t="shared" si="3"/>
        <v>01 Jan 2005</v>
      </c>
      <c r="K25" t="str">
        <f t="shared" si="1"/>
        <v>insert into MedicalInsuranceCompany (Name, SchemeType, PhoneNumber, RegistrationDate, LastUpdateTimestamp, LastUpdateUserName) values ('GOVERNMENT EMPLOYEES MEDICAL SCHEME (GEMS)','Restricted','0861114367',str_to_date('01 Jan 2005', '%d %M %Y %r'),current_timestamp,'admin');</v>
      </c>
    </row>
    <row r="26" spans="1:11" x14ac:dyDescent="0.3">
      <c r="A26" t="s">
        <v>49</v>
      </c>
      <c r="B26" t="s">
        <v>14</v>
      </c>
      <c r="C26">
        <v>8617966400</v>
      </c>
      <c r="D26" t="s">
        <v>50</v>
      </c>
      <c r="E26" t="s">
        <v>49</v>
      </c>
      <c r="F26" t="s">
        <v>14</v>
      </c>
      <c r="G26">
        <v>8617966400</v>
      </c>
      <c r="H26" t="s">
        <v>50</v>
      </c>
      <c r="I26" t="str">
        <f t="shared" si="2"/>
        <v>08617966400</v>
      </c>
      <c r="J26" t="str">
        <f t="shared" si="3"/>
        <v>23 Aug 1971</v>
      </c>
      <c r="K26" t="str">
        <f t="shared" si="1"/>
        <v>insert into MedicalInsuranceCompany (Name, SchemeType, PhoneNumber, RegistrationDate, LastUpdateTimestamp, LastUpdateUserName) values ('HEALTH SQUARED MEDICAL SCHEME','Open','08617966400',str_to_date('23 Aug 1971', '%d %M %Y %r'),current_timestamp,'admin');</v>
      </c>
    </row>
    <row r="27" spans="1:11" x14ac:dyDescent="0.3">
      <c r="A27" t="s">
        <v>51</v>
      </c>
      <c r="B27" t="s">
        <v>1</v>
      </c>
      <c r="C27">
        <v>860101103</v>
      </c>
      <c r="D27" t="s">
        <v>52</v>
      </c>
      <c r="E27" t="s">
        <v>51</v>
      </c>
      <c r="F27" t="s">
        <v>1</v>
      </c>
      <c r="G27">
        <v>860101103</v>
      </c>
      <c r="H27" t="s">
        <v>52</v>
      </c>
      <c r="I27" t="str">
        <f t="shared" si="2"/>
        <v>0860101103</v>
      </c>
      <c r="J27" t="str">
        <f t="shared" si="3"/>
        <v>11 Sep 1996</v>
      </c>
      <c r="K27" t="str">
        <f t="shared" si="1"/>
        <v>insert into MedicalInsuranceCompany (Name, SchemeType, PhoneNumber, RegistrationDate, LastUpdateTimestamp, LastUpdateUserName) values ('HORIZON MEDICAL SCHEME','Restricted','0860101103',str_to_date('11 Sep 1996', '%d %M %Y %r'),current_timestamp,'admin');</v>
      </c>
    </row>
    <row r="28" spans="1:11" x14ac:dyDescent="0.3">
      <c r="A28" t="s">
        <v>53</v>
      </c>
      <c r="B28" t="s">
        <v>1</v>
      </c>
      <c r="C28">
        <v>145694748</v>
      </c>
      <c r="D28" t="s">
        <v>54</v>
      </c>
      <c r="E28" t="s">
        <v>53</v>
      </c>
      <c r="F28" t="s">
        <v>1</v>
      </c>
      <c r="G28">
        <v>145694748</v>
      </c>
      <c r="H28" t="s">
        <v>54</v>
      </c>
      <c r="I28" t="str">
        <f t="shared" si="2"/>
        <v>0145694748</v>
      </c>
      <c r="J28" t="str">
        <f t="shared" si="3"/>
        <v>15 Jul 2002</v>
      </c>
      <c r="K28" t="str">
        <f t="shared" si="1"/>
        <v>insert into MedicalInsuranceCompany (Name, SchemeType, PhoneNumber, RegistrationDate, LastUpdateTimestamp, LastUpdateUserName) values ('IMPALA MEDICAL PLAN','Restricted','0145694748',str_to_date('15 Jul 2002', '%d %M %Y %r'),current_timestamp,'admin');</v>
      </c>
    </row>
    <row r="29" spans="1:11" x14ac:dyDescent="0.3">
      <c r="A29" t="s">
        <v>55</v>
      </c>
      <c r="B29" t="s">
        <v>1</v>
      </c>
      <c r="C29">
        <v>860105221</v>
      </c>
      <c r="D29" t="s">
        <v>56</v>
      </c>
      <c r="E29" t="s">
        <v>55</v>
      </c>
      <c r="F29" t="s">
        <v>1</v>
      </c>
      <c r="G29">
        <v>860105221</v>
      </c>
      <c r="H29" t="s">
        <v>56</v>
      </c>
      <c r="I29" t="str">
        <f t="shared" si="2"/>
        <v>0860105221</v>
      </c>
      <c r="J29" t="str">
        <f t="shared" si="3"/>
        <v>01 Dec 1995</v>
      </c>
      <c r="K29" t="str">
        <f t="shared" si="1"/>
        <v>insert into MedicalInsuranceCompany (Name, SchemeType, PhoneNumber, RegistrationDate, LastUpdateTimestamp, LastUpdateUserName) values ('IMPERIAL AND MOTUS MEDICAL AID','Restricted','0860105221',str_to_date('01 Dec 1995', '%d %M %Y %r'),current_timestamp,'admin');</v>
      </c>
    </row>
    <row r="30" spans="1:11" x14ac:dyDescent="0.3">
      <c r="A30" t="s">
        <v>57</v>
      </c>
      <c r="B30" t="s">
        <v>14</v>
      </c>
      <c r="C30">
        <v>126672250</v>
      </c>
      <c r="D30" t="s">
        <v>58</v>
      </c>
      <c r="E30" t="s">
        <v>57</v>
      </c>
      <c r="F30" t="s">
        <v>14</v>
      </c>
      <c r="G30">
        <v>126672250</v>
      </c>
      <c r="H30" t="s">
        <v>58</v>
      </c>
      <c r="I30" t="str">
        <f t="shared" si="2"/>
        <v>0126672250</v>
      </c>
      <c r="J30" t="str">
        <f t="shared" si="3"/>
        <v>28 May 1968</v>
      </c>
      <c r="K30" t="str">
        <f t="shared" si="1"/>
        <v>insert into MedicalInsuranceCompany (Name, SchemeType, PhoneNumber, RegistrationDate, LastUpdateTimestamp, LastUpdateUserName) values ('KEYHEALTH','Open','0126672250',str_to_date('28 May 1968', '%d %M %Y %r'),current_timestamp,'admin');</v>
      </c>
    </row>
    <row r="31" spans="1:11" x14ac:dyDescent="0.3">
      <c r="A31" t="s">
        <v>59</v>
      </c>
      <c r="B31" t="s">
        <v>1</v>
      </c>
      <c r="C31">
        <v>219142103</v>
      </c>
      <c r="D31" t="s">
        <v>60</v>
      </c>
      <c r="E31" t="s">
        <v>59</v>
      </c>
      <c r="F31" t="s">
        <v>1</v>
      </c>
      <c r="G31">
        <v>219142103</v>
      </c>
      <c r="H31" t="s">
        <v>60</v>
      </c>
      <c r="I31" t="str">
        <f t="shared" si="2"/>
        <v>0219142103</v>
      </c>
      <c r="J31" t="str">
        <f t="shared" si="3"/>
        <v>10 Jan 1968</v>
      </c>
      <c r="K31" t="str">
        <f t="shared" si="1"/>
        <v>insert into MedicalInsuranceCompany (Name, SchemeType, PhoneNumber, RegistrationDate, LastUpdateTimestamp, LastUpdateUserName) values ('LA-HEALTH MEDICAL SCHEME','Restricted','0219142103',str_to_date('10 Jan 1968', '%d %M %Y %r'),current_timestamp,'admin');</v>
      </c>
    </row>
    <row r="32" spans="1:11" x14ac:dyDescent="0.3">
      <c r="A32" t="s">
        <v>61</v>
      </c>
      <c r="B32" t="s">
        <v>1</v>
      </c>
      <c r="C32">
        <v>800122273</v>
      </c>
      <c r="D32" t="s">
        <v>62</v>
      </c>
      <c r="E32" t="s">
        <v>61</v>
      </c>
      <c r="F32" t="s">
        <v>1</v>
      </c>
      <c r="G32">
        <v>800122273</v>
      </c>
      <c r="H32" t="s">
        <v>62</v>
      </c>
      <c r="I32" t="str">
        <f t="shared" si="2"/>
        <v>0800122273</v>
      </c>
      <c r="J32" t="str">
        <f t="shared" si="3"/>
        <v>20 Feb 1969</v>
      </c>
      <c r="K32" t="str">
        <f t="shared" si="1"/>
        <v>insert into MedicalInsuranceCompany (Name, SchemeType, PhoneNumber, RegistrationDate, LastUpdateTimestamp, LastUpdateUserName) values ('LIBCARE MEDICAL SCHEME','Restricted','0800122273',str_to_date('20 Feb 1969', '%d %M %Y %r'),current_timestamp,'admin');</v>
      </c>
    </row>
    <row r="33" spans="1:11" x14ac:dyDescent="0.3">
      <c r="A33" t="s">
        <v>63</v>
      </c>
      <c r="B33" t="s">
        <v>1</v>
      </c>
      <c r="C33">
        <v>860104883</v>
      </c>
      <c r="D33" t="s">
        <v>64</v>
      </c>
      <c r="E33" t="s">
        <v>63</v>
      </c>
      <c r="F33" t="s">
        <v>1</v>
      </c>
      <c r="G33">
        <v>860104883</v>
      </c>
      <c r="H33" t="s">
        <v>64</v>
      </c>
      <c r="I33" t="str">
        <f t="shared" si="2"/>
        <v>0860104883</v>
      </c>
      <c r="J33" t="str">
        <f t="shared" si="3"/>
        <v>01 Jan 2006</v>
      </c>
      <c r="K33" t="str">
        <f t="shared" si="1"/>
        <v>insert into MedicalInsuranceCompany (Name, SchemeType, PhoneNumber, RegistrationDate, LastUpdateTimestamp, LastUpdateUserName) values ('LONMIN MEDICAL SCHEME','Restricted','0860104883',str_to_date('01 Jan 2006', '%d %M %Y %r'),current_timestamp,'admin');</v>
      </c>
    </row>
    <row r="34" spans="1:11" x14ac:dyDescent="0.3">
      <c r="A34" t="s">
        <v>65</v>
      </c>
      <c r="B34" t="s">
        <v>14</v>
      </c>
      <c r="C34">
        <v>112081000</v>
      </c>
      <c r="D34" t="s">
        <v>66</v>
      </c>
      <c r="E34" t="s">
        <v>65</v>
      </c>
      <c r="F34" t="s">
        <v>14</v>
      </c>
      <c r="G34">
        <v>112081000</v>
      </c>
      <c r="H34" t="s">
        <v>66</v>
      </c>
      <c r="I34" t="str">
        <f t="shared" si="2"/>
        <v>0112081000</v>
      </c>
      <c r="J34" t="str">
        <f t="shared" si="3"/>
        <v>07 Sep 1976</v>
      </c>
      <c r="K34" t="str">
        <f t="shared" si="1"/>
        <v>insert into MedicalInsuranceCompany (Name, SchemeType, PhoneNumber, RegistrationDate, LastUpdateTimestamp, LastUpdateUserName) values ('MAKOTI MEDICAL SCHEME','Open','0112081000',str_to_date('07 Sep 1976', '%d %M %Y %r'),current_timestamp,'admin');</v>
      </c>
    </row>
    <row r="35" spans="1:11" x14ac:dyDescent="0.3">
      <c r="A35" t="s">
        <v>67</v>
      </c>
      <c r="B35" t="s">
        <v>1</v>
      </c>
      <c r="C35">
        <v>860100698</v>
      </c>
      <c r="D35" t="s">
        <v>68</v>
      </c>
      <c r="E35" t="s">
        <v>67</v>
      </c>
      <c r="F35" t="s">
        <v>1</v>
      </c>
      <c r="G35">
        <v>860100698</v>
      </c>
      <c r="H35" t="s">
        <v>68</v>
      </c>
      <c r="I35" t="str">
        <f t="shared" si="2"/>
        <v>0860100698</v>
      </c>
      <c r="J35" t="str">
        <f t="shared" si="3"/>
        <v>18 May 1994</v>
      </c>
      <c r="K35" t="str">
        <f t="shared" si="1"/>
        <v>insert into MedicalInsuranceCompany (Name, SchemeType, PhoneNumber, RegistrationDate, LastUpdateTimestamp, LastUpdateUserName) values ('MALCOR MEDICAL SCHEME','Restricted','0860100698',str_to_date('18 May 1994', '%d %M %Y %r'),current_timestamp,'admin');</v>
      </c>
    </row>
    <row r="36" spans="1:11" x14ac:dyDescent="0.3">
      <c r="A36" t="s">
        <v>69</v>
      </c>
      <c r="B36" t="s">
        <v>1</v>
      </c>
      <c r="C36">
        <v>860002117</v>
      </c>
      <c r="D36" t="s">
        <v>70</v>
      </c>
      <c r="E36" t="s">
        <v>69</v>
      </c>
      <c r="F36" t="s">
        <v>1</v>
      </c>
      <c r="G36">
        <v>860002117</v>
      </c>
      <c r="H36" t="s">
        <v>70</v>
      </c>
      <c r="I36" t="str">
        <f t="shared" si="2"/>
        <v>0860002117</v>
      </c>
      <c r="J36" t="str">
        <f t="shared" si="3"/>
        <v>20 Oct 1978</v>
      </c>
      <c r="K36" t="str">
        <f t="shared" si="1"/>
        <v>insert into MedicalInsuranceCompany (Name, SchemeType, PhoneNumber, RegistrationDate, LastUpdateTimestamp, LastUpdateUserName) values ('MASSMART HEALTH PLAN','Restricted','0860002117',str_to_date('20 Oct 1978', '%d %M %Y %r'),current_timestamp,'admin');</v>
      </c>
    </row>
    <row r="37" spans="1:11" x14ac:dyDescent="0.3">
      <c r="A37" t="s">
        <v>71</v>
      </c>
      <c r="B37" t="s">
        <v>1</v>
      </c>
      <c r="C37">
        <v>860002109</v>
      </c>
      <c r="D37" t="s">
        <v>72</v>
      </c>
      <c r="E37" t="s">
        <v>71</v>
      </c>
      <c r="F37" t="s">
        <v>1</v>
      </c>
      <c r="G37">
        <v>860002109</v>
      </c>
      <c r="H37" t="s">
        <v>72</v>
      </c>
      <c r="I37" t="str">
        <f t="shared" si="2"/>
        <v>0860002109</v>
      </c>
      <c r="J37" t="str">
        <f t="shared" si="3"/>
        <v>05 Dec 1969</v>
      </c>
      <c r="K37" t="str">
        <f t="shared" si="1"/>
        <v>insert into MedicalInsuranceCompany (Name, SchemeType, PhoneNumber, RegistrationDate, LastUpdateTimestamp, LastUpdateUserName) values ('MBMED MEDICAL AID FUND','Restricted','0860002109',str_to_date('05 Dec 1969', '%d %M %Y %r'),current_timestamp,'admin');</v>
      </c>
    </row>
    <row r="38" spans="1:11" x14ac:dyDescent="0.3">
      <c r="A38" t="s">
        <v>73</v>
      </c>
      <c r="B38" t="s">
        <v>14</v>
      </c>
      <c r="C38">
        <v>860100678</v>
      </c>
      <c r="D38" t="s">
        <v>74</v>
      </c>
      <c r="E38" t="s">
        <v>73</v>
      </c>
      <c r="F38" t="s">
        <v>14</v>
      </c>
      <c r="G38">
        <v>860100678</v>
      </c>
      <c r="H38" t="s">
        <v>74</v>
      </c>
      <c r="I38" t="str">
        <f t="shared" si="2"/>
        <v>0860100678</v>
      </c>
      <c r="J38" t="str">
        <f t="shared" si="3"/>
        <v>23 Jun 1969</v>
      </c>
      <c r="K38" t="str">
        <f t="shared" si="1"/>
        <v>insert into MedicalInsuranceCompany (Name, SchemeType, PhoneNumber, RegistrationDate, LastUpdateTimestamp, LastUpdateUserName) values ('MEDIHELP','Open','0860100678',str_to_date('23 Jun 1969', '%d %M %Y %r'),current_timestamp,'admin');</v>
      </c>
    </row>
    <row r="39" spans="1:11" x14ac:dyDescent="0.3">
      <c r="A39" t="s">
        <v>75</v>
      </c>
      <c r="B39" t="s">
        <v>14</v>
      </c>
      <c r="C39">
        <v>413954400</v>
      </c>
      <c r="D39" t="s">
        <v>76</v>
      </c>
      <c r="E39" t="s">
        <v>75</v>
      </c>
      <c r="F39" t="s">
        <v>14</v>
      </c>
      <c r="G39">
        <v>413954400</v>
      </c>
      <c r="H39" t="s">
        <v>76</v>
      </c>
      <c r="I39" t="str">
        <f t="shared" si="2"/>
        <v>0413954400</v>
      </c>
      <c r="J39" t="str">
        <f t="shared" si="3"/>
        <v>12 Sep 1980</v>
      </c>
      <c r="K39" t="str">
        <f t="shared" si="1"/>
        <v>insert into MedicalInsuranceCompany (Name, SchemeType, PhoneNumber, RegistrationDate, LastUpdateTimestamp, LastUpdateUserName) values ('MEDIMED MEDICAL SCHEME','Open','0413954400',str_to_date('12 Sep 1980', '%d %M %Y %r'),current_timestamp,'admin');</v>
      </c>
    </row>
    <row r="40" spans="1:11" x14ac:dyDescent="0.3">
      <c r="A40" t="s">
        <v>77</v>
      </c>
      <c r="B40" t="s">
        <v>1</v>
      </c>
      <c r="C40">
        <v>860100078</v>
      </c>
      <c r="D40" t="s">
        <v>78</v>
      </c>
      <c r="E40" t="s">
        <v>77</v>
      </c>
      <c r="F40" t="s">
        <v>1</v>
      </c>
      <c r="G40">
        <v>860100078</v>
      </c>
      <c r="H40" t="s">
        <v>78</v>
      </c>
      <c r="I40" t="str">
        <f t="shared" si="2"/>
        <v>0860100078</v>
      </c>
      <c r="J40" t="str">
        <f t="shared" si="3"/>
        <v>15 Jun 1994</v>
      </c>
      <c r="K40" t="str">
        <f t="shared" si="1"/>
        <v>insert into MedicalInsuranceCompany (Name, SchemeType, PhoneNumber, RegistrationDate, LastUpdateTimestamp, LastUpdateUserName) values ('MEDIPOS MEDICAL SCHEME','Restricted','0860100078',str_to_date('15 Jun 1994', '%d %M %Y %r'),current_timestamp,'admin');</v>
      </c>
    </row>
    <row r="41" spans="1:11" x14ac:dyDescent="0.3">
      <c r="A41" t="s">
        <v>79</v>
      </c>
      <c r="B41" t="s">
        <v>14</v>
      </c>
      <c r="C41">
        <v>105974701</v>
      </c>
      <c r="D41" t="s">
        <v>80</v>
      </c>
      <c r="E41" t="s">
        <v>79</v>
      </c>
      <c r="F41" t="s">
        <v>14</v>
      </c>
      <c r="G41">
        <v>105974701</v>
      </c>
      <c r="H41" t="s">
        <v>80</v>
      </c>
      <c r="I41" t="str">
        <f t="shared" si="2"/>
        <v>0105974701</v>
      </c>
      <c r="J41" t="str">
        <f t="shared" si="3"/>
        <v>06 Feb 1968</v>
      </c>
      <c r="K41" t="str">
        <f t="shared" si="1"/>
        <v>insert into MedicalInsuranceCompany (Name, SchemeType, PhoneNumber, RegistrationDate, LastUpdateTimestamp, LastUpdateUserName) values ('MEDSHIELD MEDICAL SCHEME','Open','0105974701',str_to_date('06 Feb 1968', '%d %M %Y %r'),current_timestamp,'admin');</v>
      </c>
    </row>
    <row r="42" spans="1:11" x14ac:dyDescent="0.3">
      <c r="A42" t="s">
        <v>81</v>
      </c>
      <c r="B42" t="s">
        <v>14</v>
      </c>
      <c r="C42">
        <v>860117859</v>
      </c>
      <c r="D42" t="s">
        <v>82</v>
      </c>
      <c r="E42" t="s">
        <v>81</v>
      </c>
      <c r="F42" t="s">
        <v>14</v>
      </c>
      <c r="G42">
        <v>860117859</v>
      </c>
      <c r="H42" t="s">
        <v>82</v>
      </c>
      <c r="I42" t="str">
        <f t="shared" si="2"/>
        <v>0860117859</v>
      </c>
      <c r="J42" t="str">
        <f t="shared" si="3"/>
        <v>06 May 1971</v>
      </c>
      <c r="K42" t="str">
        <f t="shared" si="1"/>
        <v>insert into MedicalInsuranceCompany (Name, SchemeType, PhoneNumber, RegistrationDate, LastUpdateTimestamp, LastUpdateUserName) values ('MOMENTUM MEDICAL SCHEME','Open','0860117859',str_to_date('06 May 1971', '%d %M %Y %r'),current_timestamp,'admin');</v>
      </c>
    </row>
    <row r="43" spans="1:11" x14ac:dyDescent="0.3">
      <c r="A43" t="s">
        <v>83</v>
      </c>
      <c r="B43" t="s">
        <v>1</v>
      </c>
      <c r="C43">
        <v>861329800</v>
      </c>
      <c r="D43" t="s">
        <v>84</v>
      </c>
      <c r="E43" t="s">
        <v>83</v>
      </c>
      <c r="F43" t="s">
        <v>1</v>
      </c>
      <c r="G43">
        <v>861329800</v>
      </c>
      <c r="H43" t="s">
        <v>84</v>
      </c>
      <c r="I43" t="str">
        <f t="shared" si="2"/>
        <v>0861329800</v>
      </c>
      <c r="J43" t="str">
        <f t="shared" si="3"/>
        <v>01 Oct 2007</v>
      </c>
      <c r="K43" t="str">
        <f t="shared" si="1"/>
        <v>insert into MedicalInsuranceCompany (Name, SchemeType, PhoneNumber, RegistrationDate, LastUpdateTimestamp, LastUpdateUserName) values ('MOTOHEALTH CARE','Restricted','0861329800',str_to_date('01 Oct 2007', '%d %M %Y %r'),current_timestamp,'admin');</v>
      </c>
    </row>
    <row r="44" spans="1:11" x14ac:dyDescent="0.3">
      <c r="A44" t="s">
        <v>85</v>
      </c>
      <c r="B44" t="s">
        <v>1</v>
      </c>
      <c r="C44">
        <v>860116633</v>
      </c>
      <c r="D44" t="s">
        <v>86</v>
      </c>
      <c r="E44" t="s">
        <v>85</v>
      </c>
      <c r="F44" t="s">
        <v>1</v>
      </c>
      <c r="G44">
        <v>860116633</v>
      </c>
      <c r="H44" t="s">
        <v>86</v>
      </c>
      <c r="I44" t="str">
        <f t="shared" si="2"/>
        <v>0860116633</v>
      </c>
      <c r="J44" t="str">
        <f t="shared" si="3"/>
        <v>07 Mar 1972</v>
      </c>
      <c r="K44" t="str">
        <f t="shared" si="1"/>
        <v>insert into MedicalInsuranceCompany (Name, SchemeType, PhoneNumber, RegistrationDate, LastUpdateTimestamp, LastUpdateUserName) values ('MULTICHOICE MEDICAL AID SCHEME','Restricted','0860116633',str_to_date('07 Mar 1972', '%d %M %Y %r'),current_timestamp,'admin');</v>
      </c>
    </row>
    <row r="45" spans="1:11" x14ac:dyDescent="0.3">
      <c r="A45" t="s">
        <v>87</v>
      </c>
      <c r="B45" t="s">
        <v>1</v>
      </c>
      <c r="C45">
        <v>861638633</v>
      </c>
      <c r="D45" t="s">
        <v>88</v>
      </c>
      <c r="E45" t="s">
        <v>87</v>
      </c>
      <c r="F45" t="s">
        <v>1</v>
      </c>
      <c r="G45">
        <v>861638633</v>
      </c>
      <c r="H45" t="s">
        <v>88</v>
      </c>
      <c r="I45" t="str">
        <f t="shared" si="2"/>
        <v>0861638633</v>
      </c>
      <c r="J45" t="str">
        <f t="shared" si="3"/>
        <v>19 Dec 2000</v>
      </c>
      <c r="K45" t="str">
        <f t="shared" si="1"/>
        <v>insert into MedicalInsuranceCompany (Name, SchemeType, PhoneNumber, RegistrationDate, LastUpdateTimestamp, LastUpdateUserName) values ('NETCARE MEDICAL SCHEME','Restricted','0861638633',str_to_date('19 Dec 2000', '%d %M %Y %r'),current_timestamp,'admin');</v>
      </c>
    </row>
    <row r="46" spans="1:11" x14ac:dyDescent="0.3">
      <c r="A46" t="s">
        <v>89</v>
      </c>
      <c r="B46" t="s">
        <v>1</v>
      </c>
      <c r="C46">
        <v>860100076</v>
      </c>
      <c r="D46" t="s">
        <v>90</v>
      </c>
      <c r="E46" t="s">
        <v>89</v>
      </c>
      <c r="F46" t="s">
        <v>1</v>
      </c>
      <c r="G46">
        <v>860100076</v>
      </c>
      <c r="H46" t="s">
        <v>90</v>
      </c>
      <c r="I46" t="str">
        <f t="shared" si="2"/>
        <v>0860100076</v>
      </c>
      <c r="J46" t="str">
        <f t="shared" si="3"/>
        <v>13 Feb 1969</v>
      </c>
      <c r="K46" t="str">
        <f t="shared" si="1"/>
        <v>insert into MedicalInsuranceCompany (Name, SchemeType, PhoneNumber, RegistrationDate, LastUpdateTimestamp, LastUpdateUserName) values ('OLD MUTUAL STAFF MEDICAL AID FUND','Restricted','0860100076',str_to_date('13 Feb 1969', '%d %M %Y %r'),current_timestamp,'admin');</v>
      </c>
    </row>
    <row r="47" spans="1:11" x14ac:dyDescent="0.3">
      <c r="A47" t="s">
        <v>91</v>
      </c>
      <c r="B47" t="s">
        <v>1</v>
      </c>
      <c r="C47">
        <v>860002126</v>
      </c>
      <c r="D47" t="s">
        <v>92</v>
      </c>
      <c r="E47" t="s">
        <v>91</v>
      </c>
      <c r="F47" t="s">
        <v>1</v>
      </c>
      <c r="G47">
        <v>860002126</v>
      </c>
      <c r="H47" t="s">
        <v>92</v>
      </c>
      <c r="I47" t="str">
        <f t="shared" si="2"/>
        <v>0860002126</v>
      </c>
      <c r="J47" t="str">
        <f t="shared" si="3"/>
        <v>29 Mar 1974</v>
      </c>
      <c r="K47" t="str">
        <f t="shared" si="1"/>
        <v>insert into MedicalInsuranceCompany (Name, SchemeType, PhoneNumber, RegistrationDate, LastUpdateTimestamp, LastUpdateUserName) values ('PARMED MEDICAL AID SCHEME','Restricted','0860002126',str_to_date('29 Mar 1974', '%d %M %Y %r'),current_timestamp,'admin');</v>
      </c>
    </row>
    <row r="48" spans="1:11" x14ac:dyDescent="0.3">
      <c r="A48" t="s">
        <v>93</v>
      </c>
      <c r="B48" t="s">
        <v>1</v>
      </c>
      <c r="C48">
        <v>114175800</v>
      </c>
      <c r="D48" t="s">
        <v>94</v>
      </c>
      <c r="E48" t="s">
        <v>93</v>
      </c>
      <c r="F48" t="s">
        <v>1</v>
      </c>
      <c r="G48">
        <v>114175800</v>
      </c>
      <c r="H48" t="s">
        <v>94</v>
      </c>
      <c r="I48" t="str">
        <f t="shared" si="2"/>
        <v>0114175800</v>
      </c>
      <c r="J48" t="str">
        <f t="shared" si="3"/>
        <v>20 Nov 1970</v>
      </c>
      <c r="K48" t="str">
        <f t="shared" si="1"/>
        <v>insert into MedicalInsuranceCompany (Name, SchemeType, PhoneNumber, RegistrationDate, LastUpdateTimestamp, LastUpdateUserName) values ('PG GROUP MEDICAL SCHEME','Restricted','0114175800',str_to_date('20 Nov 1970', '%d %M %Y %r'),current_timestamp,'admin');</v>
      </c>
    </row>
    <row r="49" spans="1:11" x14ac:dyDescent="0.3">
      <c r="A49" t="s">
        <v>95</v>
      </c>
      <c r="B49" t="s">
        <v>1</v>
      </c>
      <c r="C49">
        <v>800004389</v>
      </c>
      <c r="D49" t="s">
        <v>96</v>
      </c>
      <c r="E49" t="s">
        <v>95</v>
      </c>
      <c r="F49" t="s">
        <v>1</v>
      </c>
      <c r="G49">
        <v>800004389</v>
      </c>
      <c r="H49" t="s">
        <v>96</v>
      </c>
      <c r="I49" t="str">
        <f t="shared" si="2"/>
        <v>0800004389</v>
      </c>
      <c r="J49" t="str">
        <f t="shared" si="3"/>
        <v>09 May 1996</v>
      </c>
      <c r="K49" t="str">
        <f t="shared" si="1"/>
        <v>insert into MedicalInsuranceCompany (Name, SchemeType, PhoneNumber, RegistrationDate, LastUpdateTimestamp, LastUpdateUserName) values ('PICK N PAY MEDICAL SCHEME','Restricted','0800004389',str_to_date('09 May 1996', '%d %M %Y %r'),current_timestamp,'admin');</v>
      </c>
    </row>
    <row r="50" spans="1:11" x14ac:dyDescent="0.3">
      <c r="A50" t="s">
        <v>97</v>
      </c>
      <c r="B50" t="s">
        <v>1</v>
      </c>
      <c r="C50">
        <v>874630660</v>
      </c>
      <c r="D50" t="s">
        <v>88</v>
      </c>
      <c r="E50" t="s">
        <v>97</v>
      </c>
      <c r="F50" t="s">
        <v>1</v>
      </c>
      <c r="G50">
        <v>874630660</v>
      </c>
      <c r="H50" t="s">
        <v>88</v>
      </c>
      <c r="I50" t="str">
        <f t="shared" si="2"/>
        <v>0874630660</v>
      </c>
      <c r="J50" t="str">
        <f t="shared" si="3"/>
        <v>19 Dec 2000</v>
      </c>
      <c r="K50" t="str">
        <f t="shared" si="1"/>
        <v>insert into MedicalInsuranceCompany (Name, SchemeType, PhoneNumber, RegistrationDate, LastUpdateTimestamp, LastUpdateUserName) values ('PLATINUM HEALTH','Restricted','0874630660',str_to_date('19 Dec 2000', '%d %M %Y %r'),current_timestamp,'admin');</v>
      </c>
    </row>
    <row r="51" spans="1:11" x14ac:dyDescent="0.3">
      <c r="A51" t="s">
        <v>98</v>
      </c>
      <c r="B51" t="s">
        <v>1</v>
      </c>
      <c r="C51">
        <v>116288900</v>
      </c>
      <c r="D51" t="s">
        <v>99</v>
      </c>
      <c r="E51" t="s">
        <v>98</v>
      </c>
      <c r="F51" t="s">
        <v>1</v>
      </c>
      <c r="G51">
        <v>116288900</v>
      </c>
      <c r="H51" t="s">
        <v>99</v>
      </c>
      <c r="I51" t="str">
        <f t="shared" si="2"/>
        <v>0116288900</v>
      </c>
      <c r="J51" t="str">
        <f t="shared" si="3"/>
        <v>10 Aug 1969</v>
      </c>
      <c r="K51" t="str">
        <f t="shared" si="1"/>
        <v>insert into MedicalInsuranceCompany (Name, SchemeType, PhoneNumber, RegistrationDate, LastUpdateTimestamp, LastUpdateUserName) values ('PROFMED','Restricted','0116288900',str_to_date('10 Aug 1969', '%d %M %Y %r'),current_timestamp,'admin');</v>
      </c>
    </row>
    <row r="52" spans="1:11" x14ac:dyDescent="0.3">
      <c r="A52" t="s">
        <v>100</v>
      </c>
      <c r="B52" t="s">
        <v>1</v>
      </c>
      <c r="C52">
        <v>116820985</v>
      </c>
      <c r="D52" t="s">
        <v>101</v>
      </c>
      <c r="E52" t="s">
        <v>100</v>
      </c>
      <c r="F52" t="s">
        <v>1</v>
      </c>
      <c r="G52">
        <v>116820985</v>
      </c>
      <c r="H52" t="s">
        <v>101</v>
      </c>
      <c r="I52" t="str">
        <f t="shared" si="2"/>
        <v>0116820985</v>
      </c>
      <c r="J52" t="str">
        <f t="shared" si="3"/>
        <v>24 Oct 1969</v>
      </c>
      <c r="K52" t="str">
        <f t="shared" si="1"/>
        <v>insert into MedicalInsuranceCompany (Name, SchemeType, PhoneNumber, RegistrationDate, LastUpdateTimestamp, LastUpdateUserName) values ('RAND WATER MEDICAL SCHEME','Restricted','0116820985',str_to_date('24 Oct 1969', '%d %M %Y %r'),current_timestamp,'admin');</v>
      </c>
    </row>
    <row r="53" spans="1:11" x14ac:dyDescent="0.3">
      <c r="A53" t="s">
        <v>102</v>
      </c>
      <c r="B53" t="s">
        <v>1</v>
      </c>
      <c r="C53">
        <v>860116116</v>
      </c>
      <c r="D53" t="s">
        <v>103</v>
      </c>
      <c r="E53" t="s">
        <v>102</v>
      </c>
      <c r="F53" t="s">
        <v>1</v>
      </c>
      <c r="G53">
        <v>860116116</v>
      </c>
      <c r="H53" t="s">
        <v>103</v>
      </c>
      <c r="I53" t="str">
        <f t="shared" si="2"/>
        <v>0860116116</v>
      </c>
      <c r="J53" t="str">
        <f t="shared" si="3"/>
        <v>18 Sep 1972</v>
      </c>
      <c r="K53" t="str">
        <f t="shared" si="1"/>
        <v>insert into MedicalInsuranceCompany (Name, SchemeType, PhoneNumber, RegistrationDate, LastUpdateTimestamp, LastUpdateUserName) values ('REMEDI MEDICAL AID SCHEME','Restricted','0860116116',str_to_date('18 Sep 1972', '%d %M %Y %r'),current_timestamp,'admin');</v>
      </c>
    </row>
    <row r="54" spans="1:11" x14ac:dyDescent="0.3">
      <c r="A54" t="s">
        <v>104</v>
      </c>
      <c r="B54" t="s">
        <v>1</v>
      </c>
      <c r="C54">
        <v>860101252</v>
      </c>
      <c r="D54" t="s">
        <v>105</v>
      </c>
      <c r="E54" t="s">
        <v>104</v>
      </c>
      <c r="F54" t="s">
        <v>1</v>
      </c>
      <c r="G54">
        <v>860101252</v>
      </c>
      <c r="H54" t="s">
        <v>105</v>
      </c>
      <c r="I54" t="str">
        <f t="shared" si="2"/>
        <v>0860101252</v>
      </c>
      <c r="J54" t="str">
        <f t="shared" si="3"/>
        <v>10 Feb 1970</v>
      </c>
      <c r="K54" t="str">
        <f t="shared" si="1"/>
        <v>insert into MedicalInsuranceCompany (Name, SchemeType, PhoneNumber, RegistrationDate, LastUpdateTimestamp, LastUpdateUserName) values ('RETAIL MEDICAL SCHEME','Restricted','0860101252',str_to_date('10 Feb 1970', '%d %M %Y %r'),current_timestamp,'admin');</v>
      </c>
    </row>
    <row r="55" spans="1:11" x14ac:dyDescent="0.3">
      <c r="A55" t="s">
        <v>106</v>
      </c>
      <c r="B55" t="s">
        <v>1</v>
      </c>
      <c r="C55">
        <v>861727773</v>
      </c>
      <c r="D55" t="s">
        <v>107</v>
      </c>
      <c r="E55" t="s">
        <v>106</v>
      </c>
      <c r="F55" t="s">
        <v>1</v>
      </c>
      <c r="G55">
        <v>861727773</v>
      </c>
      <c r="H55" t="s">
        <v>107</v>
      </c>
      <c r="I55" t="str">
        <f t="shared" si="2"/>
        <v>0861727773</v>
      </c>
      <c r="J55" t="str">
        <f t="shared" si="3"/>
        <v>15 Dec 1967</v>
      </c>
      <c r="K55" t="str">
        <f t="shared" si="1"/>
        <v>insert into MedicalInsuranceCompany (Name, SchemeType, PhoneNumber, RegistrationDate, LastUpdateTimestamp, LastUpdateUserName) values ('RHODES UNIVERSITY MEDICAL SCHEME','Restricted','0861727773',str_to_date('15 Dec 1967', '%d %M %Y %r'),current_timestamp,'admin');</v>
      </c>
    </row>
    <row r="56" spans="1:11" x14ac:dyDescent="0.3">
      <c r="A56" t="s">
        <v>108</v>
      </c>
      <c r="B56" t="s">
        <v>1</v>
      </c>
      <c r="C56">
        <v>860002136</v>
      </c>
      <c r="D56" t="s">
        <v>109</v>
      </c>
      <c r="E56" t="s">
        <v>108</v>
      </c>
      <c r="F56" t="s">
        <v>1</v>
      </c>
      <c r="G56">
        <v>860002136</v>
      </c>
      <c r="H56" t="s">
        <v>109</v>
      </c>
      <c r="I56" t="str">
        <f t="shared" si="2"/>
        <v>0860002136</v>
      </c>
      <c r="J56" t="str">
        <f t="shared" si="3"/>
        <v>23 Jun 1972</v>
      </c>
      <c r="K56" t="str">
        <f t="shared" si="1"/>
        <v>insert into MedicalInsuranceCompany (Name, SchemeType, PhoneNumber, RegistrationDate, LastUpdateTimestamp, LastUpdateUserName) values ('SABC MEDICAL AID SCHEME','Restricted','0860002136',str_to_date('23 Jun 1972', '%d %M %Y %r'),current_timestamp,'admin');</v>
      </c>
    </row>
    <row r="57" spans="1:11" x14ac:dyDescent="0.3">
      <c r="A57" t="s">
        <v>110</v>
      </c>
      <c r="B57" t="s">
        <v>1</v>
      </c>
      <c r="C57">
        <v>216979000</v>
      </c>
      <c r="D57" t="s">
        <v>111</v>
      </c>
      <c r="E57" t="s">
        <v>110</v>
      </c>
      <c r="F57" t="s">
        <v>1</v>
      </c>
      <c r="G57">
        <v>216979000</v>
      </c>
      <c r="H57" t="s">
        <v>111</v>
      </c>
      <c r="I57" t="str">
        <f t="shared" si="2"/>
        <v>0216979000</v>
      </c>
      <c r="J57" t="str">
        <f t="shared" si="3"/>
        <v>11 Nov 1968</v>
      </c>
      <c r="K57" t="str">
        <f t="shared" si="1"/>
        <v>insert into MedicalInsuranceCompany (Name, SchemeType, PhoneNumber, RegistrationDate, LastUpdateTimestamp, LastUpdateUserName) values ('SAMWUMED','Restricted','0216979000',str_to_date('11 Nov 1968', '%d %M %Y %r'),current_timestamp,'admin');</v>
      </c>
    </row>
    <row r="58" spans="1:11" x14ac:dyDescent="0.3">
      <c r="A58" t="s">
        <v>112</v>
      </c>
      <c r="B58" t="s">
        <v>1</v>
      </c>
      <c r="C58">
        <v>860002134</v>
      </c>
      <c r="D58" t="s">
        <v>113</v>
      </c>
      <c r="E58" t="s">
        <v>112</v>
      </c>
      <c r="F58" t="s">
        <v>1</v>
      </c>
      <c r="G58">
        <v>860002134</v>
      </c>
      <c r="H58" t="s">
        <v>113</v>
      </c>
      <c r="I58" t="str">
        <f t="shared" si="2"/>
        <v>0860002134</v>
      </c>
      <c r="J58" t="str">
        <f t="shared" si="3"/>
        <v>17 Feb 1971</v>
      </c>
      <c r="K58" t="str">
        <f t="shared" si="1"/>
        <v>insert into MedicalInsuranceCompany (Name, SchemeType, PhoneNumber, RegistrationDate, LastUpdateTimestamp, LastUpdateUserName) values ('SASOLMED','Restricted','0860002134',str_to_date('17 Feb 1971', '%d %M %Y %r'),current_timestamp,'admin');</v>
      </c>
    </row>
    <row r="59" spans="1:11" x14ac:dyDescent="0.3">
      <c r="A59" t="s">
        <v>114</v>
      </c>
      <c r="B59" t="s">
        <v>1</v>
      </c>
      <c r="D59" t="s">
        <v>115</v>
      </c>
      <c r="E59" t="s">
        <v>114</v>
      </c>
      <c r="F59" t="s">
        <v>1</v>
      </c>
      <c r="H59" t="s">
        <v>115</v>
      </c>
      <c r="I59" t="str">
        <f t="shared" si="2"/>
        <v/>
      </c>
      <c r="J59" t="str">
        <f t="shared" si="3"/>
        <v>19 Feb 1987</v>
      </c>
      <c r="K59" t="str">
        <f t="shared" si="1"/>
        <v>insert into MedicalInsuranceCompany (Name, SchemeType, PhoneNumber, RegistrationDate, LastUpdateTimestamp, LastUpdateUserName) values ('SEDMED','Restricted','',str_to_date('19 Feb 1987', '%d %M %Y %r'),current_timestamp,'admin');</v>
      </c>
    </row>
    <row r="60" spans="1:11" x14ac:dyDescent="0.3">
      <c r="A60" t="s">
        <v>116</v>
      </c>
      <c r="B60" t="s">
        <v>1</v>
      </c>
      <c r="C60">
        <v>413954400</v>
      </c>
      <c r="D60" t="s">
        <v>117</v>
      </c>
      <c r="E60" t="s">
        <v>116</v>
      </c>
      <c r="F60" t="s">
        <v>1</v>
      </c>
      <c r="G60">
        <v>413954400</v>
      </c>
      <c r="H60" t="s">
        <v>117</v>
      </c>
      <c r="I60" t="str">
        <f t="shared" si="2"/>
        <v>0413954400</v>
      </c>
      <c r="J60" t="str">
        <f t="shared" si="3"/>
        <v>15 Jan 1997</v>
      </c>
      <c r="K60" t="str">
        <f t="shared" si="1"/>
        <v>insert into MedicalInsuranceCompany (Name, SchemeType, PhoneNumber, RegistrationDate, LastUpdateTimestamp, LastUpdateUserName) values ('SISONKE HEALTH MEDICAL SCHEME','Restricted','0413954400',str_to_date('15 Jan 1997', '%d %M %Y %r'),current_timestamp,'admin');</v>
      </c>
    </row>
    <row r="61" spans="1:11" x14ac:dyDescent="0.3">
      <c r="A61" t="s">
        <v>118</v>
      </c>
      <c r="B61" t="s">
        <v>14</v>
      </c>
      <c r="C61">
        <v>112981500</v>
      </c>
      <c r="D61" t="s">
        <v>119</v>
      </c>
      <c r="E61" t="s">
        <v>118</v>
      </c>
      <c r="F61" t="s">
        <v>14</v>
      </c>
      <c r="G61">
        <v>112981500</v>
      </c>
      <c r="H61" t="s">
        <v>119</v>
      </c>
      <c r="I61" t="str">
        <f t="shared" si="2"/>
        <v>0112981500</v>
      </c>
      <c r="J61" t="str">
        <f t="shared" si="3"/>
        <v>17 Mar 1978</v>
      </c>
      <c r="K61" t="str">
        <f>_xlfn.CONCAT("insert into MedicalInsuranceCompany (Name, SchemeType, PhoneNumber, RegistrationDate, LastUpdateTimestamp, LastUpdateUserName) values ('",A61,"','",F61,"','",I61,"',str_to_date('",J61,"', '%d %M %Y %r'),current_timestamp,'admin');")</f>
        <v>insert into MedicalInsuranceCompany (Name, SchemeType, PhoneNumber, RegistrationDate, LastUpdateTimestamp, LastUpdateUserName) values ('SIZWE HOSMED MEDICAL SCHEME','Open','0112981500',str_to_date('17 Mar 1978', '%d %M %Y %r'),current_timestamp,'admin');</v>
      </c>
    </row>
    <row r="62" spans="1:11" x14ac:dyDescent="0.3">
      <c r="A62" t="s">
        <v>120</v>
      </c>
      <c r="B62" t="s">
        <v>1</v>
      </c>
      <c r="C62">
        <v>860002133</v>
      </c>
      <c r="D62" t="s">
        <v>121</v>
      </c>
      <c r="E62" t="s">
        <v>120</v>
      </c>
      <c r="F62" t="s">
        <v>1</v>
      </c>
      <c r="G62">
        <v>860002133</v>
      </c>
      <c r="H62" t="s">
        <v>121</v>
      </c>
      <c r="I62" t="str">
        <f t="shared" si="2"/>
        <v>0860002133</v>
      </c>
      <c r="J62" t="str">
        <f t="shared" si="3"/>
        <v>01 Sep 1970</v>
      </c>
      <c r="K62" t="str">
        <f t="shared" ref="K62:K73" si="4">_xlfn.CONCAT("insert into MedicalInsuranceCompany (Name, SchemeType, PhoneNumber, RegistrationDate, LastUpdateTimestamp, LastUpdateUserName) values ('",A62,"','",F62,"','",I62,"',str_to_date('",J62,"', '%d %M %Y %r'),current_timestamp,'admin');")</f>
        <v>insert into MedicalInsuranceCompany (Name, SchemeType, PhoneNumber, RegistrationDate, LastUpdateTimestamp, LastUpdateUserName) values ('SOUTH AFRICAN BREWERIES MEDICAL SCHEME','Restricted','0860002133',str_to_date('01 Sep 1970', '%d %M %Y %r'),current_timestamp,'admin');</v>
      </c>
    </row>
    <row r="63" spans="1:11" x14ac:dyDescent="0.3">
      <c r="A63" t="s">
        <v>122</v>
      </c>
      <c r="B63" t="s">
        <v>1</v>
      </c>
      <c r="C63">
        <v>128187500</v>
      </c>
      <c r="D63" t="s">
        <v>123</v>
      </c>
      <c r="E63" t="s">
        <v>122</v>
      </c>
      <c r="F63" t="s">
        <v>1</v>
      </c>
      <c r="G63">
        <v>128187500</v>
      </c>
      <c r="H63" t="s">
        <v>123</v>
      </c>
      <c r="I63" t="str">
        <f t="shared" si="2"/>
        <v>0128187500</v>
      </c>
      <c r="J63" t="str">
        <f t="shared" si="3"/>
        <v>01 Nov 1999</v>
      </c>
      <c r="K63" t="str">
        <f t="shared" si="4"/>
        <v>insert into MedicalInsuranceCompany (Name, SchemeType, PhoneNumber, RegistrationDate, LastUpdateTimestamp, LastUpdateUserName) values ('SOUTH AFRICAN POLICE SERVICE MEDICAL SCHEME (POLMED)','Restricted','0128187500',str_to_date('01 Nov 1999', '%d %M %Y %r'),current_timestamp,'admin');</v>
      </c>
    </row>
    <row r="64" spans="1:11" x14ac:dyDescent="0.3">
      <c r="A64" t="s">
        <v>124</v>
      </c>
      <c r="B64" t="s">
        <v>14</v>
      </c>
      <c r="C64">
        <v>860080888</v>
      </c>
      <c r="D64" t="s">
        <v>125</v>
      </c>
      <c r="E64" t="s">
        <v>124</v>
      </c>
      <c r="F64" t="s">
        <v>14</v>
      </c>
      <c r="G64">
        <v>860080888</v>
      </c>
      <c r="H64" t="s">
        <v>125</v>
      </c>
      <c r="I64" t="str">
        <f t="shared" si="2"/>
        <v>0860080888</v>
      </c>
      <c r="J64" t="str">
        <f t="shared" si="3"/>
        <v>20 Aug 1976</v>
      </c>
      <c r="K64" t="str">
        <f t="shared" si="4"/>
        <v>insert into MedicalInsuranceCompany (Name, SchemeType, PhoneNumber, RegistrationDate, LastUpdateTimestamp, LastUpdateUserName) values ('SUREMED HEALTH','Open','0860080888',str_to_date('20 Aug 1976', '%d %M %Y %r'),current_timestamp,'admin');</v>
      </c>
    </row>
    <row r="65" spans="1:11" x14ac:dyDescent="0.3">
      <c r="A65" t="s">
        <v>126</v>
      </c>
      <c r="B65" t="s">
        <v>1</v>
      </c>
      <c r="C65">
        <v>215271159</v>
      </c>
      <c r="D65" t="s">
        <v>127</v>
      </c>
      <c r="E65" t="s">
        <v>126</v>
      </c>
      <c r="F65" t="s">
        <v>1</v>
      </c>
      <c r="G65">
        <v>215271159</v>
      </c>
      <c r="H65" t="s">
        <v>127</v>
      </c>
      <c r="I65" t="str">
        <f t="shared" si="2"/>
        <v>0215271159</v>
      </c>
      <c r="J65" t="str">
        <f t="shared" si="3"/>
        <v>18 Nov 1998</v>
      </c>
      <c r="K65" t="str">
        <f t="shared" si="4"/>
        <v>insert into MedicalInsuranceCompany (Name, SchemeType, PhoneNumber, RegistrationDate, LastUpdateTimestamp, LastUpdateUserName) values ('TFG MEDICAL AID SCHEME','Restricted','0215271159',str_to_date('18 Nov 1998', '%d %M %Y %r'),current_timestamp,'admin');</v>
      </c>
    </row>
    <row r="66" spans="1:11" x14ac:dyDescent="0.3">
      <c r="A66" t="s">
        <v>128</v>
      </c>
      <c r="B66" t="s">
        <v>14</v>
      </c>
      <c r="C66">
        <v>115448899</v>
      </c>
      <c r="D66" t="s">
        <v>129</v>
      </c>
      <c r="E66" t="s">
        <v>128</v>
      </c>
      <c r="F66" t="s">
        <v>14</v>
      </c>
      <c r="G66">
        <v>115448899</v>
      </c>
      <c r="H66" t="s">
        <v>129</v>
      </c>
      <c r="I66" t="str">
        <f t="shared" si="2"/>
        <v>0115448899</v>
      </c>
      <c r="J66" t="str">
        <f t="shared" si="3"/>
        <v>12 Sep 2002</v>
      </c>
      <c r="K66" t="str">
        <f t="shared" si="4"/>
        <v>insert into MedicalInsuranceCompany (Name, SchemeType, PhoneNumber, RegistrationDate, LastUpdateTimestamp, LastUpdateUserName) values ('THEBEMED','Open','0115448899',str_to_date('12 Sep 2002', '%d %M %Y %r'),current_timestamp,'admin');</v>
      </c>
    </row>
    <row r="67" spans="1:11" x14ac:dyDescent="0.3">
      <c r="A67" t="s">
        <v>130</v>
      </c>
      <c r="B67" t="s">
        <v>1</v>
      </c>
      <c r="C67">
        <v>112081000</v>
      </c>
      <c r="D67" t="s">
        <v>131</v>
      </c>
      <c r="E67" t="s">
        <v>130</v>
      </c>
      <c r="F67" t="s">
        <v>1</v>
      </c>
      <c r="G67">
        <v>112081000</v>
      </c>
      <c r="H67" t="s">
        <v>131</v>
      </c>
      <c r="I67" t="str">
        <f t="shared" ref="I67:I73" si="5">IF(ISBLANK(G67), "",_xlfn.CONCAT("0", G67))</f>
        <v>0112081000</v>
      </c>
      <c r="J67" t="str">
        <f t="shared" si="3"/>
        <v>01 Jun 1993</v>
      </c>
      <c r="K67" t="str">
        <f t="shared" si="4"/>
        <v>insert into MedicalInsuranceCompany (Name, SchemeType, PhoneNumber, RegistrationDate, LastUpdateTimestamp, LastUpdateUserName) values ('TIGER BRANDS MEDICAL SCHEME','Restricted','0112081000',str_to_date('01 Jun 1993', '%d %M %Y %r'),current_timestamp,'admin');</v>
      </c>
    </row>
    <row r="68" spans="1:11" x14ac:dyDescent="0.3">
      <c r="A68" t="s">
        <v>132</v>
      </c>
      <c r="B68" t="s">
        <v>1</v>
      </c>
      <c r="C68">
        <v>800450010</v>
      </c>
      <c r="D68" t="s">
        <v>133</v>
      </c>
      <c r="E68" t="s">
        <v>132</v>
      </c>
      <c r="F68" t="s">
        <v>1</v>
      </c>
      <c r="G68">
        <v>800450010</v>
      </c>
      <c r="H68" t="s">
        <v>133</v>
      </c>
      <c r="I68" t="str">
        <f t="shared" si="5"/>
        <v>0800450010</v>
      </c>
      <c r="J68" t="str">
        <f t="shared" si="3"/>
        <v>22 Nov 2000</v>
      </c>
      <c r="K68" t="str">
        <f t="shared" si="4"/>
        <v>insert into MedicalInsuranceCompany (Name, SchemeType, PhoneNumber, RegistrationDate, LastUpdateTimestamp, LastUpdateUserName) values ('TRANSMED MEDICAL FUND','Restricted','0800450010',str_to_date('22 Nov 2000', '%d %M %Y %r'),current_timestamp,'admin');</v>
      </c>
    </row>
    <row r="69" spans="1:11" x14ac:dyDescent="0.3">
      <c r="A69" t="s">
        <v>134</v>
      </c>
      <c r="B69" t="s">
        <v>1</v>
      </c>
      <c r="C69">
        <v>860100421</v>
      </c>
      <c r="D69" t="s">
        <v>135</v>
      </c>
      <c r="E69" t="s">
        <v>134</v>
      </c>
      <c r="F69" t="s">
        <v>1</v>
      </c>
      <c r="G69">
        <v>860100421</v>
      </c>
      <c r="H69" t="s">
        <v>135</v>
      </c>
      <c r="I69" t="str">
        <f t="shared" si="5"/>
        <v>0860100421</v>
      </c>
      <c r="J69" t="str">
        <f t="shared" si="3"/>
        <v>30 Jul 1999</v>
      </c>
      <c r="K69" t="str">
        <f t="shared" si="4"/>
        <v>insert into MedicalInsuranceCompany (Name, SchemeType, PhoneNumber, RegistrationDate, LastUpdateTimestamp, LastUpdateUserName) values ('TSOGO SUN GROUP MEDICAL SCHEME','Restricted','0860100421',str_to_date('30 Jul 1999', '%d %M %Y %r'),current_timestamp,'admin');</v>
      </c>
    </row>
    <row r="70" spans="1:11" x14ac:dyDescent="0.3">
      <c r="A70" t="s">
        <v>136</v>
      </c>
      <c r="B70" t="s">
        <v>1</v>
      </c>
      <c r="C70">
        <v>128450000</v>
      </c>
      <c r="D70" t="s">
        <v>137</v>
      </c>
      <c r="E70" t="s">
        <v>136</v>
      </c>
      <c r="F70" t="s">
        <v>1</v>
      </c>
      <c r="G70">
        <v>128450000</v>
      </c>
      <c r="H70" t="s">
        <v>137</v>
      </c>
      <c r="I70" t="str">
        <f t="shared" si="5"/>
        <v>0128450000</v>
      </c>
      <c r="J70" t="str">
        <f t="shared" si="3"/>
        <v>01 Jul 2004</v>
      </c>
      <c r="K70" t="str">
        <f t="shared" si="4"/>
        <v>insert into MedicalInsuranceCompany (Name, SchemeType, PhoneNumber, RegistrationDate, LastUpdateTimestamp, LastUpdateUserName) values ('UMVUZO HEALTH MEDICAL SCHEME','Restricted','0128450000',str_to_date('01 Jul 2004', '%d %M %Y %r'),current_timestamp,'admin');</v>
      </c>
    </row>
    <row r="71" spans="1:11" x14ac:dyDescent="0.3">
      <c r="A71" t="s">
        <v>138</v>
      </c>
      <c r="B71" t="s">
        <v>1</v>
      </c>
      <c r="C71">
        <v>860113322</v>
      </c>
      <c r="D71" t="s">
        <v>139</v>
      </c>
      <c r="E71" t="s">
        <v>138</v>
      </c>
      <c r="F71" t="s">
        <v>1</v>
      </c>
      <c r="G71">
        <v>860113322</v>
      </c>
      <c r="H71" t="s">
        <v>139</v>
      </c>
      <c r="I71" t="str">
        <f t="shared" si="5"/>
        <v>0860113322</v>
      </c>
      <c r="J71" t="str">
        <f t="shared" si="3"/>
        <v>01 Jul 1983</v>
      </c>
      <c r="K71" t="str">
        <f t="shared" si="4"/>
        <v>insert into MedicalInsuranceCompany (Name, SchemeType, PhoneNumber, RegistrationDate, LastUpdateTimestamp, LastUpdateUserName) values ('UNIVERSITY OF KWA-ZULU NATAL MEDICAL SCHEME','Restricted','0860113322',str_to_date('01 Jul 1983', '%d %M %Y %r'),current_timestamp,'admin');</v>
      </c>
    </row>
    <row r="72" spans="1:11" x14ac:dyDescent="0.3">
      <c r="A72" t="s">
        <v>140</v>
      </c>
      <c r="B72" t="s">
        <v>1</v>
      </c>
      <c r="C72">
        <v>136561407</v>
      </c>
      <c r="D72" t="s">
        <v>141</v>
      </c>
      <c r="E72" t="s">
        <v>140</v>
      </c>
      <c r="F72" t="s">
        <v>1</v>
      </c>
      <c r="G72">
        <v>136561407</v>
      </c>
      <c r="H72" t="s">
        <v>141</v>
      </c>
      <c r="I72" t="str">
        <f t="shared" si="5"/>
        <v>0136561407</v>
      </c>
      <c r="J72" t="str">
        <f t="shared" si="3"/>
        <v>30 Apr 1969</v>
      </c>
      <c r="K72" t="str">
        <f t="shared" si="4"/>
        <v>insert into MedicalInsuranceCompany (Name, SchemeType, PhoneNumber, RegistrationDate, LastUpdateTimestamp, LastUpdateUserName) values ('WITBANK COALFIELDS MEDICAL AID SCHEME','Restricted','0136561407',str_to_date('30 Apr 1969', '%d %M %Y %r'),current_timestamp,'admin');</v>
      </c>
    </row>
    <row r="73" spans="1:11" x14ac:dyDescent="0.3">
      <c r="A73" t="s">
        <v>142</v>
      </c>
      <c r="B73" t="s">
        <v>1</v>
      </c>
      <c r="C73">
        <v>802228922</v>
      </c>
      <c r="D73" t="s">
        <v>143</v>
      </c>
      <c r="E73" t="s">
        <v>142</v>
      </c>
      <c r="F73" t="s">
        <v>1</v>
      </c>
      <c r="G73">
        <v>802228922</v>
      </c>
      <c r="H73" t="s">
        <v>143</v>
      </c>
      <c r="I73" t="str">
        <f t="shared" si="5"/>
        <v>0802228922</v>
      </c>
      <c r="J73" t="str">
        <f t="shared" si="3"/>
        <v>12 Dec 1969</v>
      </c>
      <c r="K73" t="str">
        <f t="shared" si="4"/>
        <v>insert into MedicalInsuranceCompany (Name, SchemeType, PhoneNumber, RegistrationDate, LastUpdateTimestamp, LastUpdateUserName) values ('WOOLTRU HEALTHCARE FUND','Restricted','0802228922',str_to_date('12 Dec 1969', '%d %M %Y %r'),current_timestamp,'admin');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De Buys</dc:creator>
  <cp:lastModifiedBy>Tony De Buys</cp:lastModifiedBy>
  <dcterms:created xsi:type="dcterms:W3CDTF">2023-10-11T06:09:36Z</dcterms:created>
  <dcterms:modified xsi:type="dcterms:W3CDTF">2023-10-11T10:03:27Z</dcterms:modified>
</cp:coreProperties>
</file>