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charlyfive\Documents\Projects\water_management\Data\Other\"/>
    </mc:Choice>
  </mc:AlternateContent>
  <xr:revisionPtr revIDLastSave="0" documentId="13_ncr:1_{AF04BBE0-EF48-4464-9644-749924E7CD5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9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</calcChain>
</file>

<file path=xl/sharedStrings.xml><?xml version="1.0" encoding="utf-8"?>
<sst xmlns="http://schemas.openxmlformats.org/spreadsheetml/2006/main" count="80" uniqueCount="80">
  <si>
    <t>Clave</t>
  </si>
  <si>
    <t xml:space="preserve">Nombre </t>
  </si>
  <si>
    <t>I</t>
  </si>
  <si>
    <t>Península de Baja California</t>
  </si>
  <si>
    <t>II</t>
  </si>
  <si>
    <t>Noroeste</t>
  </si>
  <si>
    <t>III</t>
  </si>
  <si>
    <t>Pacífico Norte</t>
  </si>
  <si>
    <t>IV</t>
  </si>
  <si>
    <t>Balsas</t>
  </si>
  <si>
    <t>V</t>
  </si>
  <si>
    <t>Pacífico Sur</t>
  </si>
  <si>
    <t>VI</t>
  </si>
  <si>
    <t>Río Bravo</t>
  </si>
  <si>
    <t>VII</t>
  </si>
  <si>
    <t>Cuencas Centrales del Norte</t>
  </si>
  <si>
    <t>VIII</t>
  </si>
  <si>
    <t>Lerma Santiago Pacífico</t>
  </si>
  <si>
    <t>IX</t>
  </si>
  <si>
    <t>Golfo Norte</t>
  </si>
  <si>
    <t>X</t>
  </si>
  <si>
    <t>Golfo Centro</t>
  </si>
  <si>
    <t>XI</t>
  </si>
  <si>
    <t>Frontera Sur</t>
  </si>
  <si>
    <t>XII</t>
  </si>
  <si>
    <t>Península de Yucatán</t>
  </si>
  <si>
    <t>XIII</t>
  </si>
  <si>
    <t>Aguas del Valle de México</t>
  </si>
  <si>
    <t>Region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</si>
  <si>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</si>
  <si>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</si>
  <si>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</si>
  <si>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</si>
  <si>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</si>
  <si>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</si>
  <si>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</si>
  <si>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</si>
  <si>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</si>
  <si>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</si>
  <si>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</si>
  <si>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</si>
  <si>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</si>
  <si>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</si>
  <si>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</si>
  <si>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</si>
  <si>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</si>
  <si>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</si>
  <si>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</si>
  <si>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</si>
  <si>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</si>
  <si>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</si>
  <si>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</si>
  <si>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</si>
  <si>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</si>
  <si>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</si>
  <si>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</si>
  <si>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</si>
  <si>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</si>
  <si>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</si>
  <si>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</si>
  <si>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</si>
  <si>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</si>
  <si>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</si>
  <si>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</si>
  <si>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NACIONAL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</si>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</sst>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27.85546875" bestFit="1" customWidth="1"/>
    <col min="3" max="3" width="11.85546875" bestFit="1" customWidth="1"/>
  </cols>
  <sheetData>
    <row r="1" spans="1:20" ht="15.75" x14ac:dyDescent="0.25">
      <c r="A1" s="3" t="s">
        <v>0</v>
      </c>
      <c r="B1" s="3" t="s">
        <v>1</v>
      </c>
      <c r="C1" s="3">
        <v>2003</v>
      </c>
      <c r="D1" s="3">
        <v>2004</v>
      </c>
      <c r="E1" s="3">
        <v>2005</v>
      </c>
      <c r="F1" s="3">
        <v>2006</v>
      </c>
      <c r="G1" s="3">
        <v>2007</v>
      </c>
      <c r="H1" s="3">
        <v>2008</v>
      </c>
      <c r="I1" s="3">
        <v>2009</v>
      </c>
      <c r="J1" s="3">
        <v>2010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  <c r="T1" s="3">
        <v>2020</v>
      </c>
    </row>
    <row r="2" spans="1:20" ht="15.75" x14ac:dyDescent="0.25">
      <c r="A2" s="1" t="s">
        <v>2</v>
      </c>
      <c r="B2" s="1" t="s">
        <v>3</v>
      </c>
      <c r="C2" s="4">
        <f>AVERAGE(Hoja2!B3:B4)</f>
        <v>20.189902853467505</v>
      </c>
      <c r="D2" s="4">
        <f>AVERAGE(Hoja2!C3:C4)</f>
        <v>20.797367512409593</v>
      </c>
      <c r="E2" s="4">
        <f>AVERAGE(Hoja2!D3:D4)</f>
        <v>21.023143597190959</v>
      </c>
      <c r="F2" s="4">
        <f>AVERAGE(Hoja2!E3:E4)</f>
        <v>21.819809890277476</v>
      </c>
      <c r="G2" s="4">
        <f>AVERAGE(Hoja2!F3:F4)</f>
        <v>21.292209499719142</v>
      </c>
      <c r="H2" s="4">
        <f>AVERAGE(Hoja2!G3:G4)</f>
        <v>21.372551127001557</v>
      </c>
      <c r="I2" s="4">
        <f>AVERAGE(Hoja2!H3:H4)</f>
        <v>21.605691429960693</v>
      </c>
      <c r="J2" s="4">
        <f>AVERAGE(Hoja2!I3:I4)</f>
        <v>21.247264687650055</v>
      </c>
      <c r="K2" s="4">
        <f>AVERAGE(Hoja2!J3:J4)</f>
        <v>20.788630818863794</v>
      </c>
      <c r="L2" s="4">
        <f>AVERAGE(Hoja2!K3:K4)</f>
        <v>21.493749999999999</v>
      </c>
      <c r="M2" s="4">
        <f>AVERAGE(Hoja2!L3:L4)</f>
        <v>22.037603019396684</v>
      </c>
      <c r="N2" s="4">
        <f>AVERAGE(Hoja2!M3:M4)</f>
        <v>23.487499999999997</v>
      </c>
      <c r="O2" s="4">
        <f>AVERAGE(Hoja2!N3:N4)</f>
        <v>22.65</v>
      </c>
      <c r="P2" s="4">
        <f>AVERAGE(Hoja2!O3:O4)</f>
        <v>22.975000000000005</v>
      </c>
      <c r="Q2" s="4">
        <f>AVERAGE(Hoja2!P3:P4)</f>
        <v>23.287500000000001</v>
      </c>
      <c r="R2" s="4">
        <f>AVERAGE(Hoja2!Q3:Q4)</f>
        <v>22.604166666666664</v>
      </c>
      <c r="S2" s="4">
        <f>AVERAGE(Hoja2!R3:R4)</f>
        <v>21.799999999999997</v>
      </c>
      <c r="T2" s="4">
        <f>AVERAGE(Hoja2!S3:S4)</f>
        <v>21.95</v>
      </c>
    </row>
    <row r="3" spans="1:20" ht="15.75" x14ac:dyDescent="0.25">
      <c r="A3" s="1" t="s">
        <v>4</v>
      </c>
      <c r="B3" s="1" t="s">
        <v>5</v>
      </c>
      <c r="C3" s="4">
        <f>AVERAGE(Hoja2!B28,Hoja2!B7)</f>
        <v>20.726078285230898</v>
      </c>
      <c r="D3" s="4">
        <f>AVERAGE(Hoja2!C28,Hoja2!C7)</f>
        <v>20.207045008904409</v>
      </c>
      <c r="E3" s="4">
        <f>AVERAGE(Hoja2!D28,Hoja2!D7)</f>
        <v>20.682029615120225</v>
      </c>
      <c r="F3" s="4">
        <f>AVERAGE(Hoja2!E28,Hoja2!E7)</f>
        <v>20.46742376812022</v>
      </c>
      <c r="G3" s="4">
        <f>AVERAGE(Hoja2!F28,Hoja2!F7)</f>
        <v>20.294899894217739</v>
      </c>
      <c r="H3" s="4">
        <f>AVERAGE(Hoja2!G28,Hoja2!G7)</f>
        <v>20.116891059054179</v>
      </c>
      <c r="I3" s="4">
        <f>AVERAGE(Hoja2!H28,Hoja2!H7)</f>
        <v>20.351268281021746</v>
      </c>
      <c r="J3" s="4">
        <f>AVERAGE(Hoja2!I28,Hoja2!I7)</f>
        <v>19.958047064514744</v>
      </c>
      <c r="K3" s="4">
        <f>AVERAGE(Hoja2!J28,Hoja2!J7)</f>
        <v>20.432591777183319</v>
      </c>
      <c r="L3" s="4">
        <f>AVERAGE(Hoja2!K28,Hoja2!K7)</f>
        <v>20.868749999999999</v>
      </c>
      <c r="M3" s="4">
        <f>AVERAGE(Hoja2!L28,Hoja2!L7)</f>
        <v>20.370041481902561</v>
      </c>
      <c r="N3" s="4">
        <f>AVERAGE(Hoja2!M28,Hoja2!M7)</f>
        <v>21.079166666666666</v>
      </c>
      <c r="O3" s="4">
        <f>AVERAGE(Hoja2!N28,Hoja2!N7)</f>
        <v>20.9</v>
      </c>
      <c r="P3" s="4">
        <f>AVERAGE(Hoja2!O28,Hoja2!O7)</f>
        <v>21.108333333333327</v>
      </c>
      <c r="Q3" s="4">
        <f>AVERAGE(Hoja2!P28,Hoja2!P7)</f>
        <v>21.416666666666664</v>
      </c>
      <c r="R3" s="4">
        <f>AVERAGE(Hoja2!Q28,Hoja2!Q7)</f>
        <v>21.06666666666667</v>
      </c>
      <c r="S3" s="4">
        <f>AVERAGE(Hoja2!R28,Hoja2!R7)</f>
        <v>20.65</v>
      </c>
      <c r="T3" s="4">
        <f>AVERAGE(Hoja2!S28,Hoja2!S7)</f>
        <v>21.299999999999997</v>
      </c>
    </row>
    <row r="4" spans="1:20" ht="15.75" x14ac:dyDescent="0.25">
      <c r="A4" s="1" t="s">
        <v>6</v>
      </c>
      <c r="B4" s="1" t="s">
        <v>7</v>
      </c>
      <c r="C4" s="4">
        <f>AVERAGE(Hoja2!B7,Hoja2!B11,Hoja2!B20,Hoja2!B27)</f>
        <v>21.528450103268433</v>
      </c>
      <c r="D4" s="4">
        <f>AVERAGE(Hoja2!C7,Hoja2!C11,Hoja2!C20,Hoja2!C27)</f>
        <v>21.508782995394352</v>
      </c>
      <c r="E4" s="4">
        <f>AVERAGE(Hoja2!D7,Hoja2!D11,Hoja2!D20,Hoja2!D27)</f>
        <v>21.956877570892793</v>
      </c>
      <c r="F4" s="4">
        <f>AVERAGE(Hoja2!E7,Hoja2!E11,Hoja2!E20,Hoja2!E27)</f>
        <v>22.065931395968882</v>
      </c>
      <c r="G4" s="4">
        <f>AVERAGE(Hoja2!F7,Hoja2!F11,Hoja2!F20,Hoja2!F27)</f>
        <v>21.734590366913988</v>
      </c>
      <c r="H4" s="4">
        <f>AVERAGE(Hoja2!G7,Hoja2!G11,Hoja2!G20,Hoja2!G27)</f>
        <v>21.307827779992415</v>
      </c>
      <c r="I4" s="4">
        <f>AVERAGE(Hoja2!H7,Hoja2!H11,Hoja2!H20,Hoja2!H27)</f>
        <v>21.87324057822655</v>
      </c>
      <c r="J4" s="4">
        <f>AVERAGE(Hoja2!I7,Hoja2!I11,Hoja2!I20,Hoja2!I27)</f>
        <v>21.131893801660837</v>
      </c>
      <c r="K4" s="4">
        <f>AVERAGE(Hoja2!J7,Hoja2!J11,Hoja2!J20,Hoja2!J27)</f>
        <v>21.710636299161006</v>
      </c>
      <c r="L4" s="4">
        <f>AVERAGE(Hoja2!K7,Hoja2!K11,Hoja2!K20,Hoja2!K27)</f>
        <v>21.977083333333333</v>
      </c>
      <c r="M4" s="4">
        <f>AVERAGE(Hoja2!L7,Hoja2!L11,Hoja2!L20,Hoja2!L27)</f>
        <v>21.812637425408912</v>
      </c>
      <c r="N4" s="4">
        <f>AVERAGE(Hoja2!M7,Hoja2!M11,Hoja2!M20,Hoja2!M27)</f>
        <v>22.268750000000001</v>
      </c>
      <c r="O4" s="4">
        <f>AVERAGE(Hoja2!N7,Hoja2!N11,Hoja2!N20,Hoja2!N27)</f>
        <v>22.225000000000001</v>
      </c>
      <c r="P4" s="4">
        <f>AVERAGE(Hoja2!O7,Hoja2!O11,Hoja2!O20,Hoja2!O27)</f>
        <v>22.502083333333331</v>
      </c>
      <c r="Q4" s="4">
        <f>AVERAGE(Hoja2!P7,Hoja2!P11,Hoja2!P20,Hoja2!P27)</f>
        <v>22.666666666666664</v>
      </c>
      <c r="R4" s="4">
        <f>AVERAGE(Hoja2!Q7,Hoja2!Q11,Hoja2!Q20,Hoja2!Q27)</f>
        <v>22.543749999999996</v>
      </c>
      <c r="S4" s="4">
        <f>AVERAGE(Hoja2!R7,Hoja2!R11,Hoja2!R20,Hoja2!R27)</f>
        <v>22.524999999999999</v>
      </c>
      <c r="T4" s="4">
        <f>AVERAGE(Hoja2!S7,Hoja2!S11,Hoja2!S20,Hoja2!S27)</f>
        <v>22.5</v>
      </c>
    </row>
    <row r="5" spans="1:20" ht="15.75" x14ac:dyDescent="0.25">
      <c r="A5" s="1" t="s">
        <v>8</v>
      </c>
      <c r="B5" s="1" t="s">
        <v>9</v>
      </c>
      <c r="C5" s="4">
        <f>AVERAGE(Hoja2!B12,Hoja2!B17,Hoja2!B14,Hoja2!B23,Hoja2!B31)</f>
        <v>17.972071717899837</v>
      </c>
      <c r="D5" s="4">
        <f>AVERAGE(Hoja2!C12,Hoja2!C17,Hoja2!C14,Hoja2!C23,Hoja2!C31)</f>
        <v>17.996310563800339</v>
      </c>
      <c r="E5" s="4">
        <f>AVERAGE(Hoja2!D12,Hoja2!D17,Hoja2!D14,Hoja2!D23,Hoja2!D31)</f>
        <v>18.953705581238541</v>
      </c>
      <c r="F5" s="4">
        <f>AVERAGE(Hoja2!E12,Hoja2!E17,Hoja2!E14,Hoja2!E23,Hoja2!E31)</f>
        <v>18.870698306011739</v>
      </c>
      <c r="G5" s="4">
        <f>AVERAGE(Hoja2!F12,Hoja2!F17,Hoja2!F14,Hoja2!F23,Hoja2!F31)</f>
        <v>18.721199773108292</v>
      </c>
      <c r="H5" s="4">
        <f>AVERAGE(Hoja2!G12,Hoja2!G17,Hoja2!G14,Hoja2!G23,Hoja2!G31)</f>
        <v>17.821377721476633</v>
      </c>
      <c r="I5" s="4">
        <f>AVERAGE(Hoja2!H12,Hoja2!H17,Hoja2!H14,Hoja2!H23,Hoja2!H31)</f>
        <v>18.418249312963756</v>
      </c>
      <c r="J5" s="4">
        <f>AVERAGE(Hoja2!I12,Hoja2!I17,Hoja2!I14,Hoja2!I23,Hoja2!I31)</f>
        <v>17.63357767243626</v>
      </c>
      <c r="K5" s="4">
        <f>AVERAGE(Hoja2!J12,Hoja2!J17,Hoja2!J14,Hoja2!J23,Hoja2!J31)</f>
        <v>18.347302207896043</v>
      </c>
      <c r="L5" s="4">
        <f>AVERAGE(Hoja2!K12,Hoja2!K17,Hoja2!K14,Hoja2!K23,Hoja2!K31)</f>
        <v>18.414333333333332</v>
      </c>
      <c r="M5" s="4">
        <f>AVERAGE(Hoja2!L12,Hoja2!L17,Hoja2!L14,Hoja2!L23,Hoja2!L31)</f>
        <v>18.946909613692917</v>
      </c>
      <c r="N5" s="4">
        <f>AVERAGE(Hoja2!M12,Hoja2!M17,Hoja2!M14,Hoja2!M23,Hoja2!M31)</f>
        <v>18.746666666666666</v>
      </c>
      <c r="O5" s="4">
        <f>AVERAGE(Hoja2!N12,Hoja2!N17,Hoja2!N14,Hoja2!N23,Hoja2!N31)</f>
        <v>19.22</v>
      </c>
      <c r="P5" s="4">
        <f>AVERAGE(Hoja2!O12,Hoja2!O17,Hoja2!O14,Hoja2!O23,Hoja2!O31)</f>
        <v>19.094999999999999</v>
      </c>
      <c r="Q5" s="4">
        <f>AVERAGE(Hoja2!P12,Hoja2!P17,Hoja2!P14,Hoja2!P23,Hoja2!P31)</f>
        <v>18.896666666666665</v>
      </c>
      <c r="R5" s="4">
        <f>AVERAGE(Hoja2!Q12,Hoja2!Q17,Hoja2!Q14,Hoja2!Q23,Hoja2!Q31)</f>
        <v>18.943333333333332</v>
      </c>
      <c r="S5" s="4">
        <f>AVERAGE(Hoja2!R12,Hoja2!R17,Hoja2!R14,Hoja2!R23,Hoja2!R31)</f>
        <v>19.419999999999998</v>
      </c>
      <c r="T5" s="4">
        <f>AVERAGE(Hoja2!S12,Hoja2!S17,Hoja2!S14,Hoja2!S23,Hoja2!S31)</f>
        <v>19.199999999999996</v>
      </c>
    </row>
    <row r="6" spans="1:20" ht="15.75" x14ac:dyDescent="0.25">
      <c r="A6" s="1" t="s">
        <v>10</v>
      </c>
      <c r="B6" s="1" t="s">
        <v>11</v>
      </c>
      <c r="C6" s="4">
        <f>AVERAGE(Hoja2!B14,Hoja2!B22)</f>
        <v>23.984380197304915</v>
      </c>
      <c r="D6" s="4">
        <f>AVERAGE(Hoja2!C14,Hoja2!C22)</f>
        <v>24.97452449502638</v>
      </c>
      <c r="E6" s="4">
        <f>AVERAGE(Hoja2!D14,Hoja2!D22)</f>
        <v>25.115555677449422</v>
      </c>
      <c r="F6" s="4">
        <f>AVERAGE(Hoja2!E14,Hoja2!E22)</f>
        <v>25.689267886009837</v>
      </c>
      <c r="G6" s="4">
        <f>AVERAGE(Hoja2!F14,Hoja2!F22)</f>
        <v>25.79344825609579</v>
      </c>
      <c r="H6" s="4">
        <f>AVERAGE(Hoja2!G14,Hoja2!G22)</f>
        <v>23.557136718216785</v>
      </c>
      <c r="I6" s="4">
        <f>AVERAGE(Hoja2!H14,Hoja2!H22)</f>
        <v>24.970499452609591</v>
      </c>
      <c r="J6" s="4">
        <f>AVERAGE(Hoja2!I14,Hoja2!I22)</f>
        <v>24.051407104569666</v>
      </c>
      <c r="K6" s="4">
        <f>AVERAGE(Hoja2!J14,Hoja2!J22)</f>
        <v>24.726030674269985</v>
      </c>
      <c r="L6" s="4">
        <f>AVERAGE(Hoja2!K14,Hoja2!K22)</f>
        <v>24.952083333333334</v>
      </c>
      <c r="M6" s="4">
        <f>AVERAGE(Hoja2!L14,Hoja2!L22)</f>
        <v>25.219705803582237</v>
      </c>
      <c r="N6" s="4">
        <f>AVERAGE(Hoja2!M14,Hoja2!M22)</f>
        <v>24.9</v>
      </c>
      <c r="O6" s="4">
        <f>AVERAGE(Hoja2!N14,Hoja2!N22)</f>
        <v>25.6</v>
      </c>
      <c r="P6" s="4">
        <f>AVERAGE(Hoja2!O14,Hoja2!O22)</f>
        <v>25.324999999999999</v>
      </c>
      <c r="Q6" s="4">
        <f>AVERAGE(Hoja2!P14,Hoja2!P22)</f>
        <v>24.804166666666667</v>
      </c>
      <c r="R6" s="4">
        <f>AVERAGE(Hoja2!Q14,Hoja2!Q22)</f>
        <v>24.549999999999997</v>
      </c>
      <c r="S6" s="4">
        <f>AVERAGE(Hoja2!R14,Hoja2!R22)</f>
        <v>24.85</v>
      </c>
      <c r="T6" s="4">
        <f>AVERAGE(Hoja2!S14,Hoja2!S22)</f>
        <v>24.75</v>
      </c>
    </row>
    <row r="7" spans="1:20" ht="15.75" x14ac:dyDescent="0.25">
      <c r="A7" s="1" t="s">
        <v>12</v>
      </c>
      <c r="B7" s="1" t="s">
        <v>13</v>
      </c>
      <c r="C7" s="4">
        <f>AVERAGE(Hoja2!B7,Hoja2!B21,Hoja2!B9,Hoja2!B30)</f>
        <v>20.026435582518012</v>
      </c>
      <c r="D7" s="4">
        <f>AVERAGE(Hoja2!C7,Hoja2!C21,Hoja2!C9,Hoja2!C30)</f>
        <v>19.927040021684387</v>
      </c>
      <c r="E7" s="4">
        <f>AVERAGE(Hoja2!D7,Hoja2!D21,Hoja2!D9,Hoja2!D30)</f>
        <v>20.237655623404706</v>
      </c>
      <c r="F7" s="4">
        <f>AVERAGE(Hoja2!E7,Hoja2!E21,Hoja2!E9,Hoja2!E30)</f>
        <v>21.881013280802968</v>
      </c>
      <c r="G7" s="4">
        <f>AVERAGE(Hoja2!F7,Hoja2!F21,Hoja2!F9,Hoja2!F30)</f>
        <v>21.26224275536315</v>
      </c>
      <c r="H7" s="4">
        <f>AVERAGE(Hoja2!G7,Hoja2!G21,Hoja2!G9,Hoja2!G30)</f>
        <v>21.28536682752766</v>
      </c>
      <c r="I7" s="4">
        <f>AVERAGE(Hoja2!H7,Hoja2!H21,Hoja2!H9,Hoja2!H30)</f>
        <v>21.788041576208478</v>
      </c>
      <c r="J7" s="4">
        <f>AVERAGE(Hoja2!I7,Hoja2!I21,Hoja2!I9,Hoja2!I30)</f>
        <v>20.846219942664106</v>
      </c>
      <c r="K7" s="4">
        <f>AVERAGE(Hoja2!J7,Hoja2!J21,Hoja2!J9,Hoja2!J30)</f>
        <v>22.148665847174453</v>
      </c>
      <c r="L7" s="4">
        <f>AVERAGE(Hoja2!K7,Hoja2!K21,Hoja2!K9,Hoja2!K30)</f>
        <v>22.279166666666665</v>
      </c>
      <c r="M7" s="4">
        <f>AVERAGE(Hoja2!L7,Hoja2!L21,Hoja2!L9,Hoja2!L30)</f>
        <v>21.601937011359805</v>
      </c>
      <c r="N7" s="4">
        <f>AVERAGE(Hoja2!M7,Hoja2!M21,Hoja2!M9,Hoja2!M30)</f>
        <v>21.397916666666667</v>
      </c>
      <c r="O7" s="4">
        <f>AVERAGE(Hoja2!N7,Hoja2!N21,Hoja2!N9,Hoja2!N30)</f>
        <v>21.45</v>
      </c>
      <c r="P7" s="4">
        <f>AVERAGE(Hoja2!O7,Hoja2!O21,Hoja2!O9,Hoja2!O30)</f>
        <v>22.320833333333333</v>
      </c>
      <c r="Q7" s="4">
        <f>AVERAGE(Hoja2!P7,Hoja2!P21,Hoja2!P9,Hoja2!P30)</f>
        <v>22.568750000000001</v>
      </c>
      <c r="R7" s="4">
        <f>AVERAGE(Hoja2!Q7,Hoja2!Q21,Hoja2!Q9,Hoja2!Q30)</f>
        <v>21.872916666666665</v>
      </c>
      <c r="S7" s="4">
        <f>AVERAGE(Hoja2!R7,Hoja2!R21,Hoja2!R9,Hoja2!R30)</f>
        <v>22.25</v>
      </c>
      <c r="T7" s="4">
        <f>AVERAGE(Hoja2!S7,Hoja2!S21,Hoja2!S9,Hoja2!S30)</f>
        <v>22.324999999999999</v>
      </c>
    </row>
    <row r="8" spans="1:20" ht="15.75" x14ac:dyDescent="0.25">
      <c r="A8" s="1" t="s">
        <v>14</v>
      </c>
      <c r="B8" s="1" t="s">
        <v>15</v>
      </c>
      <c r="C8" s="4">
        <f>AVERAGE(Hoja2!B11,Hoja2!B34,Hoja2!B9,Hoja2!B26,Hoja2!B21)</f>
        <v>18.797256499706638</v>
      </c>
      <c r="D8" s="4">
        <f>AVERAGE(Hoja2!C11,Hoja2!C34,Hoja2!C9,Hoja2!C26,Hoja2!C21)</f>
        <v>18.343558283109534</v>
      </c>
      <c r="E8" s="4">
        <f>AVERAGE(Hoja2!D11,Hoja2!D34,Hoja2!D9,Hoja2!D26,Hoja2!D21)</f>
        <v>18.72582006894665</v>
      </c>
      <c r="F8" s="4">
        <f>AVERAGE(Hoja2!E11,Hoja2!E34,Hoja2!E9,Hoja2!E26,Hoja2!E21)</f>
        <v>20.555869224285182</v>
      </c>
      <c r="G8" s="4">
        <f>AVERAGE(Hoja2!F11,Hoja2!F34,Hoja2!F9,Hoja2!F26,Hoja2!F21)</f>
        <v>20.006782880203385</v>
      </c>
      <c r="H8" s="4">
        <f>AVERAGE(Hoja2!G11,Hoja2!G34,Hoja2!G9,Hoja2!G26,Hoja2!G21)</f>
        <v>19.938013777805121</v>
      </c>
      <c r="I8" s="4">
        <f>AVERAGE(Hoja2!H11,Hoja2!H34,Hoja2!H9,Hoja2!H26,Hoja2!H21)</f>
        <v>20.516360748106333</v>
      </c>
      <c r="J8" s="4">
        <f>AVERAGE(Hoja2!I11,Hoja2!I34,Hoja2!I9,Hoja2!I26,Hoja2!I21)</f>
        <v>19.491130154326488</v>
      </c>
      <c r="K8" s="4">
        <f>AVERAGE(Hoja2!J11,Hoja2!J34,Hoja2!J9,Hoja2!J26,Hoja2!J21)</f>
        <v>20.905655343080223</v>
      </c>
      <c r="L8" s="4">
        <f>AVERAGE(Hoja2!K11,Hoja2!K34,Hoja2!K9,Hoja2!K26,Hoja2!K21)</f>
        <v>20.746666666666663</v>
      </c>
      <c r="M8" s="4">
        <f>AVERAGE(Hoja2!L11,Hoja2!L34,Hoja2!L9,Hoja2!L26,Hoja2!L21)</f>
        <v>20.542453821673416</v>
      </c>
      <c r="N8" s="4">
        <f>AVERAGE(Hoja2!M11,Hoja2!M34,Hoja2!M9,Hoja2!M26,Hoja2!M21)</f>
        <v>20.348333333333336</v>
      </c>
      <c r="O8" s="4">
        <f>AVERAGE(Hoja2!N11,Hoja2!N34,Hoja2!N9,Hoja2!N26,Hoja2!N21)</f>
        <v>20.059999999999995</v>
      </c>
      <c r="P8" s="4">
        <f>AVERAGE(Hoja2!O11,Hoja2!O34,Hoja2!O9,Hoja2!O26,Hoja2!O21)</f>
        <v>20.80833333333333</v>
      </c>
      <c r="Q8" s="4">
        <f>AVERAGE(Hoja2!P11,Hoja2!P34,Hoja2!P9,Hoja2!P26,Hoja2!P21)</f>
        <v>21.225000000000001</v>
      </c>
      <c r="R8" s="4">
        <f>AVERAGE(Hoja2!Q11,Hoja2!Q34,Hoja2!Q9,Hoja2!Q26,Hoja2!Q21)</f>
        <v>20.8</v>
      </c>
      <c r="S8" s="4">
        <f>AVERAGE(Hoja2!R11,Hoja2!R34,Hoja2!R9,Hoja2!R26,Hoja2!R21)</f>
        <v>21.339999999999996</v>
      </c>
      <c r="T8" s="4">
        <f>AVERAGE(Hoja2!S11,Hoja2!S34,Hoja2!S9,Hoja2!S26,Hoja2!S21)</f>
        <v>21.24</v>
      </c>
    </row>
    <row r="9" spans="1:20" ht="15.75" x14ac:dyDescent="0.25">
      <c r="A9" s="1" t="s">
        <v>16</v>
      </c>
      <c r="B9" s="1" t="s">
        <v>17</v>
      </c>
      <c r="C9" s="4">
        <f>AVERAGE(Hoja2!B10,Hoja2!B16,Hoja2!B20,Hoja2!B2,Hoja2!B34,Hoja2!B13,Hoja2!B12,Hoja2!B17)</f>
        <v>19.581270816127027</v>
      </c>
      <c r="D9" s="4">
        <f>AVERAGE(Hoja2!C10,Hoja2!C16,Hoja2!C20,Hoja2!C2,Hoja2!C34,Hoja2!C13,Hoja2!C12,Hoja2!C17)</f>
        <v>19.422435795585798</v>
      </c>
      <c r="E9" s="4">
        <f>AVERAGE(Hoja2!D10,Hoja2!D16,Hoja2!D20,Hoja2!D2,Hoja2!D34,Hoja2!D13,Hoja2!D12,Hoja2!D17)</f>
        <v>20.156168623234638</v>
      </c>
      <c r="F9" s="4">
        <f>AVERAGE(Hoja2!E10,Hoja2!E16,Hoja2!E20,Hoja2!E2,Hoja2!E34,Hoja2!E13,Hoja2!E12,Hoja2!E17)</f>
        <v>20.598878795780386</v>
      </c>
      <c r="G9" s="4">
        <f>AVERAGE(Hoja2!F10,Hoja2!F16,Hoja2!F20,Hoja2!F2,Hoja2!F34,Hoja2!F13,Hoja2!F12,Hoja2!F17)</f>
        <v>20.292354995371639</v>
      </c>
      <c r="H9" s="4">
        <f>AVERAGE(Hoja2!G10,Hoja2!G16,Hoja2!G20,Hoja2!G2,Hoja2!G34,Hoja2!G13,Hoja2!G12,Hoja2!G17)</f>
        <v>20.077527466934161</v>
      </c>
      <c r="I9" s="4">
        <f>AVERAGE(Hoja2!H10,Hoja2!H16,Hoja2!H20,Hoja2!H2,Hoja2!H34,Hoja2!H13,Hoja2!H12,Hoja2!H17)</f>
        <v>20.2794381352588</v>
      </c>
      <c r="J9" s="4">
        <f>AVERAGE(Hoja2!I10,Hoja2!I16,Hoja2!I20,Hoja2!I2,Hoja2!I34,Hoja2!I13,Hoja2!I12,Hoja2!I17)</f>
        <v>19.415551616304157</v>
      </c>
      <c r="K9" s="4">
        <f>AVERAGE(Hoja2!J10,Hoja2!J16,Hoja2!J20,Hoja2!J2,Hoja2!J34,Hoja2!J13,Hoja2!J12,Hoja2!J17)</f>
        <v>20.023270844569232</v>
      </c>
      <c r="L9" s="4">
        <f>AVERAGE(Hoja2!K10,Hoja2!K16,Hoja2!K20,Hoja2!K2,Hoja2!K34,Hoja2!K13,Hoja2!K12,Hoja2!K17)</f>
        <v>19.969374999999999</v>
      </c>
      <c r="M9" s="4">
        <f>AVERAGE(Hoja2!L10,Hoja2!L16,Hoja2!L20,Hoja2!L2,Hoja2!L34,Hoja2!L13,Hoja2!L12,Hoja2!L17)</f>
        <v>20.400215618566513</v>
      </c>
      <c r="N9" s="4">
        <f>AVERAGE(Hoja2!M10,Hoja2!M16,Hoja2!M20,Hoja2!M2,Hoja2!M34,Hoja2!M13,Hoja2!M12,Hoja2!M17)</f>
        <v>20.338541666666668</v>
      </c>
      <c r="O9" s="4">
        <f>AVERAGE(Hoja2!N10,Hoja2!N16,Hoja2!N20,Hoja2!N2,Hoja2!N34,Hoja2!N13,Hoja2!N12,Hoja2!N17)</f>
        <v>20.599999999999998</v>
      </c>
      <c r="P9" s="4">
        <f>AVERAGE(Hoja2!O10,Hoja2!O16,Hoja2!O20,Hoja2!O2,Hoja2!O34,Hoja2!O13,Hoja2!O12,Hoja2!O17)</f>
        <v>20.689583333333335</v>
      </c>
      <c r="Q9" s="4">
        <f>AVERAGE(Hoja2!P10,Hoja2!P16,Hoja2!P20,Hoja2!P2,Hoja2!P34,Hoja2!P13,Hoja2!P12,Hoja2!P17)</f>
        <v>20.681249999999999</v>
      </c>
      <c r="R9" s="4">
        <f>AVERAGE(Hoja2!Q10,Hoja2!Q16,Hoja2!Q20,Hoja2!Q2,Hoja2!Q34,Hoja2!Q13,Hoja2!Q12,Hoja2!Q17)</f>
        <v>20.664583333333333</v>
      </c>
      <c r="S9" s="4">
        <f>AVERAGE(Hoja2!R10,Hoja2!R16,Hoja2!R20,Hoja2!R2,Hoja2!R34,Hoja2!R13,Hoja2!R12,Hoja2!R17)</f>
        <v>21.174999999999997</v>
      </c>
      <c r="T9" s="4">
        <f>AVERAGE(Hoja2!S10,Hoja2!S16,Hoja2!S20,Hoja2!S2,Hoja2!S34,Hoja2!S13,Hoja2!S12,Hoja2!S17)</f>
        <v>20.837500000000002</v>
      </c>
    </row>
    <row r="10" spans="1:20" ht="15.75" x14ac:dyDescent="0.25">
      <c r="A10" s="1" t="s">
        <v>18</v>
      </c>
      <c r="B10" s="1" t="s">
        <v>19</v>
      </c>
      <c r="C10" s="4">
        <f>AVERAGE(Hoja2!B30,Hoja2!B26,Hoja2!B32,Hoja2!B24,Hoja2!B15)</f>
        <v>20.820900281165677</v>
      </c>
      <c r="D10" s="4">
        <f>AVERAGE(Hoja2!C30,Hoja2!C26,Hoja2!C32,Hoja2!C24,Hoja2!C15)</f>
        <v>20.69075629587244</v>
      </c>
      <c r="E10" s="4">
        <f>AVERAGE(Hoja2!D30,Hoja2!D26,Hoja2!D32,Hoja2!D24,Hoja2!D15)</f>
        <v>21.664106543937368</v>
      </c>
      <c r="F10" s="4">
        <f>AVERAGE(Hoja2!E30,Hoja2!E26,Hoja2!E32,Hoja2!E24,Hoja2!E15)</f>
        <v>21.63293182231801</v>
      </c>
      <c r="G10" s="4">
        <f>AVERAGE(Hoja2!F30,Hoja2!F26,Hoja2!F32,Hoja2!F24,Hoja2!F15)</f>
        <v>21.323217689155332</v>
      </c>
      <c r="H10" s="4">
        <f>AVERAGE(Hoja2!G30,Hoja2!G26,Hoja2!G32,Hoja2!G24,Hoja2!G15)</f>
        <v>20.888852102257072</v>
      </c>
      <c r="I10" s="4">
        <f>AVERAGE(Hoja2!H30,Hoja2!H26,Hoja2!H32,Hoja2!H24,Hoja2!H15)</f>
        <v>21.474330669680448</v>
      </c>
      <c r="J10" s="4">
        <f>AVERAGE(Hoja2!I30,Hoja2!I26,Hoja2!I32,Hoja2!I24,Hoja2!I15)</f>
        <v>20.580333203199064</v>
      </c>
      <c r="K10" s="4">
        <f>AVERAGE(Hoja2!J30,Hoja2!J26,Hoja2!J32,Hoja2!J24,Hoja2!J15)</f>
        <v>21.406034583577004</v>
      </c>
      <c r="L10" s="4">
        <f>AVERAGE(Hoja2!K30,Hoja2!K26,Hoja2!K32,Hoja2!K24,Hoja2!K15)</f>
        <v>21.435833333333335</v>
      </c>
      <c r="M10" s="4">
        <f>AVERAGE(Hoja2!L30,Hoja2!L26,Hoja2!L32,Hoja2!L24,Hoja2!L15)</f>
        <v>21.686228976195078</v>
      </c>
      <c r="N10" s="4">
        <f>AVERAGE(Hoja2!M30,Hoja2!M26,Hoja2!M32,Hoja2!M24,Hoja2!M15)</f>
        <v>21.168333333333337</v>
      </c>
      <c r="O10" s="4">
        <f>AVERAGE(Hoja2!N30,Hoja2!N26,Hoja2!N32,Hoja2!N24,Hoja2!N15)</f>
        <v>21.46</v>
      </c>
      <c r="P10" s="4">
        <f>AVERAGE(Hoja2!O30,Hoja2!O26,Hoja2!O32,Hoja2!O24,Hoja2!O15)</f>
        <v>22.026666666666667</v>
      </c>
      <c r="Q10" s="4">
        <f>AVERAGE(Hoja2!P30,Hoja2!P26,Hoja2!P32,Hoja2!P24,Hoja2!P15)</f>
        <v>22.216666666666669</v>
      </c>
      <c r="R10" s="4">
        <f>AVERAGE(Hoja2!Q30,Hoja2!Q26,Hoja2!Q32,Hoja2!Q24,Hoja2!Q15)</f>
        <v>21.891666666666666</v>
      </c>
      <c r="S10" s="4">
        <f>AVERAGE(Hoja2!R30,Hoja2!R26,Hoja2!R32,Hoja2!R24,Hoja2!R15)</f>
        <v>22.720000000000002</v>
      </c>
      <c r="T10" s="4">
        <f>AVERAGE(Hoja2!S30,Hoja2!S26,Hoja2!S32,Hoja2!S24,Hoja2!S15)</f>
        <v>22.54</v>
      </c>
    </row>
    <row r="11" spans="1:20" ht="15.75" x14ac:dyDescent="0.25">
      <c r="A11" s="1" t="s">
        <v>20</v>
      </c>
      <c r="B11" s="1" t="s">
        <v>21</v>
      </c>
      <c r="C11" s="4">
        <f>AVERAGE(Hoja2!B32,Hoja2!B23,Hoja2!B22)</f>
        <v>21.385896095629374</v>
      </c>
      <c r="D11" s="4">
        <f>AVERAGE(Hoja2!C32,Hoja2!C23,Hoja2!C22)</f>
        <v>22.026980575509075</v>
      </c>
      <c r="E11" s="4">
        <f>AVERAGE(Hoja2!D32,Hoja2!D23,Hoja2!D22)</f>
        <v>22.584935858463847</v>
      </c>
      <c r="F11" s="4">
        <f>AVERAGE(Hoja2!E32,Hoja2!E23,Hoja2!E22)</f>
        <v>22.147208531669193</v>
      </c>
      <c r="G11" s="4">
        <f>AVERAGE(Hoja2!F32,Hoja2!F23,Hoja2!F22)</f>
        <v>22.203221265465857</v>
      </c>
      <c r="H11" s="4">
        <f>AVERAGE(Hoja2!G32,Hoja2!G23,Hoja2!G22)</f>
        <v>21.436504636782175</v>
      </c>
      <c r="I11" s="4">
        <f>AVERAGE(Hoja2!H32,Hoja2!H23,Hoja2!H22)</f>
        <v>21.810581591578778</v>
      </c>
      <c r="J11" s="4">
        <f>AVERAGE(Hoja2!I32,Hoja2!I23,Hoja2!I22)</f>
        <v>21.016407242026073</v>
      </c>
      <c r="K11" s="4">
        <f>AVERAGE(Hoja2!J32,Hoja2!J23,Hoja2!J22)</f>
        <v>21.767447298427076</v>
      </c>
      <c r="L11" s="4">
        <f>AVERAGE(Hoja2!K32,Hoja2!K23,Hoja2!K22)</f>
        <v>21.784722222222225</v>
      </c>
      <c r="M11" s="4">
        <f>AVERAGE(Hoja2!L32,Hoja2!L23,Hoja2!L22)</f>
        <v>22.334177867808108</v>
      </c>
      <c r="N11" s="4">
        <f>AVERAGE(Hoja2!M32,Hoja2!M23,Hoja2!M22)</f>
        <v>21.744444444444444</v>
      </c>
      <c r="O11" s="4">
        <f>AVERAGE(Hoja2!N32,Hoja2!N23,Hoja2!N22)</f>
        <v>22.099999999999998</v>
      </c>
      <c r="P11" s="4">
        <f>AVERAGE(Hoja2!O32,Hoja2!O23,Hoja2!O22)</f>
        <v>22.24444444444444</v>
      </c>
      <c r="Q11" s="4">
        <f>AVERAGE(Hoja2!P32,Hoja2!P23,Hoja2!P22)</f>
        <v>21.958333333333332</v>
      </c>
      <c r="R11" s="4">
        <f>AVERAGE(Hoja2!Q32,Hoja2!Q23,Hoja2!Q22)</f>
        <v>21.616666666666664</v>
      </c>
      <c r="S11" s="4">
        <f>AVERAGE(Hoja2!R32,Hoja2!R23,Hoja2!R22)</f>
        <v>22.166666666666668</v>
      </c>
      <c r="T11" s="4">
        <f>AVERAGE(Hoja2!S32,Hoja2!S23,Hoja2!S22)</f>
        <v>22.066666666666666</v>
      </c>
    </row>
    <row r="12" spans="1:20" ht="15.75" x14ac:dyDescent="0.25">
      <c r="A12" s="1" t="s">
        <v>22</v>
      </c>
      <c r="B12" s="1" t="s">
        <v>23</v>
      </c>
      <c r="C12" s="4">
        <f>AVERAGE(Hoja2!B6,Hoja2!B29)</f>
        <v>25.490610693334517</v>
      </c>
      <c r="D12" s="4">
        <f>AVERAGE(Hoja2!C6,Hoja2!C29)</f>
        <v>25.402415548133966</v>
      </c>
      <c r="E12" s="4">
        <f>AVERAGE(Hoja2!D6,Hoja2!D29)</f>
        <v>25.927300188200398</v>
      </c>
      <c r="F12" s="4">
        <f>AVERAGE(Hoja2!E6,Hoja2!E29)</f>
        <v>26.29465605275249</v>
      </c>
      <c r="G12" s="4">
        <f>AVERAGE(Hoja2!F6,Hoja2!F29)</f>
        <v>26.115904780514605</v>
      </c>
      <c r="H12" s="4">
        <f>AVERAGE(Hoja2!G6,Hoja2!G29)</f>
        <v>25.328882241357547</v>
      </c>
      <c r="I12" s="4">
        <f>AVERAGE(Hoja2!H6,Hoja2!H29)</f>
        <v>25.688706514888942</v>
      </c>
      <c r="J12" s="4">
        <f>AVERAGE(Hoja2!I6,Hoja2!I29)</f>
        <v>25.180191339033598</v>
      </c>
      <c r="K12" s="4">
        <f>AVERAGE(Hoja2!J6,Hoja2!J29)</f>
        <v>25.002494909549718</v>
      </c>
      <c r="L12" s="4">
        <f>AVERAGE(Hoja2!K6,Hoja2!K29)</f>
        <v>25.197916666666664</v>
      </c>
      <c r="M12" s="4">
        <f>AVERAGE(Hoja2!L6,Hoja2!L29)</f>
        <v>25.945390553152745</v>
      </c>
      <c r="N12" s="4">
        <f>AVERAGE(Hoja2!M6,Hoja2!M29)</f>
        <v>25.624999999999993</v>
      </c>
      <c r="O12" s="4">
        <f>AVERAGE(Hoja2!N6,Hoja2!N29)</f>
        <v>26.1</v>
      </c>
      <c r="P12" s="4">
        <f>AVERAGE(Hoja2!O6,Hoja2!O29)</f>
        <v>26.366666666666667</v>
      </c>
      <c r="Q12" s="4">
        <f>AVERAGE(Hoja2!P6,Hoja2!P29)</f>
        <v>26.212499999999999</v>
      </c>
      <c r="R12" s="4">
        <f>AVERAGE(Hoja2!Q6,Hoja2!Q29)</f>
        <v>26.191666666666663</v>
      </c>
      <c r="S12" s="4">
        <f>AVERAGE(Hoja2!R6,Hoja2!R29)</f>
        <v>26.6</v>
      </c>
      <c r="T12" s="4">
        <f>AVERAGE(Hoja2!S6,Hoja2!S29)</f>
        <v>26.55</v>
      </c>
    </row>
    <row r="13" spans="1:20" ht="15.75" x14ac:dyDescent="0.25">
      <c r="A13" s="1" t="s">
        <v>24</v>
      </c>
      <c r="B13" s="1" t="s">
        <v>25</v>
      </c>
      <c r="C13" s="4">
        <f>AVERAGE(Hoja2!B33,Hoja2!B5,Hoja2!B25)</f>
        <v>25.986565705917183</v>
      </c>
      <c r="D13" s="4">
        <f>AVERAGE(Hoja2!C33,Hoja2!C5,Hoja2!C25)</f>
        <v>25.986734282452357</v>
      </c>
      <c r="E13" s="4">
        <f>AVERAGE(Hoja2!D33,Hoja2!D5,Hoja2!D25)</f>
        <v>26.206028777299263</v>
      </c>
      <c r="F13" s="4">
        <f>AVERAGE(Hoja2!E33,Hoja2!E5,Hoja2!E25)</f>
        <v>26.695638156302973</v>
      </c>
      <c r="G13" s="4">
        <f>AVERAGE(Hoja2!F33,Hoja2!F5,Hoja2!F25)</f>
        <v>26.745655640107941</v>
      </c>
      <c r="H13" s="4">
        <f>AVERAGE(Hoja2!G33,Hoja2!G5,Hoja2!G25)</f>
        <v>26.517171863000836</v>
      </c>
      <c r="I13" s="4">
        <f>AVERAGE(Hoja2!H33,Hoja2!H5,Hoja2!H25)</f>
        <v>26.971846259555733</v>
      </c>
      <c r="J13" s="4">
        <f>AVERAGE(Hoja2!I33,Hoja2!I5,Hoja2!I25)</f>
        <v>26.000817808054894</v>
      </c>
      <c r="K13" s="4">
        <f>AVERAGE(Hoja2!J33,Hoja2!J5,Hoja2!J25)</f>
        <v>26.594479672241587</v>
      </c>
      <c r="L13" s="4">
        <f>AVERAGE(Hoja2!K33,Hoja2!K5,Hoja2!K25)</f>
        <v>26.425000000000001</v>
      </c>
      <c r="M13" s="4">
        <f>AVERAGE(Hoja2!L33,Hoja2!L5,Hoja2!L25)</f>
        <v>27.152470528443398</v>
      </c>
      <c r="N13" s="4">
        <f>AVERAGE(Hoja2!M33,Hoja2!M5,Hoja2!M25)</f>
        <v>27.102777777777778</v>
      </c>
      <c r="O13" s="4">
        <f>AVERAGE(Hoja2!N33,Hoja2!N5,Hoja2!N25)</f>
        <v>27.666666666666668</v>
      </c>
      <c r="P13" s="4">
        <f>AVERAGE(Hoja2!O33,Hoja2!O5,Hoja2!O25)</f>
        <v>27.538888888888891</v>
      </c>
      <c r="Q13" s="4">
        <f>AVERAGE(Hoja2!P33,Hoja2!P5,Hoja2!P25)</f>
        <v>27.416666666666661</v>
      </c>
      <c r="R13" s="4">
        <f>AVERAGE(Hoja2!Q33,Hoja2!Q5,Hoja2!Q25)</f>
        <v>27.094444444444445</v>
      </c>
      <c r="S13" s="4">
        <f>AVERAGE(Hoja2!R33,Hoja2!R5,Hoja2!R25)</f>
        <v>27.7</v>
      </c>
      <c r="T13" s="4">
        <f>AVERAGE(Hoja2!S33,Hoja2!S5,Hoja2!S25)</f>
        <v>27.666666666666668</v>
      </c>
    </row>
    <row r="14" spans="1:20" ht="15.75" x14ac:dyDescent="0.25">
      <c r="A14" s="1" t="s">
        <v>26</v>
      </c>
      <c r="B14" s="1" t="s">
        <v>27</v>
      </c>
      <c r="C14" s="4">
        <f>AVERAGE(Hoja2!B12,Hoja2!B8,Hoja2!B15,Hoja2!B31)</f>
        <v>15.670746142779572</v>
      </c>
      <c r="D14" s="4">
        <f>AVERAGE(Hoja2!C12,Hoja2!C8,Hoja2!C15,Hoja2!C31)</f>
        <v>15.503015627529081</v>
      </c>
      <c r="E14" s="4">
        <f>AVERAGE(Hoja2!D12,Hoja2!D8,Hoja2!D15,Hoja2!D31)</f>
        <v>16.192080246964043</v>
      </c>
      <c r="F14" s="4">
        <f>AVERAGE(Hoja2!E12,Hoja2!E8,Hoja2!E15,Hoja2!E31)</f>
        <v>16.222948709218965</v>
      </c>
      <c r="G14" s="4">
        <f>AVERAGE(Hoja2!F12,Hoja2!F8,Hoja2!F15,Hoja2!F31)</f>
        <v>16.161931778381845</v>
      </c>
      <c r="H14" s="4">
        <f>AVERAGE(Hoja2!G12,Hoja2!G8,Hoja2!G15,Hoja2!G31)</f>
        <v>15.969565402206893</v>
      </c>
      <c r="I14" s="4">
        <f>AVERAGE(Hoja2!H12,Hoja2!H8,Hoja2!H15,Hoja2!H31)</f>
        <v>16.3064804631443</v>
      </c>
      <c r="J14" s="4">
        <f>AVERAGE(Hoja2!I12,Hoja2!I8,Hoja2!I15,Hoja2!I31)</f>
        <v>15.603829871243358</v>
      </c>
      <c r="K14" s="4">
        <f>AVERAGE(Hoja2!J12,Hoja2!J8,Hoja2!J15,Hoja2!J31)</f>
        <v>16.05750321492344</v>
      </c>
      <c r="L14" s="4">
        <f>AVERAGE(Hoja2!K12,Hoja2!K8,Hoja2!K15,Hoja2!K31)</f>
        <v>15.995208333333334</v>
      </c>
      <c r="M14" s="4">
        <f>AVERAGE(Hoja2!L12,Hoja2!L8,Hoja2!L15,Hoja2!L31)</f>
        <v>16.85566611224889</v>
      </c>
      <c r="N14" s="4">
        <f>AVERAGE(Hoja2!M12,Hoja2!M8,Hoja2!M15,Hoja2!M31)</f>
        <v>16.497916666666665</v>
      </c>
      <c r="O14" s="4">
        <f>AVERAGE(Hoja2!N12,Hoja2!N8,Hoja2!N15,Hoja2!N31)</f>
        <v>16.574999999999999</v>
      </c>
      <c r="P14" s="4">
        <f>AVERAGE(Hoja2!O12,Hoja2!O8,Hoja2!O15,Hoja2!O31)</f>
        <v>16.789583333333333</v>
      </c>
      <c r="Q14" s="4">
        <f>AVERAGE(Hoja2!P12,Hoja2!P8,Hoja2!P15,Hoja2!P31)</f>
        <v>16.764583333333334</v>
      </c>
      <c r="R14" s="4">
        <f>AVERAGE(Hoja2!Q12,Hoja2!Q8,Hoja2!Q15,Hoja2!Q31)</f>
        <v>16.747916666666665</v>
      </c>
      <c r="S14" s="4">
        <f>AVERAGE(Hoja2!R12,Hoja2!R8,Hoja2!R15,Hoja2!R31)</f>
        <v>17.5</v>
      </c>
      <c r="T14" s="4">
        <f>AVERAGE(Hoja2!S12,Hoja2!S8,Hoja2!S15,Hoja2!S31)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377D-3CBF-4A34-8602-55F445C8604E}">
  <dimension ref="A1:S34"/>
  <sheetViews>
    <sheetView workbookViewId="0">
      <selection activeCell="M18" sqref="M18"/>
    </sheetView>
  </sheetViews>
  <sheetFormatPr baseColWidth="10" defaultRowHeight="15" x14ac:dyDescent="0.25"/>
  <cols>
    <col min="1" max="1" width="20.7109375" bestFit="1" customWidth="1"/>
  </cols>
  <sheetData>
    <row r="1" spans="1:19" x14ac:dyDescent="0.2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</row>
    <row r="2" spans="1:19" x14ac:dyDescent="0.25">
      <c r="A2" s="2" t="s">
        <v>47</v>
      </c>
      <c r="B2">
        <v>17.668350520623932</v>
      </c>
      <c r="C2">
        <v>16.807205273063989</v>
      </c>
      <c r="D2">
        <v>17.315300273335239</v>
      </c>
      <c r="E2">
        <v>18.031651378488739</v>
      </c>
      <c r="F2">
        <v>17.723703150581059</v>
      </c>
      <c r="G2">
        <v>17.43708337098121</v>
      </c>
      <c r="H2">
        <v>18.217491133329659</v>
      </c>
      <c r="I2">
        <v>17.297633928390191</v>
      </c>
      <c r="J2">
        <v>18.232761081983409</v>
      </c>
      <c r="K2">
        <v>17.80416666666666</v>
      </c>
      <c r="L2">
        <v>18.15237841316798</v>
      </c>
      <c r="M2">
        <v>17.925000000000001</v>
      </c>
      <c r="N2">
        <v>17.7</v>
      </c>
      <c r="O2">
        <v>18.475000000000001</v>
      </c>
      <c r="P2">
        <v>18.308333333333341</v>
      </c>
      <c r="Q2">
        <v>18.19166666666667</v>
      </c>
      <c r="R2">
        <v>18.8</v>
      </c>
      <c r="S2">
        <v>18.100000000000001</v>
      </c>
    </row>
    <row r="3" spans="1:19" x14ac:dyDescent="0.25">
      <c r="A3" s="2" t="s">
        <v>48</v>
      </c>
      <c r="B3">
        <v>17.9635193665194</v>
      </c>
      <c r="C3">
        <v>19.505911154815841</v>
      </c>
      <c r="D3">
        <v>19.688905924439361</v>
      </c>
      <c r="E3">
        <v>19.886848069802689</v>
      </c>
      <c r="F3">
        <v>19.65393744645931</v>
      </c>
      <c r="G3">
        <v>19.527568271088121</v>
      </c>
      <c r="H3">
        <v>19.630770924138581</v>
      </c>
      <c r="I3">
        <v>19.702827116968361</v>
      </c>
      <c r="J3">
        <v>18.852281710117371</v>
      </c>
      <c r="K3">
        <v>19.891666666666669</v>
      </c>
      <c r="L3">
        <v>20.674386624225111</v>
      </c>
      <c r="M3">
        <v>22.291666666666661</v>
      </c>
      <c r="N3">
        <v>20.9</v>
      </c>
      <c r="O3">
        <v>21.63333333333334</v>
      </c>
      <c r="P3">
        <v>22.05833333333333</v>
      </c>
      <c r="Q3">
        <v>20.958333333333329</v>
      </c>
      <c r="R3">
        <v>19.899999999999999</v>
      </c>
      <c r="S3">
        <v>20.2</v>
      </c>
    </row>
    <row r="4" spans="1:19" x14ac:dyDescent="0.25">
      <c r="A4" s="2" t="s">
        <v>49</v>
      </c>
      <c r="B4">
        <v>22.41628634041561</v>
      </c>
      <c r="C4">
        <v>22.088823870003349</v>
      </c>
      <c r="D4">
        <v>22.357381269942561</v>
      </c>
      <c r="E4">
        <v>23.75277171075226</v>
      </c>
      <c r="F4">
        <v>22.930481552978971</v>
      </c>
      <c r="G4">
        <v>23.21753398291499</v>
      </c>
      <c r="H4">
        <v>23.580611935782802</v>
      </c>
      <c r="I4">
        <v>22.79170225833175</v>
      </c>
      <c r="J4">
        <v>22.724979927610221</v>
      </c>
      <c r="K4">
        <v>23.095833333333331</v>
      </c>
      <c r="L4">
        <v>23.400819414568261</v>
      </c>
      <c r="M4">
        <v>24.68333333333333</v>
      </c>
      <c r="N4">
        <v>24.4</v>
      </c>
      <c r="O4">
        <v>24.31666666666667</v>
      </c>
      <c r="P4">
        <v>24.516666666666669</v>
      </c>
      <c r="Q4">
        <v>24.25</v>
      </c>
      <c r="R4">
        <v>23.7</v>
      </c>
      <c r="S4">
        <v>23.7</v>
      </c>
    </row>
    <row r="5" spans="1:19" x14ac:dyDescent="0.25">
      <c r="A5" s="2" t="s">
        <v>50</v>
      </c>
      <c r="B5">
        <v>25.982650611334861</v>
      </c>
      <c r="C5">
        <v>25.962196323427431</v>
      </c>
      <c r="D5">
        <v>26.066985228990472</v>
      </c>
      <c r="E5">
        <v>26.413148103348359</v>
      </c>
      <c r="F5">
        <v>26.685484273917851</v>
      </c>
      <c r="G5">
        <v>26.463832284668641</v>
      </c>
      <c r="H5">
        <v>27.085001056348599</v>
      </c>
      <c r="I5">
        <v>26.166465927057391</v>
      </c>
      <c r="J5">
        <v>26.86677579249427</v>
      </c>
      <c r="K5">
        <v>26.570833333333329</v>
      </c>
      <c r="L5">
        <v>27.68520950285059</v>
      </c>
      <c r="M5">
        <v>27.408333333333331</v>
      </c>
      <c r="N5">
        <v>27.9</v>
      </c>
      <c r="O5">
        <v>28.05</v>
      </c>
      <c r="P5">
        <v>27.708333333333329</v>
      </c>
      <c r="Q5">
        <v>27.141666666666669</v>
      </c>
      <c r="R5">
        <v>27.7</v>
      </c>
      <c r="S5">
        <v>27.8</v>
      </c>
    </row>
    <row r="6" spans="1:19" x14ac:dyDescent="0.25">
      <c r="A6" s="2" t="s">
        <v>51</v>
      </c>
      <c r="B6">
        <v>24.057727113335691</v>
      </c>
      <c r="C6">
        <v>23.978712735851271</v>
      </c>
      <c r="D6">
        <v>23.955927450741989</v>
      </c>
      <c r="E6">
        <v>25.454932725303131</v>
      </c>
      <c r="F6">
        <v>25.39996933243642</v>
      </c>
      <c r="G6">
        <v>24.4647725689541</v>
      </c>
      <c r="H6">
        <v>24.565959112004869</v>
      </c>
      <c r="I6">
        <v>24.305206267966309</v>
      </c>
      <c r="J6">
        <v>24.261304709371011</v>
      </c>
      <c r="K6">
        <v>24.362500000000001</v>
      </c>
      <c r="L6">
        <v>24.949575470816839</v>
      </c>
      <c r="M6">
        <v>24.55833333333333</v>
      </c>
      <c r="N6">
        <v>24.9</v>
      </c>
      <c r="O6">
        <v>25.516666666666669</v>
      </c>
      <c r="P6">
        <v>25.25</v>
      </c>
      <c r="Q6">
        <v>25.141666666666669</v>
      </c>
      <c r="R6">
        <v>25.6</v>
      </c>
      <c r="S6">
        <v>25.5</v>
      </c>
    </row>
    <row r="7" spans="1:19" x14ac:dyDescent="0.25">
      <c r="A7" s="2" t="s">
        <v>52</v>
      </c>
      <c r="B7">
        <v>18.645801903571929</v>
      </c>
      <c r="C7">
        <v>18.399304166666671</v>
      </c>
      <c r="D7">
        <v>18.472077330367199</v>
      </c>
      <c r="E7">
        <v>18.434449391316491</v>
      </c>
      <c r="F7">
        <v>18.296608929207899</v>
      </c>
      <c r="G7">
        <v>17.977436831511199</v>
      </c>
      <c r="H7">
        <v>18.219535264502149</v>
      </c>
      <c r="I7">
        <v>18.075150640304429</v>
      </c>
      <c r="J7">
        <v>18.869342555273871</v>
      </c>
      <c r="K7">
        <v>19.295833333333341</v>
      </c>
      <c r="L7">
        <v>18.31113195235325</v>
      </c>
      <c r="M7">
        <v>18.55833333333333</v>
      </c>
      <c r="N7">
        <v>18.600000000000001</v>
      </c>
      <c r="O7">
        <v>19.141666666666659</v>
      </c>
      <c r="P7">
        <v>19.399999999999999</v>
      </c>
      <c r="Q7">
        <v>19.19166666666667</v>
      </c>
      <c r="R7">
        <v>18.899999999999999</v>
      </c>
      <c r="S7">
        <v>19.2</v>
      </c>
    </row>
    <row r="8" spans="1:19" x14ac:dyDescent="0.25">
      <c r="A8" s="2" t="s">
        <v>53</v>
      </c>
      <c r="B8">
        <v>16.199193538384922</v>
      </c>
      <c r="C8">
        <v>15.978631106488359</v>
      </c>
      <c r="D8">
        <v>16.129515785062122</v>
      </c>
      <c r="E8">
        <v>17.276898342890501</v>
      </c>
      <c r="F8">
        <v>17.315715594152529</v>
      </c>
      <c r="G8">
        <v>17.080696134311239</v>
      </c>
      <c r="H8">
        <v>17.7402903486913</v>
      </c>
      <c r="I8">
        <v>17.051351064729449</v>
      </c>
      <c r="J8">
        <v>17.416282969210151</v>
      </c>
      <c r="K8">
        <v>16.971666666666671</v>
      </c>
      <c r="L8">
        <v>18.059681644122929</v>
      </c>
      <c r="M8">
        <v>17.68333333333333</v>
      </c>
      <c r="N8">
        <v>17.8</v>
      </c>
      <c r="O8">
        <v>17.858333333333331</v>
      </c>
      <c r="P8">
        <v>17.983333333333331</v>
      </c>
      <c r="Q8">
        <v>17.8</v>
      </c>
      <c r="R8">
        <v>18.8</v>
      </c>
      <c r="S8">
        <v>18.3</v>
      </c>
    </row>
    <row r="9" spans="1:19" x14ac:dyDescent="0.25">
      <c r="A9" s="2" t="s">
        <v>54</v>
      </c>
      <c r="B9">
        <v>21.12421996015706</v>
      </c>
      <c r="C9">
        <v>20.952810208865529</v>
      </c>
      <c r="D9">
        <v>21.40982250809337</v>
      </c>
      <c r="E9">
        <v>22.05213899471115</v>
      </c>
      <c r="F9">
        <v>21.123086319939929</v>
      </c>
      <c r="G9">
        <v>21.53279971750057</v>
      </c>
      <c r="H9">
        <v>22.008260122801559</v>
      </c>
      <c r="I9">
        <v>20.650808502203908</v>
      </c>
      <c r="J9">
        <v>22.53864574811465</v>
      </c>
      <c r="K9">
        <v>22.445833333333329</v>
      </c>
      <c r="L9">
        <v>21.859108690401239</v>
      </c>
      <c r="M9">
        <v>21.55</v>
      </c>
      <c r="N9">
        <v>20.8</v>
      </c>
      <c r="O9">
        <v>22.125</v>
      </c>
      <c r="P9">
        <v>22.508333333333329</v>
      </c>
      <c r="Q9">
        <v>21.824999999999999</v>
      </c>
      <c r="R9">
        <v>22.4</v>
      </c>
      <c r="S9">
        <v>22.3</v>
      </c>
    </row>
    <row r="10" spans="1:19" x14ac:dyDescent="0.25">
      <c r="A10" s="2" t="s">
        <v>55</v>
      </c>
      <c r="B10">
        <v>26.171874670670629</v>
      </c>
      <c r="C10">
        <v>26.011761640313509</v>
      </c>
      <c r="D10">
        <v>26.507123471622091</v>
      </c>
      <c r="E10">
        <v>26.551424164878931</v>
      </c>
      <c r="F10">
        <v>26.482203267207559</v>
      </c>
      <c r="G10">
        <v>25.712758705789</v>
      </c>
      <c r="H10">
        <v>26.46196996671539</v>
      </c>
      <c r="I10">
        <v>25.17948666773643</v>
      </c>
      <c r="J10">
        <v>25.583837502355429</v>
      </c>
      <c r="K10">
        <v>25.666666666666671</v>
      </c>
      <c r="L10">
        <v>26.363393103623121</v>
      </c>
      <c r="M10">
        <v>26.883333333333329</v>
      </c>
      <c r="N10">
        <v>26.7</v>
      </c>
      <c r="O10">
        <v>27.291666666666671</v>
      </c>
      <c r="P10">
        <v>26.875</v>
      </c>
      <c r="Q10">
        <v>27.19166666666667</v>
      </c>
      <c r="R10">
        <v>27.4</v>
      </c>
      <c r="S10">
        <v>27.1</v>
      </c>
    </row>
    <row r="11" spans="1:19" x14ac:dyDescent="0.25">
      <c r="A11" s="2" t="s">
        <v>56</v>
      </c>
      <c r="B11">
        <v>17.72826416422857</v>
      </c>
      <c r="C11">
        <v>17.563301740391591</v>
      </c>
      <c r="D11">
        <v>18.578396842121379</v>
      </c>
      <c r="E11">
        <v>18.12023718661877</v>
      </c>
      <c r="F11">
        <v>17.707064320315428</v>
      </c>
      <c r="G11">
        <v>17.378725060733899</v>
      </c>
      <c r="H11">
        <v>17.990837375316001</v>
      </c>
      <c r="I11">
        <v>16.983628278317308</v>
      </c>
      <c r="J11">
        <v>18.48633347411263</v>
      </c>
      <c r="K11">
        <v>18.30416666666666</v>
      </c>
      <c r="L11">
        <v>18.332202760832999</v>
      </c>
      <c r="M11">
        <v>18.458333333333339</v>
      </c>
      <c r="N11">
        <v>17.899999999999999</v>
      </c>
      <c r="O11">
        <v>18.68333333333333</v>
      </c>
      <c r="P11">
        <v>19.041666666666671</v>
      </c>
      <c r="Q11">
        <v>18.958333333333329</v>
      </c>
      <c r="R11">
        <v>18.899999999999999</v>
      </c>
      <c r="S11">
        <v>18.600000000000001</v>
      </c>
    </row>
    <row r="12" spans="1:19" x14ac:dyDescent="0.25">
      <c r="A12" s="2" t="s">
        <v>57</v>
      </c>
      <c r="B12">
        <v>14.71552663966623</v>
      </c>
      <c r="C12">
        <v>15.092915604370461</v>
      </c>
      <c r="D12">
        <v>15.90958114806859</v>
      </c>
      <c r="E12">
        <v>15.178938925277331</v>
      </c>
      <c r="F12">
        <v>14.53119852711135</v>
      </c>
      <c r="G12">
        <v>14.615544681451601</v>
      </c>
      <c r="H12">
        <v>14.644841330366191</v>
      </c>
      <c r="I12">
        <v>14.03827431655345</v>
      </c>
      <c r="J12">
        <v>14.304225145317201</v>
      </c>
      <c r="K12">
        <v>14.63833333333333</v>
      </c>
      <c r="L12">
        <v>15.612767348921849</v>
      </c>
      <c r="M12">
        <v>14.6</v>
      </c>
      <c r="N12">
        <v>14.8</v>
      </c>
      <c r="O12">
        <v>14.79166666666667</v>
      </c>
      <c r="P12">
        <v>14.733333333333331</v>
      </c>
      <c r="Q12">
        <v>14.95833333333333</v>
      </c>
      <c r="R12">
        <v>15.6</v>
      </c>
      <c r="S12">
        <v>15.1</v>
      </c>
    </row>
    <row r="13" spans="1:19" x14ac:dyDescent="0.25">
      <c r="A13" s="2" t="s">
        <v>58</v>
      </c>
      <c r="B13">
        <v>18.31803731923177</v>
      </c>
      <c r="C13">
        <v>17.948257025195119</v>
      </c>
      <c r="D13">
        <v>18.535372049602199</v>
      </c>
      <c r="E13">
        <v>19.619491989291571</v>
      </c>
      <c r="F13">
        <v>19.167198548277199</v>
      </c>
      <c r="G13">
        <v>20.82923063151723</v>
      </c>
      <c r="H13">
        <v>19.414732482341321</v>
      </c>
      <c r="I13">
        <v>18.708493568791621</v>
      </c>
      <c r="J13">
        <v>18.959186438724949</v>
      </c>
      <c r="K13">
        <v>19.024999999999999</v>
      </c>
      <c r="L13">
        <v>19.291296722634488</v>
      </c>
      <c r="M13">
        <v>18.983333333333331</v>
      </c>
      <c r="N13">
        <v>19.100000000000001</v>
      </c>
      <c r="O13">
        <v>19.166666666666671</v>
      </c>
      <c r="P13">
        <v>19.274999999999999</v>
      </c>
      <c r="Q13">
        <v>19.083333333333329</v>
      </c>
      <c r="R13">
        <v>19.8</v>
      </c>
      <c r="S13">
        <v>19.5</v>
      </c>
    </row>
    <row r="14" spans="1:19" x14ac:dyDescent="0.25">
      <c r="A14" s="2" t="s">
        <v>59</v>
      </c>
      <c r="B14">
        <v>24.943774041015971</v>
      </c>
      <c r="C14">
        <v>24.930827169111229</v>
      </c>
      <c r="D14">
        <v>25.369567143176031</v>
      </c>
      <c r="E14">
        <v>26.051473886026599</v>
      </c>
      <c r="F14">
        <v>26.128508223566879</v>
      </c>
      <c r="G14">
        <v>23.075010402922661</v>
      </c>
      <c r="H14">
        <v>25.499593535873231</v>
      </c>
      <c r="I14">
        <v>24.497254990133051</v>
      </c>
      <c r="J14">
        <v>25.07866348832334</v>
      </c>
      <c r="K14">
        <v>25.225000000000001</v>
      </c>
      <c r="L14">
        <v>25.24681042757873</v>
      </c>
      <c r="M14">
        <v>25.283333333333331</v>
      </c>
      <c r="N14">
        <v>26.2</v>
      </c>
      <c r="O14">
        <v>25.774999999999999</v>
      </c>
      <c r="P14">
        <v>25.225000000000001</v>
      </c>
      <c r="Q14">
        <v>25.191666666666659</v>
      </c>
      <c r="R14">
        <v>25.5</v>
      </c>
      <c r="S14">
        <v>25.7</v>
      </c>
    </row>
    <row r="15" spans="1:19" x14ac:dyDescent="0.25">
      <c r="A15" s="2" t="s">
        <v>60</v>
      </c>
      <c r="B15">
        <v>17.0039729219477</v>
      </c>
      <c r="C15">
        <v>16.318187131603199</v>
      </c>
      <c r="D15">
        <v>18.339308640891229</v>
      </c>
      <c r="E15">
        <v>17.68876902769945</v>
      </c>
      <c r="F15">
        <v>18.006530325644061</v>
      </c>
      <c r="G15">
        <v>17.549417020752379</v>
      </c>
      <c r="H15">
        <v>18.085853852832908</v>
      </c>
      <c r="I15">
        <v>17.155796428969438</v>
      </c>
      <c r="J15">
        <v>17.66016745989149</v>
      </c>
      <c r="K15">
        <v>17.670833333333331</v>
      </c>
      <c r="L15">
        <v>18.1906653278844</v>
      </c>
      <c r="M15">
        <v>18.083333333333329</v>
      </c>
      <c r="N15">
        <v>18.100000000000001</v>
      </c>
      <c r="O15">
        <v>18.733333333333331</v>
      </c>
      <c r="P15">
        <v>18.899999999999999</v>
      </c>
      <c r="Q15">
        <v>18.666666666666671</v>
      </c>
      <c r="R15">
        <v>19.8</v>
      </c>
      <c r="S15">
        <v>19.3</v>
      </c>
    </row>
    <row r="16" spans="1:19" x14ac:dyDescent="0.25">
      <c r="A16" s="2" t="s">
        <v>61</v>
      </c>
      <c r="B16">
        <v>20.578304373960641</v>
      </c>
      <c r="C16">
        <v>20.522433857582492</v>
      </c>
      <c r="D16">
        <v>20.411855443131891</v>
      </c>
      <c r="E16">
        <v>21.179375288754649</v>
      </c>
      <c r="F16">
        <v>21.216453388450979</v>
      </c>
      <c r="G16">
        <v>20.69398301161268</v>
      </c>
      <c r="H16">
        <v>21.04824787729892</v>
      </c>
      <c r="I16">
        <v>20.35730318137923</v>
      </c>
      <c r="J16">
        <v>20.827798148447499</v>
      </c>
      <c r="K16">
        <v>20.37083333333333</v>
      </c>
      <c r="L16">
        <v>20.800491229796819</v>
      </c>
      <c r="M16">
        <v>20.81666666666667</v>
      </c>
      <c r="N16">
        <v>21.3</v>
      </c>
      <c r="O16">
        <v>21.49166666666666</v>
      </c>
      <c r="P16">
        <v>21.516666666666669</v>
      </c>
      <c r="Q16">
        <v>21.158333333333331</v>
      </c>
      <c r="R16">
        <v>21.8</v>
      </c>
      <c r="S16">
        <v>21.7</v>
      </c>
    </row>
    <row r="17" spans="1:19" x14ac:dyDescent="0.25">
      <c r="A17" s="2" t="s">
        <v>62</v>
      </c>
      <c r="B17">
        <v>17.883577437773731</v>
      </c>
      <c r="C17">
        <v>17.37695387400997</v>
      </c>
      <c r="D17">
        <v>20.663969654746062</v>
      </c>
      <c r="E17">
        <v>20.737784832623511</v>
      </c>
      <c r="F17">
        <v>20.267893943284069</v>
      </c>
      <c r="G17">
        <v>19.42988255186761</v>
      </c>
      <c r="H17">
        <v>19.344774968813791</v>
      </c>
      <c r="I17">
        <v>18.30559600458221</v>
      </c>
      <c r="J17">
        <v>19.80943596156802</v>
      </c>
      <c r="K17">
        <v>19.74166666666666</v>
      </c>
      <c r="L17">
        <v>19.962493509074129</v>
      </c>
      <c r="M17">
        <v>19.925000000000001</v>
      </c>
      <c r="N17">
        <v>21.2</v>
      </c>
      <c r="O17">
        <v>20.8</v>
      </c>
      <c r="P17">
        <v>20.85</v>
      </c>
      <c r="Q17">
        <v>20.841666666666669</v>
      </c>
      <c r="R17">
        <v>21.2</v>
      </c>
      <c r="S17">
        <v>20.8</v>
      </c>
    </row>
    <row r="18" spans="1:19" x14ac:dyDescent="0.25">
      <c r="A18" s="2" t="s">
        <v>63</v>
      </c>
      <c r="B18">
        <v>21.580176372659761</v>
      </c>
      <c r="C18">
        <v>20.43553221685233</v>
      </c>
      <c r="D18">
        <v>20.50153256571561</v>
      </c>
      <c r="E18">
        <v>21.787571192862849</v>
      </c>
      <c r="F18">
        <v>22.382376776119632</v>
      </c>
      <c r="G18">
        <v>21.629056259467639</v>
      </c>
      <c r="H18">
        <v>21.849611108950381</v>
      </c>
      <c r="I18">
        <v>21.565544104513201</v>
      </c>
      <c r="J18">
        <v>21.453605183859349</v>
      </c>
      <c r="K18">
        <v>21.45</v>
      </c>
      <c r="L18">
        <v>22.186788675654341</v>
      </c>
      <c r="M18">
        <v>22.24166666666666</v>
      </c>
      <c r="N18">
        <v>22.6</v>
      </c>
      <c r="O18">
        <v>22.225000000000001</v>
      </c>
      <c r="P18">
        <v>22.175000000000001</v>
      </c>
      <c r="Q18">
        <v>22.13333333333334</v>
      </c>
      <c r="R18">
        <v>22.4</v>
      </c>
      <c r="S18">
        <v>22.6</v>
      </c>
    </row>
    <row r="19" spans="1:19" x14ac:dyDescent="0.25">
      <c r="A19" s="2" t="s">
        <v>64</v>
      </c>
      <c r="B19">
        <v>20.95505960627942</v>
      </c>
      <c r="C19">
        <v>20.86712376176737</v>
      </c>
      <c r="D19">
        <v>21.391636914926401</v>
      </c>
      <c r="E19">
        <v>21.911280703100719</v>
      </c>
      <c r="F19">
        <v>21.776355139220559</v>
      </c>
      <c r="G19">
        <v>21.36666666666666</v>
      </c>
      <c r="H19">
        <v>21.779166666666669</v>
      </c>
      <c r="I19">
        <v>21</v>
      </c>
      <c r="J19">
        <v>21.82083333333334</v>
      </c>
      <c r="K19">
        <v>21.866666666666671</v>
      </c>
      <c r="L19">
        <v>21.925000000000001</v>
      </c>
      <c r="M19">
        <v>22.074999999999999</v>
      </c>
      <c r="N19">
        <v>22.1</v>
      </c>
      <c r="O19">
        <v>22.43333333333333</v>
      </c>
      <c r="P19">
        <v>22.55</v>
      </c>
      <c r="Q19">
        <v>22.208333333333329</v>
      </c>
      <c r="R19">
        <v>22.4</v>
      </c>
      <c r="S19">
        <v>22.4</v>
      </c>
    </row>
    <row r="20" spans="1:19" x14ac:dyDescent="0.25">
      <c r="A20" s="2" t="s">
        <v>65</v>
      </c>
      <c r="B20">
        <v>24.392394361953698</v>
      </c>
      <c r="C20">
        <v>25.627772583333339</v>
      </c>
      <c r="D20">
        <v>25.487235407077769</v>
      </c>
      <c r="E20">
        <v>26.085668914532761</v>
      </c>
      <c r="F20">
        <v>26.023266887252412</v>
      </c>
      <c r="G20">
        <v>25.2862575992331</v>
      </c>
      <c r="H20">
        <v>25.81048044633836</v>
      </c>
      <c r="I20">
        <v>25.02936649276959</v>
      </c>
      <c r="J20">
        <v>24.930520796245759</v>
      </c>
      <c r="K20">
        <v>25.220833333333331</v>
      </c>
      <c r="L20">
        <v>25.577166583811</v>
      </c>
      <c r="M20">
        <v>26.183333333333341</v>
      </c>
      <c r="N20">
        <v>26.6</v>
      </c>
      <c r="O20">
        <v>26.1</v>
      </c>
      <c r="P20">
        <v>26</v>
      </c>
      <c r="Q20">
        <v>26.191666666666659</v>
      </c>
      <c r="R20">
        <v>26.5</v>
      </c>
      <c r="S20">
        <v>26.1</v>
      </c>
    </row>
    <row r="21" spans="1:19" x14ac:dyDescent="0.25">
      <c r="A21" s="2" t="s">
        <v>66</v>
      </c>
      <c r="B21">
        <v>16.7689237998765</v>
      </c>
      <c r="C21">
        <v>16.235899620908</v>
      </c>
      <c r="D21">
        <v>16.113876719061789</v>
      </c>
      <c r="E21">
        <v>22.33055366353873</v>
      </c>
      <c r="F21">
        <v>21.71111710439742</v>
      </c>
      <c r="G21">
        <v>22.05883973463882</v>
      </c>
      <c r="H21">
        <v>22.48635290799011</v>
      </c>
      <c r="I21">
        <v>21.417115304490029</v>
      </c>
      <c r="J21">
        <v>22.793722987611091</v>
      </c>
      <c r="K21">
        <v>22.74166666666666</v>
      </c>
      <c r="L21">
        <v>21.979804426911699</v>
      </c>
      <c r="M21">
        <v>21.69166666666667</v>
      </c>
      <c r="N21">
        <v>22.1</v>
      </c>
      <c r="O21">
        <v>22.958333333333329</v>
      </c>
      <c r="P21">
        <v>23.00833333333334</v>
      </c>
      <c r="Q21">
        <v>22</v>
      </c>
      <c r="R21">
        <v>22.6</v>
      </c>
      <c r="S21">
        <v>22.6</v>
      </c>
    </row>
    <row r="22" spans="1:19" x14ac:dyDescent="0.25">
      <c r="A22" s="2" t="s">
        <v>67</v>
      </c>
      <c r="B22">
        <v>23.02498635359386</v>
      </c>
      <c r="C22">
        <v>25.01822182094153</v>
      </c>
      <c r="D22">
        <v>24.861544211722808</v>
      </c>
      <c r="E22">
        <v>25.327061885993071</v>
      </c>
      <c r="F22">
        <v>25.4583882886247</v>
      </c>
      <c r="G22">
        <v>24.03926303351091</v>
      </c>
      <c r="H22">
        <v>24.441405369345951</v>
      </c>
      <c r="I22">
        <v>23.605559219006281</v>
      </c>
      <c r="J22">
        <v>24.373397860216631</v>
      </c>
      <c r="K22">
        <v>24.679166666666671</v>
      </c>
      <c r="L22">
        <v>25.19260117958574</v>
      </c>
      <c r="M22">
        <v>24.516666666666669</v>
      </c>
      <c r="N22">
        <v>25</v>
      </c>
      <c r="O22">
        <v>24.875</v>
      </c>
      <c r="P22">
        <v>24.383333333333329</v>
      </c>
      <c r="Q22">
        <v>23.908333333333331</v>
      </c>
      <c r="R22">
        <v>24.2</v>
      </c>
      <c r="S22">
        <v>23.8</v>
      </c>
    </row>
    <row r="23" spans="1:19" x14ac:dyDescent="0.25">
      <c r="A23" s="2" t="s">
        <v>68</v>
      </c>
      <c r="B23">
        <v>17.553188999923819</v>
      </c>
      <c r="C23">
        <v>17.958527503855731</v>
      </c>
      <c r="D23">
        <v>18.435494546367789</v>
      </c>
      <c r="E23">
        <v>17.6381053451227</v>
      </c>
      <c r="F23">
        <v>17.88411550495973</v>
      </c>
      <c r="G23">
        <v>17.353847198828941</v>
      </c>
      <c r="H23">
        <v>17.847100409078759</v>
      </c>
      <c r="I23">
        <v>17.156865376191501</v>
      </c>
      <c r="J23">
        <v>17.694849158996728</v>
      </c>
      <c r="K23">
        <v>17.766666666666669</v>
      </c>
      <c r="L23">
        <v>18.352926654823509</v>
      </c>
      <c r="M23">
        <v>18.3</v>
      </c>
      <c r="N23">
        <v>18.3</v>
      </c>
      <c r="O23">
        <v>18.333333333333329</v>
      </c>
      <c r="P23">
        <v>18.233333333333331</v>
      </c>
      <c r="Q23">
        <v>18.158333333333331</v>
      </c>
      <c r="R23">
        <v>19</v>
      </c>
      <c r="S23">
        <v>19.100000000000001</v>
      </c>
    </row>
    <row r="24" spans="1:19" x14ac:dyDescent="0.25">
      <c r="A24" s="2" t="s">
        <v>69</v>
      </c>
      <c r="B24">
        <v>18.51144551490825</v>
      </c>
      <c r="C24">
        <v>18.937662517166672</v>
      </c>
      <c r="D24">
        <v>19.460516588234761</v>
      </c>
      <c r="E24">
        <v>19.422799242191669</v>
      </c>
      <c r="F24">
        <v>18.858515043856421</v>
      </c>
      <c r="G24">
        <v>18.301823592934721</v>
      </c>
      <c r="H24">
        <v>18.901156032160419</v>
      </c>
      <c r="I24">
        <v>18.221427216096711</v>
      </c>
      <c r="J24">
        <v>18.571785660576289</v>
      </c>
      <c r="K24">
        <v>19.012499999999999</v>
      </c>
      <c r="L24">
        <v>19.426355615584431</v>
      </c>
      <c r="M24">
        <v>18.899999999999999</v>
      </c>
      <c r="N24">
        <v>19.8</v>
      </c>
      <c r="O24">
        <v>19.94166666666667</v>
      </c>
      <c r="P24">
        <v>19.891666666666669</v>
      </c>
      <c r="Q24">
        <v>20.016666666666669</v>
      </c>
      <c r="R24">
        <v>20.9</v>
      </c>
      <c r="S24">
        <v>20.5</v>
      </c>
    </row>
    <row r="25" spans="1:19" x14ac:dyDescent="0.25">
      <c r="A25" s="2" t="s">
        <v>70</v>
      </c>
      <c r="B25">
        <v>25.557522001833359</v>
      </c>
      <c r="C25">
        <v>25.718492345596299</v>
      </c>
      <c r="D25">
        <v>25.9653644996488</v>
      </c>
      <c r="E25">
        <v>27.122661563853129</v>
      </c>
      <c r="F25">
        <v>27.058340001767089</v>
      </c>
      <c r="G25">
        <v>26.831226965146669</v>
      </c>
      <c r="H25">
        <v>27.018894459491118</v>
      </c>
      <c r="I25">
        <v>26.331427154051589</v>
      </c>
      <c r="J25">
        <v>26.814614187532609</v>
      </c>
      <c r="K25">
        <v>26.75</v>
      </c>
      <c r="L25">
        <v>26.97983574440309</v>
      </c>
      <c r="M25">
        <v>27.316666666666659</v>
      </c>
      <c r="N25">
        <v>27.7</v>
      </c>
      <c r="O25">
        <v>27.391666666666669</v>
      </c>
      <c r="P25">
        <v>27.708333333333329</v>
      </c>
      <c r="Q25">
        <v>27.541666666666661</v>
      </c>
      <c r="R25">
        <v>28.1</v>
      </c>
      <c r="S25">
        <v>27.9</v>
      </c>
    </row>
    <row r="26" spans="1:19" x14ac:dyDescent="0.25">
      <c r="A26" s="2" t="s">
        <v>71</v>
      </c>
      <c r="B26">
        <v>21.442773369135459</v>
      </c>
      <c r="C26">
        <v>20.97359333856501</v>
      </c>
      <c r="D26">
        <v>21.10809273716346</v>
      </c>
      <c r="E26">
        <v>22.869721404161631</v>
      </c>
      <c r="F26">
        <v>22.56572440555567</v>
      </c>
      <c r="G26">
        <v>22.104225193131501</v>
      </c>
      <c r="H26">
        <v>22.80338645755721</v>
      </c>
      <c r="I26">
        <v>21.995839916390661</v>
      </c>
      <c r="J26">
        <v>23.171172823651169</v>
      </c>
      <c r="K26">
        <v>22.954166666666669</v>
      </c>
      <c r="L26">
        <v>23.09941519271846</v>
      </c>
      <c r="M26">
        <v>22.65</v>
      </c>
      <c r="N26">
        <v>22.1</v>
      </c>
      <c r="O26">
        <v>22.875</v>
      </c>
      <c r="P26">
        <v>23.675000000000001</v>
      </c>
      <c r="Q26">
        <v>23.516666666666669</v>
      </c>
      <c r="R26">
        <v>24.5</v>
      </c>
      <c r="S26">
        <v>24.4</v>
      </c>
    </row>
    <row r="27" spans="1:19" x14ac:dyDescent="0.25">
      <c r="A27" s="2" t="s">
        <v>72</v>
      </c>
      <c r="B27">
        <v>25.347339983319529</v>
      </c>
      <c r="C27">
        <v>24.444753491185811</v>
      </c>
      <c r="D27">
        <v>25.289800704004818</v>
      </c>
      <c r="E27">
        <v>25.623370091407509</v>
      </c>
      <c r="F27">
        <v>24.911421330880209</v>
      </c>
      <c r="G27">
        <v>24.588891628491471</v>
      </c>
      <c r="H27">
        <v>25.472109226749701</v>
      </c>
      <c r="I27">
        <v>24.439429795252011</v>
      </c>
      <c r="J27">
        <v>24.556348371011769</v>
      </c>
      <c r="K27">
        <v>25.087499999999999</v>
      </c>
      <c r="L27">
        <v>25.0300484046384</v>
      </c>
      <c r="M27">
        <v>25.875</v>
      </c>
      <c r="N27">
        <v>25.8</v>
      </c>
      <c r="O27">
        <v>26.083333333333329</v>
      </c>
      <c r="P27">
        <v>26.225000000000001</v>
      </c>
      <c r="Q27">
        <v>25.833333333333329</v>
      </c>
      <c r="R27">
        <v>25.8</v>
      </c>
      <c r="S27">
        <v>26.1</v>
      </c>
    </row>
    <row r="28" spans="1:19" x14ac:dyDescent="0.25">
      <c r="A28" s="2" t="s">
        <v>73</v>
      </c>
      <c r="B28">
        <v>22.80635466688987</v>
      </c>
      <c r="C28">
        <v>22.01478585114215</v>
      </c>
      <c r="D28">
        <v>22.891981899873251</v>
      </c>
      <c r="E28">
        <v>22.500398144923949</v>
      </c>
      <c r="F28">
        <v>22.293190859227579</v>
      </c>
      <c r="G28">
        <v>22.25634528659716</v>
      </c>
      <c r="H28">
        <v>22.483001297541339</v>
      </c>
      <c r="I28">
        <v>21.84094348872506</v>
      </c>
      <c r="J28">
        <v>21.995840999092771</v>
      </c>
      <c r="K28">
        <v>22.441666666666659</v>
      </c>
      <c r="L28">
        <v>22.428951011451868</v>
      </c>
      <c r="M28">
        <v>23.6</v>
      </c>
      <c r="N28">
        <v>23.2</v>
      </c>
      <c r="O28">
        <v>23.074999999999999</v>
      </c>
      <c r="P28">
        <v>23.43333333333333</v>
      </c>
      <c r="Q28">
        <v>22.94166666666667</v>
      </c>
      <c r="R28">
        <v>22.4</v>
      </c>
      <c r="S28">
        <v>23.4</v>
      </c>
    </row>
    <row r="29" spans="1:19" x14ac:dyDescent="0.25">
      <c r="A29" s="2" t="s">
        <v>74</v>
      </c>
      <c r="B29">
        <v>26.92349427333334</v>
      </c>
      <c r="C29">
        <v>26.826118360416661</v>
      </c>
      <c r="D29">
        <v>27.898672925658811</v>
      </c>
      <c r="E29">
        <v>27.13437938020185</v>
      </c>
      <c r="F29">
        <v>26.831840228592789</v>
      </c>
      <c r="G29">
        <v>26.192991913760991</v>
      </c>
      <c r="H29">
        <v>26.811453917773019</v>
      </c>
      <c r="I29">
        <v>26.055176410100891</v>
      </c>
      <c r="J29">
        <v>25.743685109728428</v>
      </c>
      <c r="K29">
        <v>26.033333333333331</v>
      </c>
      <c r="L29">
        <v>26.94120563548865</v>
      </c>
      <c r="M29">
        <v>26.691666666666659</v>
      </c>
      <c r="N29">
        <v>27.3</v>
      </c>
      <c r="O29">
        <v>27.216666666666669</v>
      </c>
      <c r="P29">
        <v>27.175000000000001</v>
      </c>
      <c r="Q29">
        <v>27.24166666666666</v>
      </c>
      <c r="R29">
        <v>27.6</v>
      </c>
      <c r="S29">
        <v>27.6</v>
      </c>
    </row>
    <row r="30" spans="1:19" x14ac:dyDescent="0.25">
      <c r="A30" s="2" t="s">
        <v>75</v>
      </c>
      <c r="B30">
        <v>23.566796666466551</v>
      </c>
      <c r="C30">
        <v>24.12014609029735</v>
      </c>
      <c r="D30">
        <v>24.954845936096461</v>
      </c>
      <c r="E30">
        <v>24.7069110736455</v>
      </c>
      <c r="F30">
        <v>23.918158667907349</v>
      </c>
      <c r="G30">
        <v>23.57239102646006</v>
      </c>
      <c r="H30">
        <v>24.438018009540102</v>
      </c>
      <c r="I30">
        <v>23.24180532365806</v>
      </c>
      <c r="J30">
        <v>24.392952097698199</v>
      </c>
      <c r="K30">
        <v>24.633333333333329</v>
      </c>
      <c r="L30">
        <v>24.257702975773029</v>
      </c>
      <c r="M30">
        <v>23.791666666666671</v>
      </c>
      <c r="N30">
        <v>24.3</v>
      </c>
      <c r="O30">
        <v>25.058333333333341</v>
      </c>
      <c r="P30">
        <v>25.358333333333331</v>
      </c>
      <c r="Q30">
        <v>24.474999999999991</v>
      </c>
      <c r="R30">
        <v>25.1</v>
      </c>
      <c r="S30">
        <v>25.2</v>
      </c>
    </row>
    <row r="31" spans="1:19" x14ac:dyDescent="0.25">
      <c r="A31" s="2" t="s">
        <v>76</v>
      </c>
      <c r="B31">
        <v>14.76429147111944</v>
      </c>
      <c r="C31">
        <v>14.622328667654299</v>
      </c>
      <c r="D31">
        <v>14.389915413834229</v>
      </c>
      <c r="E31">
        <v>14.747188541008571</v>
      </c>
      <c r="F31">
        <v>14.79428266661944</v>
      </c>
      <c r="G31">
        <v>14.632603772312351</v>
      </c>
      <c r="H31">
        <v>14.7549363206868</v>
      </c>
      <c r="I31">
        <v>14.16989767472109</v>
      </c>
      <c r="J31">
        <v>14.84933728527491</v>
      </c>
      <c r="K31">
        <v>14.7</v>
      </c>
      <c r="L31">
        <v>15.55955012806638</v>
      </c>
      <c r="M31">
        <v>15.625</v>
      </c>
      <c r="N31">
        <v>15.6</v>
      </c>
      <c r="O31">
        <v>15.775</v>
      </c>
      <c r="P31">
        <v>15.44166666666667</v>
      </c>
      <c r="Q31">
        <v>15.566666666666659</v>
      </c>
      <c r="R31">
        <v>15.8</v>
      </c>
      <c r="S31">
        <v>15.3</v>
      </c>
    </row>
    <row r="32" spans="1:19" x14ac:dyDescent="0.25">
      <c r="A32" s="2" t="s">
        <v>77</v>
      </c>
      <c r="B32">
        <v>23.579512933370431</v>
      </c>
      <c r="C32">
        <v>23.104192401729961</v>
      </c>
      <c r="D32">
        <v>24.457768817300931</v>
      </c>
      <c r="E32">
        <v>23.476458363891801</v>
      </c>
      <c r="F32">
        <v>23.267160002813139</v>
      </c>
      <c r="G32">
        <v>22.916403678006681</v>
      </c>
      <c r="H32">
        <v>23.143238996311609</v>
      </c>
      <c r="I32">
        <v>22.286797130880441</v>
      </c>
      <c r="J32">
        <v>23.234094876067871</v>
      </c>
      <c r="K32">
        <v>22.908333333333331</v>
      </c>
      <c r="L32">
        <v>23.45700576901508</v>
      </c>
      <c r="M32">
        <v>22.416666666666671</v>
      </c>
      <c r="N32">
        <v>23</v>
      </c>
      <c r="O32">
        <v>23.524999999999999</v>
      </c>
      <c r="P32">
        <v>23.25833333333334</v>
      </c>
      <c r="Q32">
        <v>22.783333333333331</v>
      </c>
      <c r="R32">
        <v>23.3</v>
      </c>
      <c r="S32">
        <v>23.3</v>
      </c>
    </row>
    <row r="33" spans="1:19" x14ac:dyDescent="0.25">
      <c r="A33" s="2" t="s">
        <v>78</v>
      </c>
      <c r="B33">
        <v>26.419524504583329</v>
      </c>
      <c r="C33">
        <v>26.279514178333329</v>
      </c>
      <c r="D33">
        <v>26.585736603258521</v>
      </c>
      <c r="E33">
        <v>26.551104801707432</v>
      </c>
      <c r="F33">
        <v>26.49314264463888</v>
      </c>
      <c r="G33">
        <v>26.256456339187199</v>
      </c>
      <c r="H33">
        <v>26.811643262827481</v>
      </c>
      <c r="I33">
        <v>25.504560343055712</v>
      </c>
      <c r="J33">
        <v>26.102049036697871</v>
      </c>
      <c r="K33">
        <v>25.954166666666669</v>
      </c>
      <c r="L33">
        <v>26.792366338076508</v>
      </c>
      <c r="M33">
        <v>26.583333333333339</v>
      </c>
      <c r="N33">
        <v>27.4</v>
      </c>
      <c r="O33">
        <v>27.175000000000001</v>
      </c>
      <c r="P33">
        <v>26.833333333333329</v>
      </c>
      <c r="Q33">
        <v>26.6</v>
      </c>
      <c r="R33">
        <v>27.3</v>
      </c>
      <c r="S33">
        <v>27.3</v>
      </c>
    </row>
    <row r="34" spans="1:19" x14ac:dyDescent="0.25">
      <c r="A34" s="2" t="s">
        <v>79</v>
      </c>
      <c r="B34">
        <v>16.92210120513559</v>
      </c>
      <c r="C34">
        <v>15.992186506817539</v>
      </c>
      <c r="D34">
        <v>16.418911538293241</v>
      </c>
      <c r="E34">
        <v>17.406694872395629</v>
      </c>
      <c r="F34">
        <v>16.926922250808481</v>
      </c>
      <c r="G34">
        <v>16.61547918302082</v>
      </c>
      <c r="H34">
        <v>17.292966876866789</v>
      </c>
      <c r="I34">
        <v>16.408258770230539</v>
      </c>
      <c r="J34">
        <v>17.538401681911591</v>
      </c>
      <c r="K34">
        <v>17.287500000000001</v>
      </c>
      <c r="L34">
        <v>17.441738037502681</v>
      </c>
      <c r="M34">
        <v>17.391666666666669</v>
      </c>
      <c r="N34">
        <v>17.399999999999999</v>
      </c>
      <c r="O34">
        <v>17.399999999999999</v>
      </c>
      <c r="P34">
        <v>17.891666666666669</v>
      </c>
      <c r="Q34">
        <v>17.7</v>
      </c>
      <c r="R34">
        <v>18.3</v>
      </c>
      <c r="S34">
        <v>18.3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Carlos Alberto Bustamante Gaytan</cp:lastModifiedBy>
  <dcterms:created xsi:type="dcterms:W3CDTF">2015-06-05T18:19:34Z</dcterms:created>
  <dcterms:modified xsi:type="dcterms:W3CDTF">2023-11-23T23:05:55Z</dcterms:modified>
</cp:coreProperties>
</file>