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\Downloads\"/>
    </mc:Choice>
  </mc:AlternateContent>
  <xr:revisionPtr revIDLastSave="0" documentId="13_ncr:1_{F9377714-1F96-40DA-8295-B44B103C75BA}" xr6:coauthVersionLast="47" xr6:coauthVersionMax="47" xr10:uidLastSave="{00000000-0000-0000-0000-000000000000}"/>
  <bookViews>
    <workbookView xWindow="-108" yWindow="-108" windowWidth="30936" windowHeight="16896" xr2:uid="{F21F8C0A-C7C1-4DEE-9DEB-0A5D19B67FFF}"/>
  </bookViews>
  <sheets>
    <sheet name="Project TimeLine" sheetId="1" r:id="rId1"/>
    <sheet name="Task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5" i="1"/>
  <c r="E8" i="1"/>
  <c r="E24" i="1"/>
  <c r="E20" i="1"/>
  <c r="E19" i="1"/>
  <c r="C4" i="1"/>
  <c r="E26" i="1"/>
  <c r="F7" i="1"/>
  <c r="F8" i="1"/>
  <c r="F35" i="1"/>
  <c r="F5" i="1"/>
  <c r="E41" i="1"/>
  <c r="E15" i="1" l="1"/>
  <c r="E14" i="1"/>
  <c r="E13" i="1"/>
  <c r="E12" i="1"/>
  <c r="E11" i="1"/>
  <c r="E17" i="1"/>
  <c r="E16" i="1"/>
  <c r="E38" i="1"/>
  <c r="E37" i="1"/>
  <c r="E36" i="1"/>
  <c r="E9" i="1"/>
  <c r="E10" i="1"/>
  <c r="E40" i="1"/>
  <c r="E39" i="1"/>
  <c r="E27" i="1"/>
  <c r="E23" i="1"/>
  <c r="E22" i="1"/>
  <c r="E28" i="1"/>
  <c r="E32" i="1"/>
  <c r="E33" i="1"/>
  <c r="E34" i="1"/>
  <c r="E35" i="1"/>
  <c r="B4" i="1"/>
  <c r="F4" i="1"/>
  <c r="E18" i="1"/>
  <c r="F5" i="4"/>
  <c r="F6" i="4"/>
  <c r="F7" i="4"/>
  <c r="F11" i="4"/>
  <c r="F10" i="4"/>
  <c r="F4" i="4"/>
  <c r="F13" i="4"/>
  <c r="F15" i="4"/>
  <c r="F14" i="4"/>
  <c r="E4" i="1" l="1"/>
</calcChain>
</file>

<file path=xl/sharedStrings.xml><?xml version="1.0" encoding="utf-8"?>
<sst xmlns="http://schemas.openxmlformats.org/spreadsheetml/2006/main" count="76" uniqueCount="64">
  <si>
    <t>Task</t>
  </si>
  <si>
    <t>Start</t>
  </si>
  <si>
    <t>End</t>
  </si>
  <si>
    <t>Progress</t>
  </si>
  <si>
    <t>note</t>
  </si>
  <si>
    <t>Customer Req</t>
  </si>
  <si>
    <t>- จัดทำความต้องการระบบ C3I</t>
  </si>
  <si>
    <t>- จัดทำความต้องการระบบ Mobile App</t>
  </si>
  <si>
    <t>- สรุปฟังกัชั่น ISO29110</t>
  </si>
  <si>
    <t>- ออกแบบหน้าระบบ WebApp</t>
  </si>
  <si>
    <t>- ออกแบบหน้าระบบ MobileApp</t>
  </si>
  <si>
    <t>Software Req</t>
  </si>
  <si>
    <t>- ประชุมพิจารณาการออกแบบ</t>
  </si>
  <si>
    <t>- ประชุมพิจารณาอนุมัติออกแบบ</t>
  </si>
  <si>
    <t>Dev</t>
  </si>
  <si>
    <t>UAT</t>
  </si>
  <si>
    <t>Go Live</t>
  </si>
  <si>
    <t>Project Sponser</t>
  </si>
  <si>
    <t>Project Ower</t>
  </si>
  <si>
    <t>Project Manager</t>
  </si>
  <si>
    <t>KRS, OHM</t>
  </si>
  <si>
    <t>KRS</t>
  </si>
  <si>
    <t>DAI</t>
  </si>
  <si>
    <t>PAN</t>
  </si>
  <si>
    <t>OHM, NES, POR</t>
  </si>
  <si>
    <t>P'YO</t>
  </si>
  <si>
    <t xml:space="preserve">KRS, DAI, PAN </t>
  </si>
  <si>
    <t>THO</t>
  </si>
  <si>
    <t>OHM</t>
  </si>
  <si>
    <t>แก้ Format บิล</t>
  </si>
  <si>
    <t>เพิ้มการจำกัดสิทธิการเข้าถึง</t>
  </si>
  <si>
    <t>แก้ import ข้อมูล ใบแจ้งหนี้</t>
  </si>
  <si>
    <t>แก้ import ข้อมูล ใบเสร็จรับเงิน</t>
  </si>
  <si>
    <t>#Batch 01 ค่าธรรมเนียมขยะ</t>
  </si>
  <si>
    <t>#Batch 01 ค่าธรรมเนียมตลาด</t>
  </si>
  <si>
    <t>สามารถค้นหาข้อมูลแผงลอย พร้อมกับแสดงตำแหน่งที่ตั้งบนแผนที่ ประกอบการค้นหาข้อมูลได้</t>
  </si>
  <si>
    <t>สามารถเพิ่มลบแก้ไขค้นหาข้อมูลผู้ใช้งานโดยแบ่งตามโครงสร้างผ่านหน้าระบบงานได้</t>
  </si>
  <si>
    <t>สามารถกำหนดสิทธิ์การใช้งานในระบบต่างๆตามหน้าที่ของผู้ใช้งานที่ได้รับมอบหมายผ่านหน้าระบบงานได้</t>
  </si>
  <si>
    <t>สามารถรับชำระค่าธรรมเนียมและออกใบเสร็จรับเงินได้</t>
  </si>
  <si>
    <t>แก้ไขปรับเนื้อหาใบเสร็จ</t>
  </si>
  <si>
    <t>เปลี่ยนการตั้งค่าข้อมูลผู้เสียค่าธรรมเนียมเป็นข้อมูลผู้เช่าแผง</t>
  </si>
  <si>
    <t>คำร้องเพิ่มข้อมูลผู้พิจาณา</t>
  </si>
  <si>
    <t>Export excel ได้ทุกรายงาน</t>
  </si>
  <si>
    <t xml:space="preserve">เลือกใช้ชุดข้อมูลผ่าน API </t>
  </si>
  <si>
    <t>เพื่ม ลบ แก้ไข ข้อมูลตลาด</t>
  </si>
  <si>
    <t>เพิ่ม ลบ แก้ไข ข้อมูลแผงลอย</t>
  </si>
  <si>
    <t>แก้ไขข้อผิดพลาดจากโปรแกรมเดิม</t>
  </si>
  <si>
    <t>แก้ไขหน้าจอสำหรับ ตลาด</t>
  </si>
  <si>
    <t>สามารถค้นหาข้อมูลแผงลอย พร้อมกับแสดงตำแหน่ง (ปรับเปลี่ยนรูปแบบให้เหมาะสมกับ ระบบตลาด)</t>
  </si>
  <si>
    <t>สามารถเพิ่มผู้เช่าแผงใหม่ได้ (ปรับเปลี่ยนรูปแบบให้เหมาะสมกับ ระบบตลาด)</t>
  </si>
  <si>
    <t>เพิ่้ม การจัดการข้อมูลผู้เช่าแผง</t>
  </si>
  <si>
    <t>สามารถแสดงตำแหน่งข้อมูลแผงลอยสถานที่ที่สืบค้นได้</t>
  </si>
  <si>
    <t>สามารถแสดงตำแหน่งปัจจุบัน Current location ของเจ้าหน้าที่ภาคสนาม และระยะห่าง กับที่ตั้งของผู้เสียค่าธรรมเนียม</t>
  </si>
  <si>
    <t>สามารถชำระค่าธรรมเนียม ออกใบเสร็จรับเงินได้ ผ่านเครื่องพิมพ์ได้</t>
  </si>
  <si>
    <t>สามารถออกใบแจ้งหนี้ ผ่านเครื่องพิมพ์ได้</t>
  </si>
  <si>
    <t>สามารถส่งคำร้องข้อมูลการจัดเก็บค่าธรรมเรียม เช่น เพิ่มอัตรา เพิ่มสถานที่ เป็นต้น พร้อมบันทึกพิกัด</t>
  </si>
  <si>
    <t>สามารถเปลี่ยนแปลงข้อมูลผู้เสียค่าธรรมเนียมได้ (ปรับเปลี่ยนจากของเก่า)</t>
  </si>
  <si>
    <t>ปรับเปลี่ยนจากของเดิม</t>
  </si>
  <si>
    <t>success</t>
  </si>
  <si>
    <t>เริ่ม 23/01/23</t>
  </si>
  <si>
    <t>แก้ conention string _fee เป็น _fee_market</t>
  </si>
  <si>
    <t xml:space="preserve">เพิ่ม market_master </t>
  </si>
  <si>
    <t>เพิ่ม file json ไว้เก็บประเภทตลาด</t>
  </si>
  <si>
    <t>เพิ่ม service crud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</si>
</sst>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B1d\-mmm\-yy"/>
    <numFmt numFmtId="165" formatCode="[$-1070000]d/m/yy;@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22"/>
      <scheme val="minor"/>
    </font>
    <font>
      <b/>
      <sz val="11"/>
      <color rgb="FF000000"/>
      <name val="Calibri"/>
      <family val="2"/>
      <charset val="222"/>
      <scheme val="minor"/>
    </font>
    <font>
      <sz val="11"/>
      <color theme="1"/>
      <name val="Tahoma (เนื้อความ)"/>
      <charset val="222"/>
    </font>
    <font>
      <sz val="11"/>
      <color rgb="FF92D050"/>
      <name val="Calibri"/>
      <family val="2"/>
      <charset val="22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3" borderId="0" applyNumberFormat="0" applyBorder="0" applyAlignment="0" applyProtection="0"/>
    <xf numFmtId="0" fontId="1" fillId="4" borderId="0" applyNumberFormat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/>
    <xf numFmtId="0" fontId="0" fillId="0" borderId="10" xfId="0" quotePrefix="1" applyBorder="1" applyAlignment="1">
      <alignment horizontal="left" indent="1"/>
    </xf>
    <xf numFmtId="0" fontId="0" fillId="0" borderId="10" xfId="0" quotePrefix="1" applyBorder="1" applyAlignment="1">
      <alignment horizontal="center" vertical="center"/>
    </xf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 vertical="center"/>
    </xf>
    <xf numFmtId="9" fontId="2" fillId="0" borderId="11" xfId="0" applyNumberFormat="1" applyFont="1" applyBorder="1"/>
    <xf numFmtId="9" fontId="0" fillId="0" borderId="4" xfId="0" applyNumberFormat="1" applyBorder="1"/>
    <xf numFmtId="9" fontId="0" fillId="0" borderId="0" xfId="0" applyNumberFormat="1"/>
    <xf numFmtId="9" fontId="0" fillId="0" borderId="4" xfId="0" applyNumberFormat="1" applyBorder="1" applyAlignment="1">
      <alignment horizontal="right"/>
    </xf>
    <xf numFmtId="9" fontId="7" fillId="0" borderId="11" xfId="0" applyNumberFormat="1" applyFont="1" applyBorder="1"/>
    <xf numFmtId="0" fontId="7" fillId="0" borderId="2" xfId="0" applyFont="1" applyBorder="1" applyAlignment="1">
      <alignment horizontal="center"/>
    </xf>
    <xf numFmtId="9" fontId="8" fillId="0" borderId="4" xfId="0" applyNumberFormat="1" applyFont="1" applyBorder="1"/>
    <xf numFmtId="0" fontId="8" fillId="0" borderId="2" xfId="0" applyFont="1" applyBorder="1" applyAlignment="1">
      <alignment horizontal="center"/>
    </xf>
    <xf numFmtId="0" fontId="3" fillId="0" borderId="0" xfId="0" applyFont="1"/>
    <xf numFmtId="9" fontId="6" fillId="0" borderId="4" xfId="0" applyNumberFormat="1" applyFont="1" applyBorder="1"/>
    <xf numFmtId="0" fontId="6" fillId="0" borderId="2" xfId="0" applyFont="1" applyBorder="1" applyAlignment="1">
      <alignment horizontal="center"/>
    </xf>
    <xf numFmtId="0" fontId="6" fillId="0" borderId="0" xfId="0" applyFont="1"/>
    <xf numFmtId="0" fontId="7" fillId="0" borderId="13" xfId="0" quotePrefix="1" applyFont="1" applyBorder="1" applyAlignment="1">
      <alignment horizontal="left" indent="1"/>
    </xf>
    <xf numFmtId="0" fontId="8" fillId="0" borderId="13" xfId="0" quotePrefix="1" applyFont="1" applyBorder="1" applyAlignment="1">
      <alignment horizontal="left" indent="2"/>
    </xf>
    <xf numFmtId="0" fontId="0" fillId="0" borderId="13" xfId="0" quotePrefix="1" applyBorder="1" applyAlignment="1">
      <alignment horizontal="left" indent="4"/>
    </xf>
    <xf numFmtId="0" fontId="8" fillId="0" borderId="13" xfId="0" quotePrefix="1" applyFont="1" applyBorder="1" applyAlignment="1">
      <alignment horizontal="left" indent="4"/>
    </xf>
    <xf numFmtId="0" fontId="2" fillId="0" borderId="13" xfId="0" quotePrefix="1" applyFont="1" applyBorder="1" applyAlignment="1">
      <alignment horizontal="left" indent="1"/>
    </xf>
    <xf numFmtId="165" fontId="2" fillId="0" borderId="3" xfId="0" applyNumberFormat="1" applyFont="1" applyBorder="1"/>
    <xf numFmtId="165" fontId="2" fillId="0" borderId="1" xfId="0" applyNumberFormat="1" applyFont="1" applyBorder="1"/>
    <xf numFmtId="165" fontId="0" fillId="0" borderId="3" xfId="0" applyNumberFormat="1" applyBorder="1"/>
    <xf numFmtId="165" fontId="0" fillId="0" borderId="1" xfId="0" applyNumberFormat="1" applyBorder="1"/>
    <xf numFmtId="165" fontId="7" fillId="0" borderId="3" xfId="0" applyNumberFormat="1" applyFont="1" applyBorder="1"/>
    <xf numFmtId="165" fontId="7" fillId="0" borderId="1" xfId="0" applyNumberFormat="1" applyFont="1" applyBorder="1"/>
    <xf numFmtId="165" fontId="8" fillId="0" borderId="3" xfId="0" applyNumberFormat="1" applyFont="1" applyBorder="1"/>
    <xf numFmtId="165" fontId="8" fillId="0" borderId="1" xfId="0" applyNumberFormat="1" applyFont="1" applyBorder="1"/>
    <xf numFmtId="165" fontId="0" fillId="0" borderId="0" xfId="0" applyNumberFormat="1"/>
    <xf numFmtId="9" fontId="8" fillId="0" borderId="4" xfId="0" applyNumberFormat="1" applyFont="1" applyBorder="1" applyAlignment="1">
      <alignment horizontal="right"/>
    </xf>
    <xf numFmtId="0" fontId="8" fillId="0" borderId="0" xfId="0" applyFont="1"/>
    <xf numFmtId="0" fontId="5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13" xfId="0" applyFont="1" applyBorder="1" applyAlignment="1">
      <alignment horizontal="left" indent="4"/>
    </xf>
    <xf numFmtId="0" fontId="10" fillId="0" borderId="13" xfId="0" quotePrefix="1" applyFont="1" applyBorder="1" applyAlignment="1">
      <alignment horizontal="left" indent="4"/>
    </xf>
    <xf numFmtId="0" fontId="11" fillId="0" borderId="13" xfId="0" quotePrefix="1" applyFont="1" applyBorder="1" applyAlignment="1">
      <alignment horizontal="left" indent="4"/>
    </xf>
    <xf numFmtId="0" fontId="12" fillId="3" borderId="2" xfId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1" fillId="4" borderId="13" xfId="2" quotePrefix="1" applyBorder="1" applyAlignment="1">
      <alignment horizontal="left" indent="4"/>
    </xf>
    <xf numFmtId="165" fontId="1" fillId="4" borderId="3" xfId="2" applyNumberFormat="1" applyBorder="1"/>
    <xf numFmtId="165" fontId="1" fillId="4" borderId="1" xfId="2" applyNumberFormat="1" applyBorder="1"/>
    <xf numFmtId="9" fontId="1" fillId="4" borderId="4" xfId="2" applyNumberFormat="1" applyBorder="1" applyAlignment="1">
      <alignment horizontal="right"/>
    </xf>
    <xf numFmtId="0" fontId="1" fillId="4" borderId="2" xfId="2" applyBorder="1" applyAlignment="1">
      <alignment horizontal="center"/>
    </xf>
  </cellXfs>
  <cellStyles count="3">
    <cellStyle name="60% - Accent1" xfId="2" builtinId="3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35</xdr:row>
      <xdr:rowOff>0</xdr:rowOff>
    </xdr:from>
    <xdr:to>
      <xdr:col>14</xdr:col>
      <xdr:colOff>99060</xdr:colOff>
      <xdr:row>36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F006A516-4A29-82A8-202A-A1C58B5D9DEC}"/>
            </a:ext>
          </a:extLst>
        </xdr:cNvPr>
        <xdr:cNvSpPr>
          <a:spLocks noChangeAspect="1" noChangeArrowheads="1"/>
        </xdr:cNvSpPr>
      </xdr:nvSpPr>
      <xdr:spPr bwMode="auto">
        <a:xfrm>
          <a:off x="11666220" y="664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6325-C517-4592-B749-D428CCF0C816}">
  <sheetPr>
    <outlinePr summaryBelow="0"/>
  </sheetPr>
  <dimension ref="A1:Q160"/>
  <sheetViews>
    <sheetView tabSelected="1" zoomScale="153" zoomScaleNormal="90" workbookViewId="0">
      <pane xSplit="5" ySplit="3" topLeftCell="F40" activePane="bottomRight" state="frozen"/>
      <selection pane="topRight" activeCell="F1" sqref="F1"/>
      <selection pane="bottomLeft" activeCell="A4" sqref="A4"/>
      <selection pane="bottomRight" activeCell="A58" sqref="A58"/>
    </sheetView>
  </sheetViews>
  <sheetFormatPr defaultColWidth="3" defaultRowHeight="14.4" outlineLevelRow="3"/>
  <cols>
    <col min="1" max="1" width="84.6640625" customWidth="1"/>
    <col min="2" max="2" width="11" style="39" bestFit="1" customWidth="1"/>
    <col min="3" max="3" width="14.33203125" style="39" customWidth="1"/>
    <col min="4" max="4" width="8.6640625" style="16" customWidth="1"/>
    <col min="5" max="5" width="7.6640625" bestFit="1" customWidth="1"/>
    <col min="6" max="6" width="22.77734375" bestFit="1" customWidth="1"/>
    <col min="7" max="98" width="3" customWidth="1"/>
  </cols>
  <sheetData>
    <row r="1" spans="1:6">
      <c r="A1" s="51" t="s">
        <v>0</v>
      </c>
      <c r="B1" s="53" t="s">
        <v>1</v>
      </c>
      <c r="C1" s="55" t="s">
        <v>2</v>
      </c>
      <c r="D1" s="59" t="s">
        <v>3</v>
      </c>
      <c r="E1" s="57"/>
      <c r="F1" s="49" t="s">
        <v>4</v>
      </c>
    </row>
    <row r="2" spans="1:6">
      <c r="A2" s="51"/>
      <c r="B2" s="54"/>
      <c r="C2" s="56"/>
      <c r="D2" s="60"/>
      <c r="E2" s="58"/>
      <c r="F2" s="50"/>
    </row>
    <row r="3" spans="1:6">
      <c r="A3" s="52"/>
      <c r="B3" s="54"/>
      <c r="C3" s="56"/>
      <c r="D3" s="60"/>
      <c r="E3" s="58"/>
      <c r="F3" s="50"/>
    </row>
    <row r="4" spans="1:6" s="6" customFormat="1" ht="15" customHeight="1" outlineLevel="1">
      <c r="A4" s="26" t="s">
        <v>9</v>
      </c>
      <c r="B4" s="35">
        <f>MIN(B5:B12)</f>
        <v>44946</v>
      </c>
      <c r="C4" s="36">
        <f>MAX(C5:C12)</f>
        <v>44967</v>
      </c>
      <c r="D4" s="18"/>
      <c r="E4" s="19">
        <f t="shared" ref="E4" si="0">IF(((C4-B4)+1)&gt;0,((C4-B4)+1),"")</f>
        <v>22</v>
      </c>
      <c r="F4" s="43" t="str">
        <f t="shared" ref="F4:F5" si="1">IF(((D4-C4)+1)&gt;0,((D4-C4)+1),"")</f>
        <v/>
      </c>
    </row>
    <row r="5" spans="1:6" ht="15" customHeight="1" outlineLevel="2">
      <c r="A5" s="27" t="s">
        <v>33</v>
      </c>
      <c r="B5" s="37">
        <v>44946</v>
      </c>
      <c r="C5" s="38">
        <v>44967</v>
      </c>
      <c r="D5" s="20"/>
      <c r="E5" s="48">
        <f>IF(((C5-B5)+1)&gt;0,((C5-B5)+1),"")</f>
        <v>22</v>
      </c>
      <c r="F5" s="21" t="str">
        <f t="shared" si="1"/>
        <v/>
      </c>
    </row>
    <row r="6" spans="1:6" ht="15" customHeight="1" outlineLevel="2">
      <c r="A6" s="28" t="s">
        <v>29</v>
      </c>
      <c r="B6" s="33">
        <v>44946</v>
      </c>
      <c r="C6" s="34">
        <v>44949</v>
      </c>
      <c r="D6" s="15"/>
      <c r="E6" s="48">
        <f>IF(((C6-B6)+1)&gt;0,((C6-B6)+1),"")</f>
        <v>4</v>
      </c>
      <c r="F6" s="47" t="s">
        <v>58</v>
      </c>
    </row>
    <row r="7" spans="1:6" ht="15" customHeight="1" outlineLevel="2">
      <c r="A7" s="28" t="s">
        <v>30</v>
      </c>
      <c r="B7" s="33">
        <v>44952</v>
      </c>
      <c r="C7" s="34">
        <v>44953</v>
      </c>
      <c r="D7" s="15"/>
      <c r="E7" s="48"/>
      <c r="F7" s="21" t="str">
        <f t="shared" ref="F7:F8" si="2">IF(((D7-C7)+1)&gt;0,((D7-C7)+1),"")</f>
        <v/>
      </c>
    </row>
    <row r="8" spans="1:6" ht="15" customHeight="1" outlineLevel="2">
      <c r="A8" s="28" t="s">
        <v>31</v>
      </c>
      <c r="B8" s="33">
        <v>44946</v>
      </c>
      <c r="C8" s="34">
        <v>44949</v>
      </c>
      <c r="D8" s="15"/>
      <c r="E8" s="21">
        <f>IF(((C8-B8)+1)&gt;0,((C8-B8)+1),"")</f>
        <v>4</v>
      </c>
      <c r="F8" s="21" t="str">
        <f t="shared" si="2"/>
        <v/>
      </c>
    </row>
    <row r="9" spans="1:6" ht="15" customHeight="1" outlineLevel="2">
      <c r="A9" s="44" t="s">
        <v>32</v>
      </c>
      <c r="B9" s="33">
        <v>44946</v>
      </c>
      <c r="C9" s="34">
        <v>44949</v>
      </c>
      <c r="D9" s="15"/>
      <c r="E9" s="21">
        <f t="shared" ref="E9:E16" si="3">IF(((C9-B9)+1)&gt;0,((C9-B9)+1),"")</f>
        <v>4</v>
      </c>
      <c r="F9" s="21"/>
    </row>
    <row r="10" spans="1:6" ht="15" customHeight="1" outlineLevel="2">
      <c r="A10" s="28"/>
      <c r="B10" s="33"/>
      <c r="C10" s="34"/>
      <c r="D10" s="15"/>
      <c r="E10" s="21">
        <f>IF(((C10-B10)+1)&gt;0,((C10-B10)+1),"")</f>
        <v>1</v>
      </c>
      <c r="F10" s="21"/>
    </row>
    <row r="11" spans="1:6" ht="15" customHeight="1" outlineLevel="2">
      <c r="A11" s="28"/>
      <c r="B11" s="33"/>
      <c r="C11" s="34"/>
      <c r="D11" s="15"/>
      <c r="E11" s="4">
        <f t="shared" ref="E11:E14" si="4">IF(((C11-B11)+1)&gt;0,((C11-B11)+1),"")</f>
        <v>1</v>
      </c>
      <c r="F11" s="4"/>
    </row>
    <row r="12" spans="1:6" ht="15" customHeight="1" outlineLevel="2">
      <c r="A12" s="27" t="s">
        <v>34</v>
      </c>
      <c r="B12" s="37">
        <v>44950</v>
      </c>
      <c r="C12" s="38">
        <v>44967</v>
      </c>
      <c r="D12" s="20"/>
      <c r="E12" s="4">
        <f t="shared" si="4"/>
        <v>18</v>
      </c>
      <c r="F12" s="4"/>
    </row>
    <row r="13" spans="1:6" ht="15" customHeight="1" outlineLevel="2">
      <c r="A13" s="28" t="s">
        <v>35</v>
      </c>
      <c r="B13" s="33">
        <v>44958</v>
      </c>
      <c r="C13" s="34">
        <v>44959</v>
      </c>
      <c r="D13" s="15"/>
      <c r="E13" s="4">
        <f t="shared" si="4"/>
        <v>2</v>
      </c>
      <c r="F13" s="4"/>
    </row>
    <row r="14" spans="1:6" s="25" customFormat="1" ht="15" customHeight="1" outlineLevel="2">
      <c r="A14" s="28" t="s">
        <v>36</v>
      </c>
      <c r="B14" s="33">
        <v>44953</v>
      </c>
      <c r="C14" s="34">
        <v>44957</v>
      </c>
      <c r="D14" s="15"/>
      <c r="E14" s="24">
        <f t="shared" si="4"/>
        <v>5</v>
      </c>
      <c r="F14" s="24"/>
    </row>
    <row r="15" spans="1:6" s="25" customFormat="1" ht="15" customHeight="1" outlineLevel="2">
      <c r="A15" s="28" t="s">
        <v>37</v>
      </c>
      <c r="B15" s="33">
        <v>44960</v>
      </c>
      <c r="C15" s="34">
        <v>44960</v>
      </c>
      <c r="D15" s="15"/>
      <c r="E15" s="24">
        <f t="shared" ref="E15" si="5">IF(((C15-B15)+1)&gt;0,((C15-B15)+1),"")</f>
        <v>1</v>
      </c>
      <c r="F15" s="24"/>
    </row>
    <row r="16" spans="1:6" s="25" customFormat="1" ht="15" customHeight="1" outlineLevel="2">
      <c r="A16" s="44" t="s">
        <v>38</v>
      </c>
      <c r="B16" s="33">
        <v>44963</v>
      </c>
      <c r="C16" s="34">
        <v>44963</v>
      </c>
      <c r="D16" s="15"/>
      <c r="E16" s="24">
        <f t="shared" si="3"/>
        <v>1</v>
      </c>
      <c r="F16" s="24"/>
    </row>
    <row r="17" spans="1:6" s="25" customFormat="1" ht="15" customHeight="1" outlineLevel="2">
      <c r="A17" s="45" t="s">
        <v>39</v>
      </c>
      <c r="B17" s="33">
        <v>44964</v>
      </c>
      <c r="C17" s="34">
        <v>44964</v>
      </c>
      <c r="D17" s="23"/>
      <c r="E17" s="24">
        <f t="shared" ref="E17" si="6">IF(((C17-B17)+1)&gt;0,((C17-B17)+1),"")</f>
        <v>1</v>
      </c>
      <c r="F17" s="24"/>
    </row>
    <row r="18" spans="1:6" ht="15" customHeight="1" outlineLevel="2">
      <c r="A18" s="28" t="s">
        <v>40</v>
      </c>
      <c r="B18" s="33">
        <v>44953</v>
      </c>
      <c r="C18" s="34">
        <v>44953</v>
      </c>
      <c r="D18" s="15"/>
      <c r="E18" s="4">
        <f t="shared" ref="E18:E20" si="7">IF(((C18-B18)+1)&gt;0,((C18-B18)+1),"")</f>
        <v>1</v>
      </c>
      <c r="F18" s="4"/>
    </row>
    <row r="19" spans="1:6" ht="15" customHeight="1" outlineLevel="2">
      <c r="A19" s="28" t="s">
        <v>41</v>
      </c>
      <c r="B19" s="33">
        <v>44965</v>
      </c>
      <c r="C19" s="34">
        <v>44966</v>
      </c>
      <c r="D19" s="15"/>
      <c r="E19" s="4">
        <f t="shared" si="7"/>
        <v>2</v>
      </c>
      <c r="F19" s="4"/>
    </row>
    <row r="20" spans="1:6" ht="15" customHeight="1" outlineLevel="2">
      <c r="A20" s="28" t="s">
        <v>42</v>
      </c>
      <c r="B20" s="33">
        <v>44967</v>
      </c>
      <c r="C20" s="34">
        <v>44967</v>
      </c>
      <c r="D20" s="15"/>
      <c r="E20" s="4">
        <f t="shared" si="7"/>
        <v>1</v>
      </c>
      <c r="F20" s="4"/>
    </row>
    <row r="21" spans="1:6" ht="15" customHeight="1" outlineLevel="2">
      <c r="A21" s="28" t="s">
        <v>43</v>
      </c>
      <c r="B21" s="33">
        <v>24130</v>
      </c>
      <c r="C21" s="34">
        <v>24148</v>
      </c>
      <c r="D21" s="15"/>
      <c r="E21" s="4"/>
      <c r="F21" s="4"/>
    </row>
    <row r="22" spans="1:6" ht="15" customHeight="1" outlineLevel="2">
      <c r="A22" s="61" t="s">
        <v>44</v>
      </c>
      <c r="B22" s="62">
        <v>44951</v>
      </c>
      <c r="C22" s="63">
        <v>44952</v>
      </c>
      <c r="D22" s="64"/>
      <c r="E22" s="65">
        <f t="shared" ref="E22:E27" si="8">IF(((C22-B22)+1)&gt;0,((C22-B22)+1),"")</f>
        <v>2</v>
      </c>
      <c r="F22" s="65" t="s">
        <v>59</v>
      </c>
    </row>
    <row r="23" spans="1:6" ht="15" customHeight="1" outlineLevel="2">
      <c r="A23" s="28" t="s">
        <v>45</v>
      </c>
      <c r="B23" s="33">
        <v>44951</v>
      </c>
      <c r="C23" s="34">
        <v>44952</v>
      </c>
      <c r="D23" s="17"/>
      <c r="E23" s="4">
        <f t="shared" si="8"/>
        <v>2</v>
      </c>
      <c r="F23" s="4"/>
    </row>
    <row r="24" spans="1:6" ht="15" customHeight="1" outlineLevel="2">
      <c r="A24" s="28" t="s">
        <v>50</v>
      </c>
      <c r="B24" s="33">
        <v>44951</v>
      </c>
      <c r="C24" s="34">
        <v>44952</v>
      </c>
      <c r="D24" s="17"/>
      <c r="E24" s="4">
        <f t="shared" si="8"/>
        <v>2</v>
      </c>
      <c r="F24" s="4"/>
    </row>
    <row r="25" spans="1:6" ht="15" customHeight="1" outlineLevel="2">
      <c r="A25" s="28"/>
      <c r="B25" s="33"/>
      <c r="C25" s="34"/>
      <c r="D25" s="17"/>
      <c r="E25" s="4"/>
      <c r="F25" s="4"/>
    </row>
    <row r="26" spans="1:6" ht="15" customHeight="1" outlineLevel="2">
      <c r="A26" s="28"/>
      <c r="B26" s="33"/>
      <c r="C26" s="34"/>
      <c r="D26" s="17"/>
      <c r="E26" s="4">
        <f t="shared" ref="E26" si="9">IF(((C26-B26)+1)&gt;0,((C26-B26)+1),"")</f>
        <v>1</v>
      </c>
      <c r="F26" s="4"/>
    </row>
    <row r="27" spans="1:6" ht="15" customHeight="1" outlineLevel="2">
      <c r="A27" s="30" t="s">
        <v>10</v>
      </c>
      <c r="B27" s="33"/>
      <c r="C27" s="34"/>
      <c r="D27" s="17"/>
      <c r="E27" s="4">
        <f t="shared" si="8"/>
        <v>1</v>
      </c>
      <c r="F27" s="4"/>
    </row>
    <row r="28" spans="1:6" ht="15" customHeight="1" outlineLevel="2">
      <c r="A28" s="27" t="s">
        <v>33</v>
      </c>
      <c r="B28" s="33"/>
      <c r="C28" s="34"/>
      <c r="D28" s="17"/>
      <c r="E28" s="4">
        <f t="shared" ref="E28:E39" si="10">IF(((C28-B28)+1)&gt;0,((C28-B28)+1),"")</f>
        <v>1</v>
      </c>
      <c r="F28" s="4"/>
    </row>
    <row r="29" spans="1:6" ht="15" customHeight="1" outlineLevel="2">
      <c r="A29" s="45" t="s">
        <v>46</v>
      </c>
      <c r="B29" s="33">
        <v>44952</v>
      </c>
      <c r="C29" s="34">
        <v>44953</v>
      </c>
      <c r="D29" s="17"/>
      <c r="E29" s="4"/>
      <c r="F29" s="4"/>
    </row>
    <row r="30" spans="1:6" ht="15" customHeight="1" outlineLevel="2">
      <c r="A30" s="27"/>
      <c r="B30" s="33"/>
      <c r="C30" s="34"/>
      <c r="D30" s="17"/>
      <c r="E30" s="4"/>
      <c r="F30" s="4"/>
    </row>
    <row r="31" spans="1:6" ht="15" customHeight="1" outlineLevel="2">
      <c r="A31" s="27" t="s">
        <v>34</v>
      </c>
      <c r="B31" s="33"/>
      <c r="C31" s="34"/>
      <c r="D31" s="17"/>
      <c r="E31" s="4"/>
      <c r="F31" s="4"/>
    </row>
    <row r="32" spans="1:6" ht="15" customHeight="1" outlineLevel="2">
      <c r="A32" s="45" t="s">
        <v>47</v>
      </c>
      <c r="B32" s="37">
        <v>44956</v>
      </c>
      <c r="C32" s="38">
        <v>44957</v>
      </c>
      <c r="D32" s="40"/>
      <c r="E32" s="21">
        <f t="shared" si="10"/>
        <v>2</v>
      </c>
      <c r="F32" s="21"/>
    </row>
    <row r="33" spans="1:14" s="25" customFormat="1" ht="15" customHeight="1" outlineLevel="2">
      <c r="A33" s="45" t="s">
        <v>39</v>
      </c>
      <c r="B33" s="37">
        <v>44958</v>
      </c>
      <c r="C33" s="38">
        <v>44958</v>
      </c>
      <c r="D33" s="40"/>
      <c r="E33" s="21">
        <f t="shared" si="10"/>
        <v>1</v>
      </c>
      <c r="F33" s="21"/>
    </row>
    <row r="34" spans="1:14" ht="15" customHeight="1" outlineLevel="2">
      <c r="A34" s="28" t="s">
        <v>48</v>
      </c>
      <c r="B34" s="37">
        <v>44959</v>
      </c>
      <c r="C34" s="38">
        <v>44959</v>
      </c>
      <c r="D34" s="40"/>
      <c r="E34" s="21">
        <f t="shared" si="10"/>
        <v>1</v>
      </c>
      <c r="F34" s="21"/>
    </row>
    <row r="35" spans="1:14" ht="15" customHeight="1" outlineLevel="2">
      <c r="A35" s="28" t="s">
        <v>49</v>
      </c>
      <c r="B35" s="37">
        <v>44960</v>
      </c>
      <c r="C35" s="38">
        <v>44963</v>
      </c>
      <c r="D35" s="40"/>
      <c r="E35" s="21">
        <f>IF(((C35-B35)+1)&gt;0,((C35-B35)+1),"")</f>
        <v>4</v>
      </c>
      <c r="F35" s="21" t="str">
        <f t="shared" ref="F35" si="11">IF(((D35-C35)+1)&gt;0,((D35-C35)+1),"")</f>
        <v/>
      </c>
    </row>
    <row r="36" spans="1:14" s="41" customFormat="1" ht="15" customHeight="1" outlineLevel="2">
      <c r="A36" s="46" t="s">
        <v>56</v>
      </c>
      <c r="B36" s="37">
        <v>44933</v>
      </c>
      <c r="C36" s="38">
        <v>44933</v>
      </c>
      <c r="D36" s="40"/>
      <c r="E36" s="21">
        <f>IF(((C36-B36)+1)&gt;0,((C36-B36)+1),"")</f>
        <v>1</v>
      </c>
      <c r="F36" s="21" t="s">
        <v>57</v>
      </c>
      <c r="N36"/>
    </row>
    <row r="37" spans="1:14" s="41" customFormat="1" ht="15" customHeight="1" outlineLevel="2">
      <c r="A37" s="46" t="s">
        <v>51</v>
      </c>
      <c r="B37" s="37">
        <v>44934</v>
      </c>
      <c r="C37" s="38">
        <v>44935</v>
      </c>
      <c r="D37" s="40"/>
      <c r="E37" s="21">
        <f>IF(((C37-B37)+1)&gt;0,((C37-B37)+1),"")</f>
        <v>2</v>
      </c>
      <c r="F37" s="21" t="s">
        <v>57</v>
      </c>
    </row>
    <row r="38" spans="1:14" ht="15" customHeight="1" outlineLevel="2">
      <c r="A38" s="46" t="s">
        <v>52</v>
      </c>
      <c r="B38" s="37">
        <v>44934</v>
      </c>
      <c r="C38" s="38">
        <v>44935</v>
      </c>
      <c r="D38" s="17"/>
      <c r="E38" s="4">
        <f>IF(((C38-B38)+1)&gt;0,((C38-B38)+1),"")</f>
        <v>2</v>
      </c>
      <c r="F38" s="21" t="s">
        <v>57</v>
      </c>
    </row>
    <row r="39" spans="1:14" ht="15" customHeight="1" outlineLevel="2">
      <c r="A39" s="46" t="s">
        <v>53</v>
      </c>
      <c r="B39" s="37">
        <v>44934</v>
      </c>
      <c r="C39" s="38">
        <v>44935</v>
      </c>
      <c r="D39" s="17"/>
      <c r="E39" s="4">
        <f t="shared" si="10"/>
        <v>2</v>
      </c>
      <c r="F39" s="21" t="s">
        <v>57</v>
      </c>
    </row>
    <row r="40" spans="1:14" ht="15" customHeight="1" outlineLevel="2">
      <c r="A40" s="46" t="s">
        <v>54</v>
      </c>
      <c r="B40" s="37">
        <v>44934</v>
      </c>
      <c r="C40" s="38">
        <v>44935</v>
      </c>
      <c r="D40" s="17"/>
      <c r="E40" s="4">
        <f>IF(((C40-B40)+1)&gt;0,((C40-B40)+1),"")</f>
        <v>2</v>
      </c>
      <c r="F40" s="21" t="s">
        <v>57</v>
      </c>
    </row>
    <row r="41" spans="1:14" ht="15" customHeight="1" outlineLevel="2">
      <c r="A41" s="46" t="s">
        <v>55</v>
      </c>
      <c r="B41" s="37">
        <v>44934</v>
      </c>
      <c r="C41" s="38">
        <v>44935</v>
      </c>
      <c r="D41" s="17"/>
      <c r="E41" s="4">
        <f>IF(((C41-B41)+1)&gt;0,((C41-B41)+1),"")</f>
        <v>2</v>
      </c>
      <c r="F41" s="21" t="s">
        <v>57</v>
      </c>
    </row>
    <row r="42" spans="1:14" ht="15" customHeight="1" outlineLevel="1">
      <c r="A42" s="29"/>
      <c r="B42" s="31"/>
      <c r="C42" s="32"/>
      <c r="D42" s="14"/>
      <c r="E42" s="5"/>
      <c r="F42" s="42"/>
    </row>
    <row r="43" spans="1:14" s="6" customFormat="1" ht="15" customHeight="1" outlineLevel="2" collapsed="1"/>
    <row r="44" spans="1:14" ht="15" hidden="1" customHeight="1" outlineLevel="3">
      <c r="B44"/>
      <c r="C44"/>
      <c r="D44"/>
    </row>
    <row r="45" spans="1:14" ht="15" hidden="1" customHeight="1" outlineLevel="3">
      <c r="B45"/>
      <c r="C45"/>
      <c r="D45"/>
    </row>
    <row r="46" spans="1:14" ht="15" hidden="1" customHeight="1" outlineLevel="3">
      <c r="B46"/>
      <c r="C46"/>
      <c r="D46"/>
    </row>
    <row r="47" spans="1:14" s="6" customFormat="1" ht="15" customHeight="1" outlineLevel="2"/>
    <row r="48" spans="1:14" ht="15" customHeight="1" outlineLevel="3">
      <c r="B48"/>
      <c r="C48"/>
      <c r="D48"/>
    </row>
    <row r="49" spans="1:1" customFormat="1" ht="15" customHeight="1" outlineLevel="3"/>
    <row r="50" spans="1:1" s="22" customFormat="1" ht="15" customHeight="1" outlineLevel="1"/>
    <row r="51" spans="1:1" s="22" customFormat="1" ht="15" customHeight="1" outlineLevel="1"/>
    <row r="52" spans="1:1" s="22" customFormat="1" ht="15" customHeight="1"/>
    <row r="53" spans="1:1" customFormat="1" ht="15" customHeight="1"/>
    <row r="54" spans="1:1" customFormat="1" ht="15" customHeight="1" outlineLevel="2"/>
    <row r="55" spans="1:1" s="25" customFormat="1" ht="15" customHeight="1" outlineLevel="2">
      <c r="A55" s="25" t="s">
        <v>60</v>
      </c>
    </row>
    <row r="56" spans="1:1" s="25" customFormat="1" ht="15" customHeight="1" outlineLevel="2">
      <c r="A56" s="25" t="s">
        <v>61</v>
      </c>
    </row>
    <row r="57" spans="1:1" s="25" customFormat="1" ht="15" customHeight="1" outlineLevel="2">
      <c r="A57" s="25" t="s">
        <v>62</v>
      </c>
    </row>
    <row r="58" spans="1:1" s="25" customFormat="1" ht="15" customHeight="1" outlineLevel="2">
      <c r="A58" s="25" t="s">
        <v>63</v>
      </c>
    </row>
    <row r="59" spans="1:1" s="25" customFormat="1" ht="15" customHeight="1" outlineLevel="2"/>
    <row r="60" spans="1:1" s="25" customFormat="1" ht="15" customHeight="1" outlineLevel="2"/>
    <row r="61" spans="1:1" s="25" customFormat="1" ht="15" customHeight="1" outlineLevel="2"/>
    <row r="62" spans="1:1" s="25" customFormat="1" ht="15" customHeight="1" outlineLevel="2"/>
    <row r="63" spans="1:1" s="25" customFormat="1" ht="15" customHeight="1" outlineLevel="2"/>
    <row r="64" spans="1:1" s="25" customFormat="1" ht="15" customHeight="1" outlineLevel="2"/>
    <row r="65" s="25" customFormat="1" ht="15" customHeight="1" outlineLevel="2"/>
    <row r="66" s="25" customFormat="1" ht="15" customHeight="1" outlineLevel="2"/>
    <row r="67" s="25" customFormat="1" ht="15" customHeight="1" outlineLevel="2"/>
    <row r="68" s="25" customFormat="1" ht="15" customHeight="1" outlineLevel="2"/>
    <row r="69" s="25" customFormat="1" ht="15" customHeight="1" outlineLevel="2"/>
    <row r="70" s="25" customFormat="1" ht="15" customHeight="1" outlineLevel="2"/>
    <row r="71" customFormat="1" ht="15" customHeight="1" outlineLevel="2"/>
    <row r="72" s="25" customFormat="1" ht="15" customHeight="1" outlineLevel="2"/>
    <row r="73" s="25" customFormat="1" ht="15" customHeight="1" outlineLevel="2"/>
    <row r="74" s="25" customFormat="1" ht="15" customHeight="1" outlineLevel="2"/>
    <row r="75" s="25" customFormat="1" ht="15" customHeight="1" outlineLevel="2"/>
    <row r="76" s="25" customFormat="1" ht="15" customHeight="1" outlineLevel="2"/>
    <row r="77" s="25" customFormat="1" ht="15" customHeight="1" outlineLevel="2"/>
    <row r="78" s="25" customFormat="1" ht="15" customHeight="1" outlineLevel="2"/>
    <row r="79" s="25" customFormat="1" ht="15" customHeight="1" outlineLevel="2"/>
    <row r="80" s="25" customFormat="1" ht="15" customHeight="1" outlineLevel="2"/>
    <row r="81" s="25" customFormat="1" ht="15" customHeight="1" outlineLevel="2"/>
    <row r="82" s="25" customFormat="1" ht="15" customHeight="1" outlineLevel="2"/>
    <row r="83" s="25" customFormat="1" ht="15" customHeight="1" outlineLevel="2"/>
    <row r="84" s="25" customFormat="1" ht="15" customHeight="1" outlineLevel="2"/>
    <row r="85" s="25" customFormat="1" ht="15" customHeight="1" outlineLevel="2"/>
    <row r="86" customFormat="1" ht="15" customHeight="1" outlineLevel="2"/>
    <row r="87" customFormat="1" ht="15" customHeight="1" outlineLevel="2"/>
    <row r="88" customFormat="1" ht="15" customHeight="1" outlineLevel="2"/>
    <row r="89" customFormat="1" ht="15" customHeight="1" outlineLevel="2"/>
    <row r="90" customFormat="1" ht="15" customHeight="1" outlineLevel="2"/>
    <row r="91" customFormat="1" ht="15" hidden="1" customHeight="1" outlineLevel="2"/>
    <row r="92" customFormat="1" ht="15" hidden="1" customHeight="1" outlineLevel="2"/>
    <row r="93" customFormat="1" ht="15" hidden="1" customHeight="1" outlineLevel="2"/>
    <row r="94" customFormat="1" ht="15" hidden="1" customHeight="1" outlineLevel="2"/>
    <row r="95" customFormat="1" ht="15" hidden="1" customHeight="1" outlineLevel="2"/>
    <row r="96" customFormat="1" ht="15" hidden="1" customHeight="1" outlineLevel="2"/>
    <row r="97" customFormat="1" ht="15" hidden="1" customHeight="1" outlineLevel="2"/>
    <row r="98" customFormat="1" ht="15" hidden="1" customHeight="1" outlineLevel="2"/>
    <row r="99" customFormat="1" ht="15" hidden="1" customHeight="1" outlineLevel="2"/>
    <row r="100" customFormat="1" ht="15" hidden="1" customHeight="1" outlineLevel="2"/>
    <row r="101" customFormat="1" ht="15" hidden="1" customHeight="1" outlineLevel="2"/>
    <row r="102" customFormat="1" ht="15" hidden="1" customHeight="1" outlineLevel="2"/>
    <row r="103" customFormat="1" ht="15" hidden="1" customHeight="1" outlineLevel="2"/>
    <row r="104" customFormat="1" ht="15" hidden="1" customHeight="1" outlineLevel="2"/>
    <row r="105" customFormat="1" ht="15" customHeight="1" outlineLevel="2"/>
    <row r="106" customFormat="1" ht="15" customHeight="1" outlineLevel="2"/>
    <row r="107" customFormat="1" ht="15" customHeight="1" outlineLevel="2"/>
    <row r="108" customFormat="1" ht="15" customHeight="1" outlineLevel="2"/>
    <row r="109" customFormat="1" ht="15" customHeight="1" outlineLevel="2"/>
    <row r="110" customFormat="1" ht="15" customHeight="1" outlineLevel="2"/>
    <row r="111" customFormat="1" ht="15" customHeight="1" outlineLevel="2"/>
    <row r="112" customFormat="1" ht="15" customHeight="1" outlineLevel="2"/>
    <row r="113" customFormat="1" ht="15" customHeight="1" outlineLevel="2"/>
    <row r="114" customFormat="1" ht="15" customHeight="1" outlineLevel="2"/>
    <row r="115" customFormat="1" ht="15" customHeight="1" outlineLevel="2"/>
    <row r="116" customFormat="1" ht="15" customHeight="1"/>
    <row r="117" customFormat="1" ht="15" customHeight="1"/>
    <row r="118" s="22" customFormat="1" ht="15" customHeight="1"/>
    <row r="119" s="22" customFormat="1" ht="15" customHeight="1"/>
    <row r="120" s="22" customFormat="1" ht="15" customHeight="1"/>
    <row r="121" s="22" customFormat="1" ht="15" customHeight="1"/>
    <row r="122" s="22" customFormat="1" ht="15" customHeight="1"/>
    <row r="123" s="22" customFormat="1" ht="15" customHeight="1"/>
    <row r="124" customFormat="1" ht="15" customHeight="1"/>
    <row r="125" s="22" customFormat="1" ht="15" customHeight="1"/>
    <row r="126" s="22" customFormat="1" ht="15" customHeight="1"/>
    <row r="127" customFormat="1" ht="15" customHeight="1"/>
    <row r="128" customFormat="1" ht="15" customHeight="1"/>
    <row r="129" spans="2:17" ht="15" customHeight="1">
      <c r="B129"/>
      <c r="C129"/>
      <c r="D129"/>
    </row>
    <row r="130" spans="2:17" ht="15" customHeight="1">
      <c r="B130"/>
      <c r="C130"/>
      <c r="D130"/>
    </row>
    <row r="131" spans="2:17" ht="15" customHeight="1">
      <c r="B131"/>
      <c r="C131"/>
      <c r="D131"/>
    </row>
    <row r="132" spans="2:17" ht="15" customHeight="1">
      <c r="B132"/>
      <c r="C132"/>
      <c r="D132"/>
    </row>
    <row r="133" spans="2:17" ht="15" customHeight="1">
      <c r="B133"/>
      <c r="C133"/>
      <c r="D133"/>
    </row>
    <row r="134" spans="2:17" ht="15" customHeight="1">
      <c r="B134"/>
      <c r="C134"/>
      <c r="D134"/>
    </row>
    <row r="135" spans="2:17" ht="15" customHeight="1">
      <c r="B135"/>
      <c r="C135"/>
      <c r="D135"/>
    </row>
    <row r="136" spans="2:17" ht="15" customHeight="1">
      <c r="B136"/>
      <c r="C136"/>
      <c r="D136"/>
    </row>
    <row r="137" spans="2:17" ht="15" customHeight="1">
      <c r="B137"/>
      <c r="C137"/>
      <c r="D137"/>
    </row>
    <row r="138" spans="2:17" ht="15" customHeight="1">
      <c r="B138"/>
      <c r="C138"/>
      <c r="D138"/>
    </row>
    <row r="139" spans="2:17" ht="15" customHeight="1">
      <c r="B139"/>
      <c r="C139"/>
      <c r="D139"/>
    </row>
    <row r="140" spans="2:17" ht="15" customHeight="1">
      <c r="B140"/>
      <c r="C140"/>
      <c r="D140"/>
      <c r="K140" s="3"/>
    </row>
    <row r="141" spans="2:17" ht="15" customHeight="1">
      <c r="B141"/>
      <c r="C141"/>
      <c r="D141"/>
      <c r="K141" s="2"/>
      <c r="N141" s="1"/>
      <c r="Q141" s="1"/>
    </row>
    <row r="142" spans="2:17" ht="15" customHeight="1">
      <c r="B142"/>
      <c r="C142"/>
      <c r="D142"/>
      <c r="K142" s="2"/>
      <c r="N142" s="1"/>
      <c r="Q142" s="1"/>
    </row>
    <row r="143" spans="2:17" ht="15" customHeight="1">
      <c r="B143"/>
      <c r="C143"/>
      <c r="D143"/>
      <c r="K143" s="2"/>
      <c r="N143" s="1"/>
      <c r="Q143" s="1"/>
    </row>
    <row r="144" spans="2:17" ht="15" customHeight="1">
      <c r="B144"/>
      <c r="C144"/>
      <c r="D144"/>
    </row>
    <row r="145" customFormat="1" ht="15" customHeight="1"/>
    <row r="146" customFormat="1" ht="15" customHeight="1"/>
    <row r="147" customFormat="1" ht="15" customHeight="1"/>
    <row r="148" customFormat="1" ht="15" customHeight="1"/>
    <row r="149" customFormat="1" ht="15" customHeigh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</sheetData>
  <mergeCells count="6">
    <mergeCell ref="F1:F3"/>
    <mergeCell ref="A1:A3"/>
    <mergeCell ref="B1:B3"/>
    <mergeCell ref="C1:C3"/>
    <mergeCell ref="E1:E3"/>
    <mergeCell ref="D1:D3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2C6-FAC5-4777-89DA-71050D524B2D}">
  <dimension ref="A1:F16"/>
  <sheetViews>
    <sheetView workbookViewId="0">
      <selection sqref="A1:F3"/>
    </sheetView>
  </sheetViews>
  <sheetFormatPr defaultColWidth="8.77734375" defaultRowHeight="14.4"/>
  <cols>
    <col min="1" max="1" width="35" customWidth="1"/>
    <col min="2" max="2" width="14.77734375" style="2" customWidth="1"/>
    <col min="3" max="3" width="3.6640625" customWidth="1"/>
    <col min="4" max="5" width="9.109375" bestFit="1" customWidth="1"/>
  </cols>
  <sheetData>
    <row r="1" spans="1:6">
      <c r="A1" s="12" t="s">
        <v>17</v>
      </c>
      <c r="B1" s="13"/>
      <c r="C1" s="12"/>
      <c r="D1" s="12"/>
      <c r="E1" s="12"/>
      <c r="F1" s="12"/>
    </row>
    <row r="2" spans="1:6">
      <c r="A2" s="12" t="s">
        <v>18</v>
      </c>
      <c r="B2" s="13"/>
      <c r="C2" s="12"/>
      <c r="D2" s="12"/>
      <c r="E2" s="12"/>
      <c r="F2" s="12"/>
    </row>
    <row r="3" spans="1:6">
      <c r="A3" s="12" t="s">
        <v>19</v>
      </c>
      <c r="B3" s="13"/>
      <c r="C3" s="12"/>
      <c r="D3" s="12"/>
      <c r="E3" s="12"/>
      <c r="F3" s="12"/>
    </row>
    <row r="4" spans="1:6">
      <c r="A4" s="7" t="s">
        <v>5</v>
      </c>
      <c r="B4" s="8"/>
      <c r="C4" s="7">
        <v>2</v>
      </c>
      <c r="D4" s="9">
        <v>44835</v>
      </c>
      <c r="E4" s="9">
        <v>44865</v>
      </c>
      <c r="F4" s="7">
        <f t="shared" ref="F4:F13" si="0">(E4-D4)+1</f>
        <v>31</v>
      </c>
    </row>
    <row r="5" spans="1:6">
      <c r="A5" s="10" t="s">
        <v>6</v>
      </c>
      <c r="B5" s="11" t="s">
        <v>20</v>
      </c>
      <c r="C5" s="7"/>
      <c r="D5" s="9">
        <v>44835</v>
      </c>
      <c r="E5" s="9">
        <v>44839</v>
      </c>
      <c r="F5" s="7">
        <f t="shared" si="0"/>
        <v>5</v>
      </c>
    </row>
    <row r="6" spans="1:6">
      <c r="A6" s="10" t="s">
        <v>7</v>
      </c>
      <c r="B6" s="11" t="s">
        <v>20</v>
      </c>
      <c r="C6" s="7"/>
      <c r="D6" s="9">
        <v>44835</v>
      </c>
      <c r="E6" s="9">
        <v>44839</v>
      </c>
      <c r="F6" s="7">
        <f t="shared" si="0"/>
        <v>5</v>
      </c>
    </row>
    <row r="7" spans="1:6">
      <c r="A7" s="10" t="s">
        <v>8</v>
      </c>
      <c r="B7" s="11" t="s">
        <v>21</v>
      </c>
      <c r="C7" s="7"/>
      <c r="D7" s="9">
        <v>44839</v>
      </c>
      <c r="E7" s="9">
        <v>44839</v>
      </c>
      <c r="F7" s="7">
        <f t="shared" si="0"/>
        <v>1</v>
      </c>
    </row>
    <row r="8" spans="1:6">
      <c r="A8" s="10" t="s">
        <v>9</v>
      </c>
      <c r="B8" s="11" t="s">
        <v>22</v>
      </c>
      <c r="C8" s="7"/>
      <c r="D8" s="9"/>
      <c r="E8" s="9"/>
      <c r="F8" s="7"/>
    </row>
    <row r="9" spans="1:6">
      <c r="A9" s="10" t="s">
        <v>10</v>
      </c>
      <c r="B9" s="11" t="s">
        <v>23</v>
      </c>
      <c r="C9" s="7"/>
      <c r="D9" s="9"/>
      <c r="E9" s="9"/>
      <c r="F9" s="7"/>
    </row>
    <row r="10" spans="1:6">
      <c r="A10" s="10" t="s">
        <v>12</v>
      </c>
      <c r="B10" s="11" t="s">
        <v>24</v>
      </c>
      <c r="C10" s="7"/>
      <c r="D10" s="9">
        <v>44859</v>
      </c>
      <c r="E10" s="9">
        <v>44860</v>
      </c>
      <c r="F10" s="7">
        <f t="shared" si="0"/>
        <v>2</v>
      </c>
    </row>
    <row r="11" spans="1:6">
      <c r="A11" s="10" t="s">
        <v>13</v>
      </c>
      <c r="B11" s="11" t="s">
        <v>25</v>
      </c>
      <c r="C11" s="7"/>
      <c r="D11" s="9">
        <v>44861</v>
      </c>
      <c r="E11" s="9">
        <v>44865</v>
      </c>
      <c r="F11" s="7">
        <f t="shared" si="0"/>
        <v>5</v>
      </c>
    </row>
    <row r="12" spans="1:6">
      <c r="A12" s="7" t="s">
        <v>11</v>
      </c>
      <c r="B12" s="11" t="s">
        <v>26</v>
      </c>
      <c r="C12" s="7">
        <v>2</v>
      </c>
      <c r="D12" s="7"/>
      <c r="E12" s="7"/>
      <c r="F12" s="7"/>
    </row>
    <row r="13" spans="1:6">
      <c r="A13" s="7" t="s">
        <v>14</v>
      </c>
      <c r="B13" s="8" t="s">
        <v>27</v>
      </c>
      <c r="C13" s="7">
        <v>2</v>
      </c>
      <c r="D13" s="9">
        <v>44866</v>
      </c>
      <c r="E13" s="9">
        <v>44906</v>
      </c>
      <c r="F13" s="7">
        <f t="shared" si="0"/>
        <v>41</v>
      </c>
    </row>
    <row r="14" spans="1:6">
      <c r="A14" s="7" t="s">
        <v>15</v>
      </c>
      <c r="B14" s="8" t="s">
        <v>21</v>
      </c>
      <c r="C14" s="7">
        <v>1</v>
      </c>
      <c r="D14" s="9">
        <v>44907</v>
      </c>
      <c r="E14" s="9">
        <v>44920</v>
      </c>
      <c r="F14" s="7">
        <f>(E14-D14)+1</f>
        <v>14</v>
      </c>
    </row>
    <row r="15" spans="1:6">
      <c r="A15" s="7" t="s">
        <v>16</v>
      </c>
      <c r="B15" s="8" t="s">
        <v>28</v>
      </c>
      <c r="C15" s="7"/>
      <c r="D15" s="9">
        <v>44921</v>
      </c>
      <c r="E15" s="9">
        <v>44921</v>
      </c>
      <c r="F15" s="7">
        <f>(E15-D15)+1</f>
        <v>1</v>
      </c>
    </row>
    <row r="16" spans="1:6">
      <c r="A16" s="7"/>
      <c r="B16" s="8"/>
      <c r="C16" s="7"/>
      <c r="D16" s="7"/>
      <c r="E16" s="7"/>
      <c r="F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TimeLine</vt:lpstr>
      <vt:lpstr>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Krungthon Sakonlaphab</dc:creator>
  <cp:keywords/>
  <dc:description/>
  <cp:lastModifiedBy>X1</cp:lastModifiedBy>
  <cp:revision/>
  <dcterms:created xsi:type="dcterms:W3CDTF">2022-07-30T02:42:07Z</dcterms:created>
  <dcterms:modified xsi:type="dcterms:W3CDTF">2023-01-23T04:06:55Z</dcterms:modified>
  <cp:category/>
  <cp:contentStatus/>
</cp:coreProperties>
</file>