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/Desktop/Econ_stats/part 2/budget/temp 2/"/>
    </mc:Choice>
  </mc:AlternateContent>
  <xr:revisionPtr revIDLastSave="0" documentId="13_ncr:1_{956D44D7-9D68-9542-9113-89AD6B459F14}" xr6:coauthVersionLast="45" xr6:coauthVersionMax="45" xr10:uidLastSave="{00000000-0000-0000-0000-000000000000}"/>
  <bookViews>
    <workbookView xWindow="0" yWindow="460" windowWidth="33600" windowHeight="18380" xr2:uid="{E7E3CFF1-3EBD-F740-B871-16D679234F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I36" i="1" l="1"/>
  <c r="C36" i="1"/>
  <c r="E36" i="1"/>
  <c r="G36" i="1"/>
  <c r="I28" i="1"/>
  <c r="C28" i="1"/>
  <c r="E28" i="1"/>
  <c r="C29" i="1"/>
  <c r="I29" i="1"/>
  <c r="E29" i="1"/>
  <c r="C30" i="1"/>
  <c r="I30" i="1"/>
  <c r="E30" i="1"/>
  <c r="C31" i="1"/>
  <c r="I31" i="1"/>
  <c r="E31" i="1"/>
  <c r="C32" i="1"/>
  <c r="I32" i="1"/>
  <c r="E32" i="1"/>
  <c r="C33" i="1"/>
  <c r="I33" i="1"/>
  <c r="E33" i="1"/>
  <c r="C34" i="1"/>
  <c r="I34" i="1"/>
  <c r="E34" i="1"/>
  <c r="C35" i="1"/>
  <c r="I35" i="1"/>
  <c r="E35" i="1"/>
  <c r="G28" i="1"/>
  <c r="G29" i="1"/>
  <c r="G30" i="1"/>
  <c r="G31" i="1"/>
  <c r="G32" i="1"/>
  <c r="G33" i="1"/>
  <c r="G34" i="1"/>
  <c r="G35" i="1"/>
  <c r="I27" i="1" l="1"/>
  <c r="C14" i="1"/>
  <c r="I14" i="1"/>
  <c r="E14" i="1"/>
  <c r="C15" i="1"/>
  <c r="I15" i="1"/>
  <c r="E15" i="1"/>
  <c r="C16" i="1"/>
  <c r="I16" i="1"/>
  <c r="E16" i="1"/>
  <c r="C17" i="1"/>
  <c r="I17" i="1"/>
  <c r="E17" i="1"/>
  <c r="C18" i="1"/>
  <c r="I18" i="1"/>
  <c r="E18" i="1"/>
  <c r="C19" i="1"/>
  <c r="I19" i="1"/>
  <c r="E19" i="1"/>
  <c r="C20" i="1"/>
  <c r="I20" i="1"/>
  <c r="E20" i="1"/>
  <c r="C21" i="1"/>
  <c r="I21" i="1"/>
  <c r="E21" i="1"/>
  <c r="C22" i="1"/>
  <c r="I22" i="1"/>
  <c r="E22" i="1"/>
  <c r="C23" i="1"/>
  <c r="I23" i="1"/>
  <c r="E23" i="1"/>
  <c r="C24" i="1"/>
  <c r="I24" i="1"/>
  <c r="E24" i="1"/>
  <c r="C25" i="1"/>
  <c r="I25" i="1"/>
  <c r="E25" i="1"/>
  <c r="E27" i="1"/>
  <c r="I13" i="1"/>
  <c r="C13" i="1"/>
  <c r="E13" i="1"/>
  <c r="E3" i="1"/>
  <c r="E4" i="1"/>
  <c r="E5" i="1"/>
  <c r="E6" i="1"/>
  <c r="E2" i="1"/>
  <c r="I4" i="1"/>
  <c r="I5" i="1"/>
  <c r="I6" i="1"/>
  <c r="I3" i="1"/>
  <c r="G5" i="1"/>
  <c r="G6" i="1"/>
  <c r="G7" i="1"/>
  <c r="G4" i="1"/>
  <c r="G3" i="1"/>
  <c r="C4" i="1"/>
  <c r="C5" i="1"/>
  <c r="C6" i="1"/>
  <c r="C9" i="1"/>
  <c r="C10" i="1"/>
  <c r="C11" i="1"/>
  <c r="C12" i="1"/>
  <c r="C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I12" i="1"/>
  <c r="E12" i="1"/>
  <c r="I11" i="1"/>
  <c r="E11" i="1"/>
  <c r="I10" i="1"/>
  <c r="E10" i="1"/>
  <c r="E9" i="1"/>
  <c r="I9" i="1"/>
  <c r="E8" i="1"/>
  <c r="B7" i="1"/>
  <c r="C8" i="1" s="1"/>
  <c r="C7" i="1" l="1"/>
  <c r="I7" i="1"/>
  <c r="I26" i="1"/>
  <c r="C26" i="1"/>
  <c r="E26" i="1"/>
  <c r="C27" i="1"/>
  <c r="I8" i="1"/>
  <c r="E7" i="1"/>
</calcChain>
</file>

<file path=xl/sharedStrings.xml><?xml version="1.0" encoding="utf-8"?>
<sst xmlns="http://schemas.openxmlformats.org/spreadsheetml/2006/main" count="10" uniqueCount="8">
  <si>
    <t>Дата</t>
  </si>
  <si>
    <t>Накопл. расходы на здравоохр., млрд. руб</t>
  </si>
  <si>
    <t>Расходы за каждый месяц, млрд. руб</t>
  </si>
  <si>
    <t xml:space="preserve">Общие расходы на этот момент, млрд. руб </t>
  </si>
  <si>
    <t>Прирост накопленных, %</t>
  </si>
  <si>
    <t>Процент в общих расходах, %</t>
  </si>
  <si>
    <t>-</t>
  </si>
  <si>
    <t>Прирост обших,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</si>
</sst>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14" fontId="1" fillId="5" borderId="1" xfId="0" applyNumberFormat="1" applyFont="1" applyFill="1" applyBorder="1"/>
    <xf numFmtId="0" fontId="1" fillId="5" borderId="1" xfId="0" applyFont="1" applyFill="1" applyBorder="1"/>
    <xf numFmtId="14" fontId="1" fillId="6" borderId="1" xfId="0" applyNumberFormat="1" applyFont="1" applyFill="1" applyBorder="1"/>
    <xf numFmtId="0" fontId="1" fillId="6" borderId="1" xfId="0" applyFont="1" applyFill="1" applyBorder="1"/>
    <xf numFmtId="10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0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0" fontId="1" fillId="4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0" fontId="1" fillId="5" borderId="1" xfId="0" applyNumberFormat="1" applyFont="1" applyFill="1" applyBorder="1"/>
    <xf numFmtId="0" fontId="1" fillId="5" borderId="1" xfId="0" applyFont="1" applyFill="1" applyBorder="1" applyAlignment="1">
      <alignment horizontal="right"/>
    </xf>
    <xf numFmtId="10" fontId="1" fillId="6" borderId="1" xfId="0" applyNumberFormat="1" applyFont="1" applyFill="1" applyBorder="1"/>
    <xf numFmtId="0" fontId="1" fillId="6" borderId="1" xfId="0" applyFont="1" applyFill="1" applyBorder="1" applyAlignment="1">
      <alignment horizontal="right"/>
    </xf>
    <xf numFmtId="10" fontId="1" fillId="2" borderId="1" xfId="0" applyNumberFormat="1" applyFont="1" applyFill="1" applyBorder="1" applyAlignment="1">
      <alignment horizontal="right"/>
    </xf>
    <xf numFmtId="10" fontId="1" fillId="3" borderId="1" xfId="0" applyNumberFormat="1" applyFont="1" applyFill="1" applyBorder="1" applyAlignment="1">
      <alignment horizontal="right"/>
    </xf>
    <xf numFmtId="14" fontId="1" fillId="7" borderId="1" xfId="0" applyNumberFormat="1" applyFont="1" applyFill="1" applyBorder="1"/>
    <xf numFmtId="0" fontId="1" fillId="7" borderId="1" xfId="0" applyFont="1" applyFill="1" applyBorder="1"/>
    <xf numFmtId="10" fontId="1" fillId="7" borderId="1" xfId="0" applyNumberFormat="1" applyFont="1" applyFill="1" applyBorder="1"/>
    <xf numFmtId="0" fontId="1" fillId="7" borderId="1" xfId="0" applyFont="1" applyFill="1" applyBorder="1" applyAlignment="1">
      <alignment horizontal="right"/>
    </xf>
    <xf numFmtId="14" fontId="1" fillId="8" borderId="1" xfId="0" applyNumberFormat="1" applyFont="1" applyFill="1" applyBorder="1"/>
    <xf numFmtId="0" fontId="1" fillId="8" borderId="1" xfId="0" applyFont="1" applyFill="1" applyBorder="1"/>
    <xf numFmtId="10" fontId="1" fillId="8" borderId="1" xfId="0" applyNumberFormat="1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0EA4-7AC8-D54A-98CE-78690778CC5D}">
  <dimension ref="A1:I36"/>
  <sheetViews>
    <sheetView tabSelected="1" workbookViewId="0">
      <selection activeCell="F29" sqref="F29"/>
    </sheetView>
  </sheetViews>
  <sheetFormatPr baseColWidth="10" defaultRowHeight="16" x14ac:dyDescent="0.2"/>
  <cols>
    <col min="1" max="1" width="15.5" style="1" customWidth="1"/>
    <col min="2" max="2" width="20.1640625" style="1" customWidth="1"/>
    <col min="3" max="3" width="15.5" style="1" customWidth="1"/>
    <col min="4" max="4" width="10.83203125" style="1"/>
    <col min="5" max="5" width="16.1640625" style="1" customWidth="1"/>
    <col min="6" max="6" width="15.5" style="1" customWidth="1"/>
    <col min="7" max="7" width="14.33203125" style="1" customWidth="1"/>
    <col min="9" max="9" width="15.83203125" style="1" customWidth="1"/>
    <col min="10" max="16384" width="10.83203125" style="1"/>
  </cols>
  <sheetData>
    <row r="1" spans="1:9" ht="56" customHeight="1" x14ac:dyDescent="0.2">
      <c r="A1" s="2" t="s">
        <v>0</v>
      </c>
      <c r="B1" s="3" t="s">
        <v>1</v>
      </c>
      <c r="C1" s="3" t="s">
        <v>2</v>
      </c>
      <c r="E1" s="3" t="s">
        <v>5</v>
      </c>
      <c r="F1" s="3" t="s">
        <v>3</v>
      </c>
      <c r="G1" s="3" t="s">
        <v>7</v>
      </c>
      <c r="I1" s="3" t="s">
        <v>4</v>
      </c>
    </row>
    <row r="2" spans="1:9" x14ac:dyDescent="0.2">
      <c r="A2" s="4">
        <v>43896</v>
      </c>
      <c r="B2" s="15">
        <v>73.569999999999993</v>
      </c>
      <c r="C2" s="15" t="s">
        <v>6</v>
      </c>
      <c r="D2" s="33">
        <v>3</v>
      </c>
      <c r="E2" s="14">
        <f>B2/F2</f>
        <v>0.18508641726835892</v>
      </c>
      <c r="F2" s="5">
        <v>397.49</v>
      </c>
      <c r="G2" s="15" t="s">
        <v>6</v>
      </c>
      <c r="I2" s="15" t="s">
        <v>6</v>
      </c>
    </row>
    <row r="3" spans="1:9" x14ac:dyDescent="0.2">
      <c r="A3" s="4">
        <v>43903</v>
      </c>
      <c r="B3" s="5">
        <v>81.45</v>
      </c>
      <c r="C3" s="5">
        <f>B3-B2</f>
        <v>7.8800000000000097</v>
      </c>
      <c r="D3" s="33">
        <v>3</v>
      </c>
      <c r="E3" s="14">
        <f t="shared" ref="E3:E6" si="0">B3/F3</f>
        <v>0.18310777393102828</v>
      </c>
      <c r="F3" s="5">
        <v>444.82</v>
      </c>
      <c r="G3" s="14">
        <f>(F3/F2-1)*100%</f>
        <v>0.11907217791642544</v>
      </c>
      <c r="I3" s="24">
        <f>(B3/B2-1)*100%</f>
        <v>0.107108875900503</v>
      </c>
    </row>
    <row r="4" spans="1:9" x14ac:dyDescent="0.2">
      <c r="A4" s="4">
        <v>43910</v>
      </c>
      <c r="B4" s="5">
        <v>88.37</v>
      </c>
      <c r="C4" s="5">
        <f t="shared" ref="C4:C27" si="1">B4-B3</f>
        <v>6.9200000000000017</v>
      </c>
      <c r="D4" s="33">
        <v>3</v>
      </c>
      <c r="E4" s="14">
        <f t="shared" si="0"/>
        <v>0.17820125025206696</v>
      </c>
      <c r="F4" s="5">
        <v>495.9</v>
      </c>
      <c r="G4" s="14">
        <f t="shared" ref="G4:G7" si="2">(F4/F3-1)*100%</f>
        <v>0.11483296614360872</v>
      </c>
      <c r="I4" s="24">
        <f>(B4/B3-1)*100%</f>
        <v>8.4960098219766689E-2</v>
      </c>
    </row>
    <row r="5" spans="1:9" x14ac:dyDescent="0.2">
      <c r="A5" s="4">
        <v>43917</v>
      </c>
      <c r="B5" s="5">
        <v>96.26</v>
      </c>
      <c r="C5" s="5">
        <f t="shared" si="1"/>
        <v>7.8900000000000006</v>
      </c>
      <c r="D5" s="33">
        <v>3</v>
      </c>
      <c r="E5" s="14">
        <f t="shared" si="0"/>
        <v>0.1744472635012686</v>
      </c>
      <c r="F5" s="15">
        <v>551.79999999999995</v>
      </c>
      <c r="G5" s="14">
        <f t="shared" si="2"/>
        <v>0.1127243395845936</v>
      </c>
      <c r="I5" s="24">
        <f>(B5/B4-1)*100%</f>
        <v>8.9283693561163391E-2</v>
      </c>
    </row>
    <row r="6" spans="1:9" x14ac:dyDescent="0.2">
      <c r="A6" s="6">
        <v>43924</v>
      </c>
      <c r="B6" s="7">
        <v>106.6</v>
      </c>
      <c r="C6" s="7">
        <f t="shared" si="1"/>
        <v>10.339999999999989</v>
      </c>
      <c r="D6" s="33">
        <v>4</v>
      </c>
      <c r="E6" s="16">
        <f t="shared" si="0"/>
        <v>0.16519448318611499</v>
      </c>
      <c r="F6" s="17">
        <v>645.29999999999995</v>
      </c>
      <c r="G6" s="16">
        <f t="shared" si="2"/>
        <v>0.16944545125045307</v>
      </c>
      <c r="I6" s="25">
        <f>(B6/B5-1)*100%</f>
        <v>0.10741741117805925</v>
      </c>
    </row>
    <row r="7" spans="1:9" x14ac:dyDescent="0.2">
      <c r="A7" s="6">
        <v>43931</v>
      </c>
      <c r="B7" s="7">
        <f>B6+10.97</f>
        <v>117.57</v>
      </c>
      <c r="C7" s="7">
        <f t="shared" si="1"/>
        <v>10.969999999999999</v>
      </c>
      <c r="D7" s="33">
        <v>4</v>
      </c>
      <c r="E7" s="16">
        <f t="shared" ref="E7:E13" si="3">B7/F7</f>
        <v>0.16559154929577463</v>
      </c>
      <c r="F7" s="17">
        <v>710</v>
      </c>
      <c r="G7" s="16">
        <f t="shared" si="2"/>
        <v>0.10026344335967785</v>
      </c>
      <c r="I7" s="25">
        <f>(B7/B6-1)*100%</f>
        <v>0.10290806754221382</v>
      </c>
    </row>
    <row r="8" spans="1:9" x14ac:dyDescent="0.2">
      <c r="A8" s="6">
        <v>43938</v>
      </c>
      <c r="B8" s="7">
        <v>128.37</v>
      </c>
      <c r="C8" s="7">
        <f t="shared" si="1"/>
        <v>10.800000000000011</v>
      </c>
      <c r="D8" s="33">
        <v>4</v>
      </c>
      <c r="E8" s="16">
        <f t="shared" si="3"/>
        <v>0.16767241379310344</v>
      </c>
      <c r="F8" s="17">
        <v>765.6</v>
      </c>
      <c r="G8" s="16">
        <f t="shared" ref="G8:G36" si="4">(F8/F7-1)*100%</f>
        <v>7.8309859154929606E-2</v>
      </c>
      <c r="I8" s="16">
        <f>(B8/B7-1)*100%</f>
        <v>9.1860168410308862E-2</v>
      </c>
    </row>
    <row r="9" spans="1:9" x14ac:dyDescent="0.2">
      <c r="A9" s="6">
        <v>43945</v>
      </c>
      <c r="B9" s="7">
        <v>139.35</v>
      </c>
      <c r="C9" s="7">
        <f t="shared" si="1"/>
        <v>10.97999999999999</v>
      </c>
      <c r="D9" s="33">
        <v>4</v>
      </c>
      <c r="E9" s="16">
        <f t="shared" si="3"/>
        <v>0.17199456924216242</v>
      </c>
      <c r="F9" s="17">
        <v>810.2</v>
      </c>
      <c r="G9" s="16">
        <f t="shared" si="4"/>
        <v>5.8254963427377238E-2</v>
      </c>
      <c r="I9" s="16">
        <f>(B9/B8-1)*100%</f>
        <v>8.5534003271792391E-2</v>
      </c>
    </row>
    <row r="10" spans="1:9" x14ac:dyDescent="0.2">
      <c r="A10" s="8">
        <v>43952</v>
      </c>
      <c r="B10" s="9">
        <v>153.34</v>
      </c>
      <c r="C10" s="9">
        <f t="shared" si="1"/>
        <v>13.990000000000009</v>
      </c>
      <c r="D10" s="33">
        <v>5</v>
      </c>
      <c r="E10" s="18">
        <f t="shared" si="3"/>
        <v>0.17478627607431896</v>
      </c>
      <c r="F10" s="19">
        <v>877.3</v>
      </c>
      <c r="G10" s="18">
        <f t="shared" si="4"/>
        <v>8.2819057022957221E-2</v>
      </c>
      <c r="I10" s="18">
        <f>(B10/B9-1)*100%</f>
        <v>0.10039468963042708</v>
      </c>
    </row>
    <row r="11" spans="1:9" x14ac:dyDescent="0.2">
      <c r="A11" s="8">
        <v>43959</v>
      </c>
      <c r="B11" s="9">
        <v>164.42</v>
      </c>
      <c r="C11" s="9">
        <f t="shared" si="1"/>
        <v>11.079999999999984</v>
      </c>
      <c r="D11" s="33">
        <v>5</v>
      </c>
      <c r="E11" s="18">
        <f t="shared" si="3"/>
        <v>0.17214951313998533</v>
      </c>
      <c r="F11" s="19">
        <v>955.1</v>
      </c>
      <c r="G11" s="18">
        <f t="shared" si="4"/>
        <v>8.8681180895930689E-2</v>
      </c>
      <c r="I11" s="18">
        <f>(B11/B10-1)*100%</f>
        <v>7.2257727924872617E-2</v>
      </c>
    </row>
    <row r="12" spans="1:9" x14ac:dyDescent="0.2">
      <c r="A12" s="8">
        <v>43966</v>
      </c>
      <c r="B12" s="9">
        <v>175.86</v>
      </c>
      <c r="C12" s="9">
        <f t="shared" si="1"/>
        <v>11.440000000000026</v>
      </c>
      <c r="D12" s="33">
        <v>5</v>
      </c>
      <c r="E12" s="18">
        <f t="shared" si="3"/>
        <v>0.17465488131889961</v>
      </c>
      <c r="F12" s="19">
        <v>1006.9</v>
      </c>
      <c r="G12" s="18">
        <f t="shared" si="4"/>
        <v>5.4235158622133683E-2</v>
      </c>
      <c r="I12" s="18">
        <f>(B12/B11-1)*100%</f>
        <v>6.9577910229899231E-2</v>
      </c>
    </row>
    <row r="13" spans="1:9" x14ac:dyDescent="0.2">
      <c r="A13" s="8">
        <v>43973</v>
      </c>
      <c r="B13" s="9">
        <v>189.68</v>
      </c>
      <c r="C13" s="9">
        <f t="shared" si="1"/>
        <v>13.819999999999993</v>
      </c>
      <c r="D13" s="33">
        <v>5</v>
      </c>
      <c r="E13" s="18">
        <f t="shared" si="3"/>
        <v>0.18240215405327434</v>
      </c>
      <c r="F13" s="19">
        <v>1039.9000000000001</v>
      </c>
      <c r="G13" s="18">
        <f t="shared" si="4"/>
        <v>3.2773860363491947E-2</v>
      </c>
      <c r="I13" s="18">
        <f>(B13/B12-1)*100%</f>
        <v>7.8585238257705026E-2</v>
      </c>
    </row>
    <row r="14" spans="1:9" x14ac:dyDescent="0.2">
      <c r="A14" s="8">
        <v>43980</v>
      </c>
      <c r="B14" s="9">
        <v>202.44</v>
      </c>
      <c r="C14" s="9">
        <f t="shared" si="1"/>
        <v>12.759999999999991</v>
      </c>
      <c r="D14" s="33">
        <v>5</v>
      </c>
      <c r="E14" s="18">
        <f t="shared" ref="E14:E27" si="5">B14/F14</f>
        <v>0.18287262872628726</v>
      </c>
      <c r="F14" s="19">
        <v>1107</v>
      </c>
      <c r="G14" s="18">
        <f t="shared" si="4"/>
        <v>6.4525435137994025E-2</v>
      </c>
      <c r="I14" s="18">
        <f>(B14/B13-1)*100%</f>
        <v>6.7271193589202749E-2</v>
      </c>
    </row>
    <row r="15" spans="1:9" x14ac:dyDescent="0.2">
      <c r="A15" s="10">
        <v>43987</v>
      </c>
      <c r="B15" s="11">
        <v>213.63</v>
      </c>
      <c r="C15" s="11">
        <f t="shared" si="1"/>
        <v>11.189999999999998</v>
      </c>
      <c r="D15" s="33">
        <v>6</v>
      </c>
      <c r="E15" s="20">
        <f t="shared" si="5"/>
        <v>0.18187468074238039</v>
      </c>
      <c r="F15" s="21">
        <v>1174.5999999999999</v>
      </c>
      <c r="G15" s="20">
        <f t="shared" si="4"/>
        <v>6.1065943992773208E-2</v>
      </c>
      <c r="I15" s="20">
        <f>(B15/B14-1)*100%</f>
        <v>5.527563722584472E-2</v>
      </c>
    </row>
    <row r="16" spans="1:9" x14ac:dyDescent="0.2">
      <c r="A16" s="10">
        <v>43994</v>
      </c>
      <c r="B16" s="11">
        <v>228.41</v>
      </c>
      <c r="C16" s="11">
        <f t="shared" si="1"/>
        <v>14.780000000000001</v>
      </c>
      <c r="D16" s="33">
        <v>6</v>
      </c>
      <c r="E16" s="20">
        <f t="shared" si="5"/>
        <v>0.18355030536804884</v>
      </c>
      <c r="F16" s="21">
        <v>1244.4000000000001</v>
      </c>
      <c r="G16" s="20">
        <f t="shared" si="4"/>
        <v>5.9424484931040578E-2</v>
      </c>
      <c r="I16" s="20">
        <f>(B16/B15-1)*100%</f>
        <v>6.918503955436961E-2</v>
      </c>
    </row>
    <row r="17" spans="1:9" x14ac:dyDescent="0.2">
      <c r="A17" s="10">
        <v>44001</v>
      </c>
      <c r="B17" s="11">
        <v>241.32</v>
      </c>
      <c r="C17" s="11">
        <f t="shared" si="1"/>
        <v>12.909999999999997</v>
      </c>
      <c r="D17" s="33">
        <v>6</v>
      </c>
      <c r="E17" s="20">
        <f t="shared" si="5"/>
        <v>0.19060105836821736</v>
      </c>
      <c r="F17" s="21">
        <v>1266.0999999999999</v>
      </c>
      <c r="G17" s="20">
        <f t="shared" si="4"/>
        <v>1.7438122790099486E-2</v>
      </c>
      <c r="I17" s="20">
        <f>(B17/B16-1)*100%</f>
        <v>5.6521168074952888E-2</v>
      </c>
    </row>
    <row r="18" spans="1:9" x14ac:dyDescent="0.2">
      <c r="A18" s="10">
        <v>44008</v>
      </c>
      <c r="B18" s="11">
        <v>251.96</v>
      </c>
      <c r="C18" s="11">
        <f t="shared" si="1"/>
        <v>10.640000000000015</v>
      </c>
      <c r="D18" s="33">
        <v>6</v>
      </c>
      <c r="E18" s="20">
        <f t="shared" si="5"/>
        <v>0.19198415117342274</v>
      </c>
      <c r="F18" s="21">
        <v>1312.4</v>
      </c>
      <c r="G18" s="20">
        <f t="shared" si="4"/>
        <v>3.6568991390885541E-2</v>
      </c>
      <c r="I18" s="20">
        <f>(B18/B17-1)*100%</f>
        <v>4.4090833747720826E-2</v>
      </c>
    </row>
    <row r="19" spans="1:9" x14ac:dyDescent="0.2">
      <c r="A19" s="12">
        <v>44015</v>
      </c>
      <c r="B19" s="13">
        <v>259.52</v>
      </c>
      <c r="C19" s="13">
        <f t="shared" si="1"/>
        <v>7.5599999999999739</v>
      </c>
      <c r="D19" s="33">
        <v>7</v>
      </c>
      <c r="E19" s="22">
        <f t="shared" si="5"/>
        <v>0.18416122622764688</v>
      </c>
      <c r="F19" s="23">
        <v>1409.2</v>
      </c>
      <c r="G19" s="22">
        <f t="shared" si="4"/>
        <v>7.3758000609570162E-2</v>
      </c>
      <c r="I19" s="22">
        <f>(B19/B18-1)*100%</f>
        <v>3.0004762660739592E-2</v>
      </c>
    </row>
    <row r="20" spans="1:9" x14ac:dyDescent="0.2">
      <c r="A20" s="12">
        <v>44022</v>
      </c>
      <c r="B20" s="13">
        <v>272.38</v>
      </c>
      <c r="C20" s="13">
        <f t="shared" si="1"/>
        <v>12.860000000000014</v>
      </c>
      <c r="D20" s="33">
        <v>7</v>
      </c>
      <c r="E20" s="22">
        <f t="shared" si="5"/>
        <v>0.18495280776804507</v>
      </c>
      <c r="F20" s="23">
        <v>1472.7</v>
      </c>
      <c r="G20" s="22">
        <f t="shared" si="4"/>
        <v>4.5061027533352283E-2</v>
      </c>
      <c r="I20" s="22">
        <f>(B20/B19-1)*100%</f>
        <v>4.9553020961775607E-2</v>
      </c>
    </row>
    <row r="21" spans="1:9" x14ac:dyDescent="0.2">
      <c r="A21" s="12">
        <v>44029</v>
      </c>
      <c r="B21" s="13">
        <v>283.64</v>
      </c>
      <c r="C21" s="13">
        <f t="shared" si="1"/>
        <v>11.259999999999991</v>
      </c>
      <c r="D21" s="33">
        <v>7</v>
      </c>
      <c r="E21" s="22">
        <f t="shared" si="5"/>
        <v>0.18189047069385658</v>
      </c>
      <c r="F21" s="23">
        <v>1559.4</v>
      </c>
      <c r="G21" s="22">
        <f t="shared" si="4"/>
        <v>5.8871460582603508E-2</v>
      </c>
      <c r="I21" s="22">
        <f>(B21/B20-1)*100%</f>
        <v>4.1339305382186664E-2</v>
      </c>
    </row>
    <row r="22" spans="1:9" x14ac:dyDescent="0.2">
      <c r="A22" s="12">
        <v>44036</v>
      </c>
      <c r="B22" s="13">
        <v>291.07</v>
      </c>
      <c r="C22" s="13">
        <f t="shared" si="1"/>
        <v>7.4300000000000068</v>
      </c>
      <c r="D22" s="33">
        <v>7</v>
      </c>
      <c r="E22" s="22">
        <f t="shared" si="5"/>
        <v>0.18135202492211838</v>
      </c>
      <c r="F22" s="23">
        <v>1605</v>
      </c>
      <c r="G22" s="22">
        <f t="shared" si="4"/>
        <v>2.9242016160061501E-2</v>
      </c>
      <c r="I22" s="22">
        <f>(B22/B21-1)*100%</f>
        <v>2.6195176984910473E-2</v>
      </c>
    </row>
    <row r="23" spans="1:9" x14ac:dyDescent="0.2">
      <c r="A23" s="12">
        <v>44043</v>
      </c>
      <c r="B23" s="13">
        <v>299.76</v>
      </c>
      <c r="C23" s="13">
        <f t="shared" si="1"/>
        <v>8.6899999999999977</v>
      </c>
      <c r="D23" s="33">
        <v>7</v>
      </c>
      <c r="E23" s="22">
        <f t="shared" si="5"/>
        <v>0.18466087599334688</v>
      </c>
      <c r="F23" s="23">
        <v>1623.3</v>
      </c>
      <c r="G23" s="22">
        <f t="shared" si="4"/>
        <v>1.1401869158878419E-2</v>
      </c>
      <c r="I23" s="22">
        <f>(B23/B22-1)*100%</f>
        <v>2.9855361253306789E-2</v>
      </c>
    </row>
    <row r="24" spans="1:9" x14ac:dyDescent="0.2">
      <c r="A24" s="26">
        <v>44050</v>
      </c>
      <c r="B24" s="27">
        <v>304.39999999999998</v>
      </c>
      <c r="C24" s="27">
        <f t="shared" si="1"/>
        <v>4.6399999999999864</v>
      </c>
      <c r="D24" s="33">
        <v>8</v>
      </c>
      <c r="E24" s="28">
        <f t="shared" si="5"/>
        <v>0.17736860505768556</v>
      </c>
      <c r="F24" s="29">
        <v>1716.2</v>
      </c>
      <c r="G24" s="28">
        <f t="shared" si="4"/>
        <v>5.7229101213577271E-2</v>
      </c>
      <c r="I24" s="28">
        <f>(B24/B23-1)*100%</f>
        <v>1.5479049906591991E-2</v>
      </c>
    </row>
    <row r="25" spans="1:9" x14ac:dyDescent="0.2">
      <c r="A25" s="26">
        <v>44057</v>
      </c>
      <c r="B25" s="27">
        <v>312.82</v>
      </c>
      <c r="C25" s="27">
        <f t="shared" si="1"/>
        <v>8.4200000000000159</v>
      </c>
      <c r="D25" s="33">
        <v>8</v>
      </c>
      <c r="E25" s="28">
        <f t="shared" si="5"/>
        <v>0.17883603933226616</v>
      </c>
      <c r="F25" s="29">
        <v>1749.2</v>
      </c>
      <c r="G25" s="28">
        <f t="shared" si="4"/>
        <v>1.922852814357312E-2</v>
      </c>
      <c r="I25" s="28">
        <f>(B25/B24-1)*100%</f>
        <v>2.7660972404730755E-2</v>
      </c>
    </row>
    <row r="26" spans="1:9" x14ac:dyDescent="0.2">
      <c r="A26" s="26">
        <v>44064</v>
      </c>
      <c r="B26" s="27">
        <v>319.86</v>
      </c>
      <c r="C26" s="27">
        <f t="shared" si="1"/>
        <v>7.0400000000000205</v>
      </c>
      <c r="D26" s="33">
        <v>8</v>
      </c>
      <c r="E26" s="28">
        <f t="shared" si="5"/>
        <v>0.17949494949494951</v>
      </c>
      <c r="F26" s="29">
        <v>1782</v>
      </c>
      <c r="G26" s="28">
        <f t="shared" si="4"/>
        <v>1.8751429224788341E-2</v>
      </c>
      <c r="I26" s="28">
        <f>(B26/B25-1)*100%</f>
        <v>2.2504954926155785E-2</v>
      </c>
    </row>
    <row r="27" spans="1:9" x14ac:dyDescent="0.2">
      <c r="A27" s="26">
        <v>44071</v>
      </c>
      <c r="B27" s="27">
        <f>326.51</f>
        <v>326.51</v>
      </c>
      <c r="C27" s="27">
        <f t="shared" si="1"/>
        <v>6.6499999999999773</v>
      </c>
      <c r="D27" s="33">
        <v>8</v>
      </c>
      <c r="E27" s="28">
        <f t="shared" si="5"/>
        <v>0.18073176131960589</v>
      </c>
      <c r="F27" s="29">
        <v>1806.6</v>
      </c>
      <c r="G27" s="28">
        <f t="shared" si="4"/>
        <v>1.3804713804713709E-2</v>
      </c>
      <c r="I27" s="28">
        <f>(B27/B26-1)*100%</f>
        <v>2.0790345776277031E-2</v>
      </c>
    </row>
    <row r="28" spans="1:9" x14ac:dyDescent="0.2">
      <c r="A28" s="30">
        <v>44078</v>
      </c>
      <c r="B28" s="31">
        <v>332.78</v>
      </c>
      <c r="C28" s="31">
        <f t="shared" ref="C28:C36" si="6">B28-B27</f>
        <v>6.2699999999999818</v>
      </c>
      <c r="D28" s="1">
        <v>9</v>
      </c>
      <c r="E28" s="32">
        <f t="shared" ref="E28:E36" si="7">B28/F28</f>
        <v>0.17755842492796925</v>
      </c>
      <c r="F28" s="31">
        <v>1874.2</v>
      </c>
      <c r="G28" s="32">
        <f t="shared" si="4"/>
        <v>3.7418354920845776E-2</v>
      </c>
      <c r="I28" s="32">
        <f>(B28/B27-1)*100%</f>
        <v>1.9203087194879176E-2</v>
      </c>
    </row>
    <row r="29" spans="1:9" x14ac:dyDescent="0.2">
      <c r="A29" s="30">
        <v>44085</v>
      </c>
      <c r="B29" s="31">
        <v>339.9</v>
      </c>
      <c r="C29" s="31">
        <f t="shared" si="6"/>
        <v>7.1200000000000045</v>
      </c>
      <c r="D29" s="1">
        <v>9</v>
      </c>
      <c r="E29" s="32">
        <f t="shared" si="7"/>
        <v>0.17533271432992881</v>
      </c>
      <c r="F29" s="31">
        <v>1938.6</v>
      </c>
      <c r="G29" s="32">
        <f t="shared" si="4"/>
        <v>3.4361327499733196E-2</v>
      </c>
      <c r="I29" s="32">
        <f>(B29/B28-1)*100%</f>
        <v>2.1395516557485506E-2</v>
      </c>
    </row>
    <row r="30" spans="1:9" x14ac:dyDescent="0.2">
      <c r="A30" s="30">
        <v>44092</v>
      </c>
      <c r="B30" s="31">
        <v>347.96</v>
      </c>
      <c r="C30" s="31">
        <f t="shared" si="6"/>
        <v>8.0600000000000023</v>
      </c>
      <c r="D30" s="1">
        <v>9</v>
      </c>
      <c r="E30" s="32">
        <f t="shared" si="7"/>
        <v>0.17720513342839683</v>
      </c>
      <c r="F30" s="31">
        <v>1963.6</v>
      </c>
      <c r="G30" s="32">
        <f t="shared" si="4"/>
        <v>1.2895904260806779E-2</v>
      </c>
      <c r="I30" s="32">
        <f>(B30/B29-1)*100%</f>
        <v>2.3712856722565512E-2</v>
      </c>
    </row>
    <row r="31" spans="1:9" x14ac:dyDescent="0.2">
      <c r="A31" s="30">
        <v>44099</v>
      </c>
      <c r="B31" s="31">
        <v>355.4</v>
      </c>
      <c r="C31" s="31">
        <f t="shared" si="6"/>
        <v>7.4399999999999977</v>
      </c>
      <c r="D31" s="1">
        <v>9</v>
      </c>
      <c r="E31" s="32">
        <f t="shared" si="7"/>
        <v>0.17762894842063173</v>
      </c>
      <c r="F31" s="31">
        <v>2000.8</v>
      </c>
      <c r="G31" s="32">
        <f t="shared" si="4"/>
        <v>1.8944795273986514E-2</v>
      </c>
      <c r="I31" s="32">
        <f>(B31/B30-1)*100%</f>
        <v>2.1381768019312464E-2</v>
      </c>
    </row>
    <row r="32" spans="1:9" x14ac:dyDescent="0.2">
      <c r="A32" s="6">
        <v>44106</v>
      </c>
      <c r="B32" s="7">
        <v>361.56</v>
      </c>
      <c r="C32" s="7">
        <f t="shared" si="6"/>
        <v>6.160000000000025</v>
      </c>
      <c r="D32" s="1">
        <v>10</v>
      </c>
      <c r="E32" s="16">
        <f t="shared" si="7"/>
        <v>0.17643958617997269</v>
      </c>
      <c r="F32" s="7">
        <v>2049.1999999999998</v>
      </c>
      <c r="G32" s="16">
        <f t="shared" si="4"/>
        <v>2.4190323870451724E-2</v>
      </c>
      <c r="I32" s="16">
        <f>(B32/B31-1)*100%</f>
        <v>1.7332583005064794E-2</v>
      </c>
    </row>
    <row r="33" spans="1:9" x14ac:dyDescent="0.2">
      <c r="A33" s="6">
        <v>44113</v>
      </c>
      <c r="B33" s="7">
        <v>368.2</v>
      </c>
      <c r="C33" s="7">
        <f t="shared" si="6"/>
        <v>6.6399999999999864</v>
      </c>
      <c r="D33" s="1">
        <v>10</v>
      </c>
      <c r="E33" s="16">
        <f t="shared" si="7"/>
        <v>0.1729694179546202</v>
      </c>
      <c r="F33" s="7">
        <v>2128.6999999999998</v>
      </c>
      <c r="G33" s="16">
        <f t="shared" si="4"/>
        <v>3.879562756197541E-2</v>
      </c>
      <c r="I33" s="16">
        <f>(B33/B32-1)*100%</f>
        <v>1.8364863369841666E-2</v>
      </c>
    </row>
    <row r="34" spans="1:9" x14ac:dyDescent="0.2">
      <c r="A34" s="6">
        <v>44120</v>
      </c>
      <c r="B34" s="7">
        <v>375.9</v>
      </c>
      <c r="C34" s="7">
        <f t="shared" si="6"/>
        <v>7.6999999999999886</v>
      </c>
      <c r="D34" s="1">
        <v>10</v>
      </c>
      <c r="E34" s="16">
        <f t="shared" si="7"/>
        <v>0.17109695038689121</v>
      </c>
      <c r="F34" s="7">
        <v>2197</v>
      </c>
      <c r="G34" s="16">
        <f t="shared" si="4"/>
        <v>3.2085310283271662E-2</v>
      </c>
      <c r="I34" s="16">
        <f>(B34/B33-1)*100%</f>
        <v>2.0912547528517011E-2</v>
      </c>
    </row>
    <row r="35" spans="1:9" x14ac:dyDescent="0.2">
      <c r="A35" s="6">
        <v>44127</v>
      </c>
      <c r="B35" s="7">
        <v>382.1</v>
      </c>
      <c r="C35" s="7">
        <f t="shared" si="6"/>
        <v>6.2000000000000455</v>
      </c>
      <c r="D35" s="1">
        <v>10</v>
      </c>
      <c r="E35" s="16">
        <f t="shared" si="7"/>
        <v>0.17058035714285716</v>
      </c>
      <c r="F35" s="7">
        <v>2240</v>
      </c>
      <c r="G35" s="16">
        <f t="shared" si="4"/>
        <v>1.9572143832498945E-2</v>
      </c>
      <c r="I35" s="16">
        <f>(B35/B34-1)*100%</f>
        <v>1.6493748337323977E-2</v>
      </c>
    </row>
    <row r="36" spans="1:9" x14ac:dyDescent="0.2">
      <c r="A36" s="6">
        <v>44134</v>
      </c>
      <c r="B36" s="7">
        <v>390.9</v>
      </c>
      <c r="C36" s="7">
        <f t="shared" si="6"/>
        <v>8.7999999999999545</v>
      </c>
      <c r="D36" s="1">
        <v>10</v>
      </c>
      <c r="E36" s="16">
        <f t="shared" si="7"/>
        <v>0.17129710780017526</v>
      </c>
      <c r="F36" s="7">
        <v>2282</v>
      </c>
      <c r="G36" s="16">
        <f t="shared" si="4"/>
        <v>1.8750000000000044E-2</v>
      </c>
      <c r="I36" s="16">
        <f>(B36/B35-1)*100%</f>
        <v>2.3030620256477174E-2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Кузнецова Полина Андреевна</cp:lastModifiedBy>
  <dcterms:created xsi:type="dcterms:W3CDTF">2020-10-29T16:41:55Z</dcterms:created>
  <dcterms:modified xsi:type="dcterms:W3CDTF">2020-11-02T19:58:39Z</dcterms:modified>
</cp:coreProperties>
</file>