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meredithm/Documents/bes_policy_shift/docs/"/>
    </mc:Choice>
  </mc:AlternateContent>
  <xr:revisionPtr revIDLastSave="0" documentId="13_ncr:1_{68260C0E-C367-5E40-A156-C927E8069CD1}" xr6:coauthVersionLast="45" xr6:coauthVersionMax="45" xr10:uidLastSave="{00000000-0000-0000-0000-000000000000}"/>
  <bookViews>
    <workbookView xWindow="-33600" yWindow="2080" windowWidth="33600" windowHeight="20540" xr2:uid="{00000000-000D-0000-FFFF-FFFF00000000}"/>
  </bookViews>
  <sheets>
    <sheet name="variable overview" sheetId="1" r:id="rId1"/>
    <sheet name="wave-recoding" sheetId="11" r:id="rId2"/>
    <sheet name="education-encoding" sheetId="2" r:id="rId3"/>
    <sheet name="education-recoding" sheetId="3" r:id="rId4"/>
    <sheet name="housing-encoding" sheetId="4" r:id="rId5"/>
    <sheet name="housing-recoding" sheetId="5" r:id="rId6"/>
    <sheet name="working_status-encoding" sheetId="7" r:id="rId7"/>
    <sheet name="working_status-recoding" sheetId="8" r:id="rId8"/>
    <sheet name="social_class-encoding" sheetId="9" r:id="rId9"/>
    <sheet name="social_class-recoding" sheetId="10" r:id="rId10"/>
    <sheet name="subjhard_income-encoding" sheetId="12" r:id="rId11"/>
    <sheet name="subjhard_income-recoding" sheetId="13" r:id="rId12"/>
    <sheet name="subjhard_job-encoding" sheetId="14" r:id="rId13"/>
  </sheets>
  <definedNames>
    <definedName name="_xlnm._FilterDatabase" localSheetId="0" hidden="1">'variable overview'!$A$1:$I$40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3" l="1"/>
  <c r="E4" i="13"/>
  <c r="E5" i="13"/>
  <c r="E6" i="13"/>
  <c r="E2" i="13"/>
  <c r="D17" i="11" l="1"/>
  <c r="E17" i="11" s="1"/>
  <c r="D16" i="11"/>
  <c r="E16" i="11" s="1"/>
  <c r="D15" i="11"/>
  <c r="E15" i="11" s="1"/>
  <c r="D14" i="11"/>
  <c r="E14" i="11" s="1"/>
  <c r="D13" i="11"/>
  <c r="E13" i="11" s="1"/>
  <c r="D12" i="11"/>
  <c r="E12" i="11" s="1"/>
  <c r="E11" i="11"/>
  <c r="D11" i="11"/>
  <c r="D10" i="11"/>
  <c r="E10" i="11" s="1"/>
  <c r="D9" i="11"/>
  <c r="E9" i="11" s="1"/>
  <c r="D8" i="11"/>
  <c r="E8" i="11" s="1"/>
  <c r="D7" i="11"/>
  <c r="E7" i="11" s="1"/>
  <c r="D6" i="11"/>
  <c r="E6" i="11" s="1"/>
  <c r="D5" i="11"/>
  <c r="E5" i="11" s="1"/>
  <c r="D4" i="11"/>
  <c r="E4" i="11" s="1"/>
  <c r="D3" i="11"/>
  <c r="E3" i="11" s="1"/>
  <c r="D2" i="11"/>
  <c r="E2" i="11" s="1"/>
  <c r="E16" i="10"/>
  <c r="E15" i="10"/>
  <c r="E14" i="10"/>
  <c r="E13" i="10"/>
  <c r="E12" i="10"/>
  <c r="E11" i="10"/>
  <c r="E10" i="10"/>
  <c r="E9" i="10"/>
  <c r="E8" i="10"/>
  <c r="E7" i="10"/>
  <c r="E6" i="10"/>
  <c r="E5" i="10"/>
  <c r="E4" i="10"/>
  <c r="E3" i="10"/>
  <c r="E2" i="10"/>
  <c r="E18" i="8"/>
  <c r="E17" i="8"/>
  <c r="E16" i="8"/>
  <c r="E15" i="8"/>
  <c r="E14" i="8"/>
  <c r="E13" i="8"/>
  <c r="E12" i="8"/>
  <c r="E11" i="8"/>
  <c r="E10" i="8"/>
  <c r="E9" i="8"/>
  <c r="E8" i="8"/>
  <c r="E7" i="8"/>
  <c r="E6" i="8"/>
  <c r="E5" i="8"/>
  <c r="E4" i="8"/>
  <c r="E3" i="8"/>
  <c r="E2" i="8"/>
  <c r="E16" i="5"/>
  <c r="E15" i="5"/>
  <c r="E14" i="5"/>
  <c r="E13" i="5"/>
  <c r="E12" i="5"/>
  <c r="E11" i="5"/>
  <c r="E10" i="5"/>
  <c r="E9" i="5"/>
  <c r="E8" i="5"/>
  <c r="E6" i="5"/>
  <c r="E5" i="5"/>
  <c r="E4" i="5"/>
  <c r="E3" i="5"/>
  <c r="E2" i="5"/>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<sst xmlns="http://schemas.openxmlformats.org/spreadsheetml/2006/main" count="484" uniqueCount="266">
  <si>
    <t>Topic</t>
  </si>
  <si>
    <t>Codebook Name</t>
  </si>
  <si>
    <t>Item Group Prefix</t>
  </si>
  <si>
    <t>Survey Question</t>
  </si>
  <si>
    <t>Variables</t>
  </si>
  <si>
    <t>Selected?</t>
  </si>
  <si>
    <t>If not selected, why?</t>
  </si>
  <si>
    <t>Recode</t>
  </si>
  <si>
    <t>Notes</t>
  </si>
  <si>
    <t>age</t>
  </si>
  <si>
    <t>What is your age?</t>
  </si>
  <si>
    <t>ageW1,ageW7,ageW8,ageW9,ageW11,ageW12,ageW13,ageW14,ageW16,ageW15</t>
  </si>
  <si>
    <t>No</t>
  </si>
  <si>
    <t>Age</t>
  </si>
  <si>
    <t>approximately the same as ageW1</t>
  </si>
  <si>
    <t>ageGroup</t>
  </si>
  <si>
    <t>What is your age? (multiple choice)</t>
  </si>
  <si>
    <t>less granular than age; no wave indicators</t>
  </si>
  <si>
    <t>education</t>
  </si>
  <si>
    <t>What is the highest educational or work-related qualification you have?</t>
  </si>
  <si>
    <t>educationW1_W6,educationW2,educationW3,educationW4,educationW6,educationW7,educationW8W9W10,educationW9,educationW11,educationW12,educationW13,educationW14,educationW15,educationW16</t>
  </si>
  <si>
    <t>Yes</t>
  </si>
  <si>
    <t>anyUni</t>
  </si>
  <si>
    <t>anyuni</t>
  </si>
  <si>
    <t>Have you ever attended a University or other higher education institution?</t>
  </si>
  <si>
    <t>anyUniW7,anyUniW9,anyUniW10,anyUniW11,anyUniW12,anyUniW13,anyUniW14,anyUniW15,anyUniW16</t>
  </si>
  <si>
    <t>only W7 through W16; not granular enough</t>
  </si>
  <si>
    <t>gender</t>
  </si>
  <si>
    <t>Are you male or female?</t>
  </si>
  <si>
    <t>No (Male: 1; Female: 2)</t>
  </si>
  <si>
    <t>no wave indicators in the variable name, codebook specifies W15W16</t>
  </si>
  <si>
    <t>housing</t>
  </si>
  <si>
    <t>Which of these applies to your home?</t>
  </si>
  <si>
    <t>no wave indicators in the variable name, codebook specifies W10W15W16</t>
  </si>
  <si>
    <t>profile_house_tenure</t>
  </si>
  <si>
    <t>Current housing situation</t>
  </si>
  <si>
    <t>profile_house_tenureW10,profile_house_tenureW11,profile_house_tenureW12,profile_house_tenureW13,profile_house_tenure,profile_house_tenureW14,profile_house_tenureW15,profile_house_tenureW16</t>
  </si>
  <si>
    <t>has one variable with no wave indicator, then W10-W16</t>
  </si>
  <si>
    <t>profile_gross_household</t>
  </si>
  <si>
    <t>Income - gross household</t>
  </si>
  <si>
    <t>profile_gross_householdW10,profile_gross_householdW11,profile_gross_householdW12,profile_gross_householdW13,profile_gross_householdW14,profile_gross_householdW15,profile_gross_household,profile_gross_householdW16</t>
  </si>
  <si>
    <t>profile_gross_personal</t>
  </si>
  <si>
    <t>Income - gross personal</t>
  </si>
  <si>
    <t>no wave indicators; dropped after discussion</t>
  </si>
  <si>
    <t>values1</t>
  </si>
  <si>
    <t>lr1</t>
  </si>
  <si>
    <t>Government should redistribute income from the better off to those who are less well off</t>
  </si>
  <si>
    <t>lr1W6,lr1W13,lr1W16,lr1W1W2W3W4W5,lr1W14W15,lr1W7W8W9,lr1W10W11W12</t>
  </si>
  <si>
    <t>lr2</t>
  </si>
  <si>
    <t>Big business takes advantage of ordinary people</t>
  </si>
  <si>
    <t>lr2W6,lr2W13,lr2W16,lr2W1W2W3W4W5,lr2W14W15,lr2W7W8W9,lr2W10W11W12</t>
  </si>
  <si>
    <t>lr3</t>
  </si>
  <si>
    <t>Ordinary working people do not get their fair share of the nation’s wealth</t>
  </si>
  <si>
    <t>lr3W6,lr3W13,lr3W16,lr3W1W2W3W4W5,lr3W14W15,lr3W7W8W9,lr3W10W11W12</t>
  </si>
  <si>
    <t>lr4</t>
  </si>
  <si>
    <t>There is one law for the rich and one for the poor</t>
  </si>
  <si>
    <t>lr4W6,lr4W13,lr4W16,lr4W1W2W3W4W5,lr4W14W15,lr4W7W8W9,lr4W10W11W12</t>
  </si>
  <si>
    <t>lr5</t>
  </si>
  <si>
    <t>Management will always try to get the better of employees if it gets the chance</t>
  </si>
  <si>
    <t>lr5W6,lr5W13,lr5W16,lr5W1W2W3W4W5,lr5W14W15,lr5W7W8W9,lr5W10W11W12</t>
  </si>
  <si>
    <t>lr_scale</t>
  </si>
  <si>
    <t>0-10 scale derived from adding and scaling variables lr1, lr2, lr3, lr4, and lr5. 0 is left and 10 is right.</t>
  </si>
  <si>
    <t>lr_scaleW1W2W3W4W5,lr_scaleW6,lr_scaleW7W8W9,lr_scaleW10W11W12,lr_scaleW13,lr_scaleW14W15,lr_scaleW16</t>
  </si>
  <si>
    <t>This is simply the scaled sum of the lrX variables</t>
  </si>
  <si>
    <t>redist</t>
  </si>
  <si>
    <t>redistSelf</t>
  </si>
  <si>
    <t>Some people feel that government should make much greater efforts to make people’s incomes more equal. Other people feel that government should be much less concerned about how equal people’s incomes are. Where would you place yourself on this scale?</t>
  </si>
  <si>
    <t>redistSelfW1,redistSelfW2,redistSelfW3,redistSelfW4,redistSelfW6,redistSelfW7,redistSelfW10,redistSelfW11,redistSelfW12,redistSelfW13,redistSelfW14,redistSelfW15,redistSelfW16</t>
  </si>
  <si>
    <t>Decided to use values1 for more granularity &amp; redundancy</t>
  </si>
  <si>
    <t>selfRedistCertainGrid</t>
  </si>
  <si>
    <t>selfRedistCertain</t>
  </si>
  <si>
    <t>Now, thinking about [where you placed yourself on the redistribution scale]. Some people feel very certain about their own position on this scale, while others may feel somewhat certain or not at all certain. How certain are you about your position on this scale?</t>
  </si>
  <si>
    <t>selfRedistCertainW1,selfRedistCertainW2,selfRedistCertainW4,selfRedistCertainW6,selfRedistCertainW7</t>
  </si>
  <si>
    <t>More about certainty than about position</t>
  </si>
  <si>
    <t>leftRight</t>
  </si>
  <si>
    <t>In politics people sometimes talk of left and right. Where would you place yourself on the following scale?</t>
  </si>
  <si>
    <t>leftRightW1,leftRightW2,leftRightW3,leftRightW4,leftRightW5,leftRightW6,leftRightW7,leftRightW8,leftRightW9,leftRightW10,leftRightW11,leftRightW12,leftRightW13,leftRightW14,leftRightW15,leftRightW16</t>
  </si>
  <si>
    <t>welfarePreference</t>
  </si>
  <si>
    <t>Do you think that the amount of money families on welfare receive is too high or too low?</t>
  </si>
  <si>
    <t>welfarePreferenceExpW2,welfarePreferenceExpW3,welfarePreferenceExpW4,welfarePreferenceExpW6,welfarePreferenceW7,welfarePreferenceW11,welfarePreferenceW14</t>
  </si>
  <si>
    <t>codebook warns against using this for waves 2-6</t>
  </si>
  <si>
    <t>allSourceIncome</t>
  </si>
  <si>
    <t>allSourceIncome_1</t>
  </si>
  <si>
    <t>Do you get income from earnings from employment (and your wife / husband / partner) at present?</t>
  </si>
  <si>
    <t>allSourceIncome_1W6,allSourceIncome_1W11</t>
  </si>
  <si>
    <t>only in W6 and W11</t>
  </si>
  <si>
    <t>earnings from employment</t>
  </si>
  <si>
    <t>allSourceIncome_4</t>
  </si>
  <si>
    <t>Do you get income from earnings from jobseeker’s allowance (and your wife / husband / partner) at present?</t>
  </si>
  <si>
    <t>allSourceIncome_4W6,allSourceIncome_4W11</t>
  </si>
  <si>
    <t>jobseeker allowance / unemployment</t>
  </si>
  <si>
    <t>allSourceIncome_5</t>
  </si>
  <si>
    <t>Do you get income from earnings from income support or family credit (and your wife / husband / partner) at present?</t>
  </si>
  <si>
    <t>llSourceIncome_5W6,allSourceIncome_5W11</t>
  </si>
  <si>
    <t>income support or family credit</t>
  </si>
  <si>
    <t>no wave indicators</t>
  </si>
  <si>
    <t>workingStatus</t>
  </si>
  <si>
    <t>Which of these best describes what you were doing last week?</t>
  </si>
  <si>
    <t>workingStatusW15,workingStatusW16,workingStatusW1W2W3W4W5,workingStatusW6_W14</t>
  </si>
  <si>
    <t>profile_work_stat</t>
  </si>
  <si>
    <t>Employment status</t>
  </si>
  <si>
    <t>profile_work_statW7,profile_work_statW11,profile_work_statW12,profile_work_statW13,profile_work_statW14,profile_work_statW1_W10</t>
  </si>
  <si>
    <t>only in W7, W11, W12, and W13</t>
  </si>
  <si>
    <t>subjClass</t>
  </si>
  <si>
    <t>Do you ever think of yourself as belonging to any particular class?</t>
  </si>
  <si>
    <t>subjClassW15,subjClassW16,subjClassW2_W4W7W9,subjClassW10W11,subjClassW12W14</t>
  </si>
  <si>
    <t>Not granular enough</t>
  </si>
  <si>
    <t>forcedSubjClass</t>
  </si>
  <si>
    <t>forcedsubjClass</t>
  </si>
  <si>
    <t>If you had to choose, would you say you are…</t>
  </si>
  <si>
    <t>forcedSubjClassW14</t>
  </si>
  <si>
    <t>only available in W14</t>
  </si>
  <si>
    <t>profile_work_type</t>
  </si>
  <si>
    <t>Work type</t>
  </si>
  <si>
    <t>profile_work_typeW7W10,profile_work_typeW11,profile_work_typeW14,profile_work_typeW2_W4</t>
  </si>
  <si>
    <t>profile_socialgrade_cie</t>
  </si>
  <si>
    <t>profile_socgrade</t>
  </si>
  <si>
    <t>Social Grade</t>
  </si>
  <si>
    <t>profile_socgradeW7,profile_socgradeW8,profile_socgradeW12,profile_socgradeW13,profile_socgradeW14,profile_socgradeW15,profile_socgradeW16</t>
  </si>
  <si>
    <t>has one variable with no wave indicator, then W7-W8, W12-W16</t>
  </si>
  <si>
    <t>econPersonalRetro</t>
  </si>
  <si>
    <t>How does the “financial situation of your household” now compare with what it was 12 months ago?</t>
  </si>
  <si>
    <t>econPersonalRetroW1,econPersonalRetroW2,econPersonalRetroW3,econPersonalRetroW4,econPersonalRetroW6,econPersonalRetroW7,econPersonalRetroW8,econPersonalRetroW10,econPersonalRetroW11,econPersonalRetroW12,econPersonalRetroW13,econPersonalRetroW14,econPersonalRetroW15,econPersonalRetroW16</t>
  </si>
  <si>
    <t>changeIssue2</t>
  </si>
  <si>
    <t>changeCostLive</t>
  </si>
  <si>
    <t>Do you think that the cost of living is getting higher, getting lower, or staying about the same?</t>
  </si>
  <si>
    <t>changeCostLiveW1,changeCostLiveLabW1,changeCostLiveW2,changeCostLiveLabW2,changeCostLiveW3,changeCostLiveLabW3,changeCostLiveW4,changeCostLiveLabW4,changeCostLiveW7,changeCostLiveLabW7,changeCostLiveW8,changeCostLiveW10,changeCostLiveLabW10,changeCostLiveW11,changeCostLiveW14,changeCostLiveW15,changeCostLiveW16</t>
  </si>
  <si>
    <t>specific to cost of living</t>
  </si>
  <si>
    <t>inequalityChange</t>
  </si>
  <si>
    <t>Do you think the difference in incomes between rich people and poor people in the UK today is larger, smaller, or about the same as it was 20 years ago?</t>
  </si>
  <si>
    <t>inequalityChangeW2,inequalityChangeW3,inequalityChangeW4</t>
  </si>
  <si>
    <t>more a discussion of broader inequality</t>
  </si>
  <si>
    <t>inequalityGoodBad</t>
  </si>
  <si>
    <t>Do you think the change in the difference in incomes between rich people and poor people in the last 20 years is a good thing, a bad thing, or haven’t you thought about it?</t>
  </si>
  <si>
    <t>inequalityGoodBadW2,inequalityGoodBadW3,inequalityGoodBadW4</t>
  </si>
  <si>
    <t>risksEcon</t>
  </si>
  <si>
    <t>riskPoverty</t>
  </si>
  <si>
    <t>During the next 12 months, how likely or unlikely is it that there will be times when you don’t have enough money to cover your day to day living costs?</t>
  </si>
  <si>
    <t>riskPovertyW1,riskPovertyW2,riskPovertyW3,riskPovertyW4,riskPovertyW6,riskPovertyW7,riskPovertyW8,riskPovertyW9,riskPovertyW10,riskPovertyW11,riskPovertyW14,riskPovertyW15,riskPovertyW16</t>
  </si>
  <si>
    <t>riskUnemployment</t>
  </si>
  <si>
    <t>During the next 12 months, how likely or unlikely is it that you will be out of a job and looking for work?</t>
  </si>
  <si>
    <t>riskUnemploymentW1,riskUnemploymentW2,riskUnemploymentW3,riskUnemploymentW4,riskUnemploymentW6,riskUnemploymentW7,riskUnemploymentW8,riskUnemploymentW9,riskUnemploymentW10,riskUnemploymentW11,riskUnemploymentW14,riskUnemploymentW15,riskUnemploymentW16</t>
  </si>
  <si>
    <t>goodTimePurchase</t>
  </si>
  <si>
    <t>Do you think now is a good or bad time for people to buy major household items (furniture, kitchen appliances, televisions, and things like that)?</t>
  </si>
  <si>
    <t>goodTimePurchaseW1,goodTimePurchaseW2,goodTimePurchaseW3,goodTimePurchaseW4,goodTimePurchaseW6,goodTimePurchaseW7,goodTimePurchaseW8,goodTimePurchaseW9,goodTimePurchaseW10,goodTimePurchaseW11,goodTimePurchaseW14,goodTimePurchaseW15,goodTimePurchaseW16</t>
  </si>
  <si>
    <t>econPersonalProsp</t>
  </si>
  <si>
    <t>How do you think the economic situation of your household will change over the next 12 months?</t>
  </si>
  <si>
    <t>econPersonalProspW1,econPersonalProspW2,econPersonalProspW6,econPersonalProspW10</t>
  </si>
  <si>
    <t>Value</t>
  </si>
  <si>
    <t>Description</t>
  </si>
  <si>
    <t>Definition</t>
  </si>
  <si>
    <t>Primary or Still Student</t>
  </si>
  <si>
    <t>Primary: typically provided to ages 5-11</t>
  </si>
  <si>
    <t>Low Secondary-Vocational</t>
  </si>
  <si>
    <t>Low Secondary: typically provided at ages 11-16; O-level</t>
  </si>
  <si>
    <t>High Secondary-Vocational</t>
  </si>
  <si>
    <t>High Secondary: typically provided at ages 16-18; A-level</t>
  </si>
  <si>
    <t>Higher Vocational</t>
  </si>
  <si>
    <t>Vocational training past Secondary</t>
  </si>
  <si>
    <t>Tertiary Degree</t>
  </si>
  <si>
    <t>Post-secondary education</t>
  </si>
  <si>
    <t>Other</t>
  </si>
  <si>
    <t>item</t>
  </si>
  <si>
    <t>value</t>
  </si>
  <si>
    <t>description</t>
  </si>
  <si>
    <t>recoding</t>
  </si>
  <si>
    <t>recoding_description</t>
  </si>
  <si>
    <t>No Formal Qualifications</t>
  </si>
  <si>
    <t>Youth training certificate/skillseekers</t>
  </si>
  <si>
    <t>Recognised trade apprenticeship completed</t>
  </si>
  <si>
    <t>Clerical and commercial</t>
  </si>
  <si>
    <t>City and Guild certificate</t>
  </si>
  <si>
    <t>City and Guild certificate - advanced</t>
  </si>
  <si>
    <t>ONC</t>
  </si>
  <si>
    <t>CSE grades 2-5</t>
  </si>
  <si>
    <t>CSE grade 1, GCE O level, GCSE, School Certificate</t>
  </si>
  <si>
    <t>Scottish Ordinary/Lower Certificate</t>
  </si>
  <si>
    <t>GCE A level or Higher Certificate</t>
  </si>
  <si>
    <t>Scottish Higher Certificate</t>
  </si>
  <si>
    <t>Nursing qualification (eg SEN, SRN, SCM, RGN)</t>
  </si>
  <si>
    <t>Teaching qualification (not degree)</t>
  </si>
  <si>
    <t>University diploma</t>
  </si>
  <si>
    <t>University or CNAA first degree (eg BA B.Sc, B.Ed)</t>
  </si>
  <si>
    <t>University or CNAA higher degree (eg M.Sc, Ph.D)</t>
  </si>
  <si>
    <t>Other technical, professional or higher qualification</t>
  </si>
  <si>
    <t>Don’t know</t>
  </si>
  <si>
    <t>Prefer not to say</t>
  </si>
  <si>
    <t>Mortgage</t>
  </si>
  <si>
    <t>Social</t>
  </si>
  <si>
    <t>Rented</t>
  </si>
  <si>
    <t>Owner</t>
  </si>
  <si>
    <t>Own the leasehold/freehold outright</t>
  </si>
  <si>
    <t>Buying the leasehold/freehold on a mortgage</t>
  </si>
  <si>
    <t>Rented from local authority</t>
  </si>
  <si>
    <t>Rented from private landlord</t>
  </si>
  <si>
    <t>It belongs to a Housing Association</t>
  </si>
  <si>
    <t>Own outright</t>
  </si>
  <si>
    <t>Own with a mortgage</t>
  </si>
  <si>
    <t>Own (part-own) through shared ownership scheme</t>
  </si>
  <si>
    <t>Rent from a private landlord</t>
  </si>
  <si>
    <t>Rent from my local authority</t>
  </si>
  <si>
    <t>Rent from a housing association</t>
  </si>
  <si>
    <t>Neither, I live with my parents, family or friends but pay some rent to them</t>
  </si>
  <si>
    <t>Neither, I live rent-free with my parents, family or friends</t>
  </si>
  <si>
    <t>Working full time (30 or more hours per week)</t>
  </si>
  <si>
    <t>Working part time (8-29 hours a week)</t>
  </si>
  <si>
    <t>Working part time (less than 8 hours a week)</t>
  </si>
  <si>
    <t>Unemployed and looking for work</t>
  </si>
  <si>
    <t>Full time student</t>
  </si>
  <si>
    <t>Retired</t>
  </si>
  <si>
    <t>Not in paid work for any other reason</t>
  </si>
  <si>
    <t>Working part time (Less than 8 hours a week)</t>
  </si>
  <si>
    <t>Unemployed</t>
  </si>
  <si>
    <t>Not working</t>
  </si>
  <si>
    <t>Full time university student</t>
  </si>
  <si>
    <t>Other full time student</t>
  </si>
  <si>
    <t>High managerial, administrative or professional</t>
  </si>
  <si>
    <t>Intermediate managerial, administrative or professional</t>
  </si>
  <si>
    <t>Supervisory, clerical and junior managerial, administrative or professional</t>
  </si>
  <si>
    <t>Skilled manual workers</t>
  </si>
  <si>
    <t>Semi- and unskilled manual workers</t>
  </si>
  <si>
    <t>State pensioners, casual or lowest grade workers, unemployed with state benefits only</t>
  </si>
  <si>
    <t>Professional or higher technical work / higher managerial - work that requires at least degree-level qualifications</t>
  </si>
  <si>
    <t>Manager or Senior Administrator / intermediate manager / professional</t>
  </si>
  <si>
    <t>Clerical / junior managerial / professional / administrator</t>
  </si>
  <si>
    <t>Sales or Services</t>
  </si>
  <si>
    <t>Foreman or Supervisor of Other Workers</t>
  </si>
  <si>
    <t>Skilled Manual Work</t>
  </si>
  <si>
    <t>Semi-skilled or Unskilled Manual Work</t>
  </si>
  <si>
    <t>Have never worked</t>
  </si>
  <si>
    <t>A (High managerial, administrative or professional)</t>
  </si>
  <si>
    <t>B (Intermediate managerial, administrative or professional)</t>
  </si>
  <si>
    <t>C1 (Supervisory, clerical and junior managerial, administrative or professional)</t>
  </si>
  <si>
    <t>C2 (Skilled manual workers)</t>
  </si>
  <si>
    <t>D (Semi- and unskilled manual workers)</t>
  </si>
  <si>
    <t>E (State pensioners, casual or lowest grade workers, unemployed with state benefits only)</t>
  </si>
  <si>
    <t>Refused</t>
  </si>
  <si>
    <t>Unknown</t>
  </si>
  <si>
    <t>wave</t>
  </si>
  <si>
    <t>start_date</t>
  </si>
  <si>
    <t>end_date</t>
  </si>
  <si>
    <t>mid_date</t>
  </si>
  <si>
    <t>days_since_20140101</t>
  </si>
  <si>
    <t>Situation got better</t>
  </si>
  <si>
    <t>Situation stayed the same</t>
  </si>
  <si>
    <t>Situation got worse</t>
  </si>
  <si>
    <t>Got a lot worse</t>
  </si>
  <si>
    <t>Got a little worse</t>
  </si>
  <si>
    <t>Stayed the same</t>
  </si>
  <si>
    <t>Got a little better</t>
  </si>
  <si>
    <t>Got a lot better</t>
  </si>
  <si>
    <t>Don't Know</t>
  </si>
  <si>
    <t>Security got worse</t>
  </si>
  <si>
    <t>Security stayed the same</t>
  </si>
  <si>
    <t>Security got better</t>
  </si>
  <si>
    <t>income</t>
  </si>
  <si>
    <t>social_class</t>
  </si>
  <si>
    <t>left_right</t>
  </si>
  <si>
    <t>subjhard_income</t>
  </si>
  <si>
    <t>subjhard_job</t>
  </si>
  <si>
    <t>decided to use the retrospective question which directly ask question of interest</t>
  </si>
  <si>
    <t>decided to use the retrospective question</t>
  </si>
  <si>
    <t>objhard_income</t>
  </si>
  <si>
    <t>objhard_job</t>
  </si>
  <si>
    <t>this has seemingly overlapping wave variables.</t>
  </si>
  <si>
    <t>will compute difference and use shift as computed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</si>
</sst>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0"/>
      <color indexed="8"/>
      <name val="Helvetica Neue"/>
    </font>
    <font>
      <b/>
      <sz val="10"/>
      <color indexed="8"/>
      <name val="Helvetica Neue"/>
      <family val="2"/>
    </font>
    <font>
      <i/>
      <sz val="10"/>
      <color indexed="8"/>
      <name val="Helvetica Neue"/>
      <family val="2"/>
    </font>
    <font>
      <b/>
      <sz val="10"/>
      <color indexed="8"/>
      <name val="Helvetica Neue"/>
      <family val="2"/>
    </font>
    <font>
      <sz val="10"/>
      <color indexed="8"/>
      <name val="Helvetica Neue"/>
      <family val="2"/>
    </font>
  </fonts>
  <fills count="2">
    <fill>
      <patternFill patternType="none"/>
    </fill>
    <fill>
      <patternFill patternType="gray125"/>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39">
    <xf numFmtId="0" fontId="0" fillId="0" borderId="0" xfId="0" applyFont="1" applyAlignment="1">
      <alignment vertical="top" wrapText="1"/>
    </xf>
    <xf numFmtId="49" fontId="1" fillId="0" borderId="1" xfId="0" applyNumberFormat="1" applyFont="1" applyFill="1" applyBorder="1" applyAlignment="1">
      <alignment vertical="top"/>
    </xf>
    <xf numFmtId="0" fontId="0" fillId="0" borderId="0" xfId="0" applyNumberFormat="1" applyFont="1" applyFill="1" applyAlignment="1">
      <alignment vertical="top"/>
    </xf>
    <xf numFmtId="49" fontId="0" fillId="0" borderId="2" xfId="0" applyNumberFormat="1" applyFont="1" applyFill="1" applyBorder="1" applyAlignment="1">
      <alignment vertical="top"/>
    </xf>
    <xf numFmtId="0" fontId="0" fillId="0" borderId="2" xfId="0" applyNumberFormat="1" applyFont="1" applyFill="1" applyBorder="1" applyAlignment="1">
      <alignment vertical="top"/>
    </xf>
    <xf numFmtId="0" fontId="0" fillId="0" borderId="2" xfId="0" applyFont="1" applyFill="1" applyBorder="1" applyAlignment="1">
      <alignment vertical="top"/>
    </xf>
    <xf numFmtId="49" fontId="0" fillId="0" borderId="3" xfId="0" applyNumberFormat="1" applyFont="1" applyFill="1" applyBorder="1" applyAlignment="1">
      <alignment vertical="top"/>
    </xf>
    <xf numFmtId="0" fontId="0" fillId="0" borderId="3" xfId="0" applyFont="1" applyFill="1" applyBorder="1" applyAlignment="1">
      <alignment vertical="top"/>
    </xf>
    <xf numFmtId="0" fontId="0" fillId="0" borderId="3" xfId="0" applyNumberFormat="1" applyFont="1" applyFill="1" applyBorder="1" applyAlignment="1">
      <alignment vertical="top"/>
    </xf>
    <xf numFmtId="49"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0" fillId="0" borderId="0" xfId="0" applyNumberFormat="1" applyFont="1" applyFill="1" applyAlignment="1">
      <alignment vertical="top" wrapText="1"/>
    </xf>
    <xf numFmtId="0" fontId="1" fillId="0" borderId="4" xfId="0" applyNumberFormat="1" applyFont="1" applyFill="1" applyBorder="1" applyAlignment="1">
      <alignment vertical="top" wrapText="1"/>
    </xf>
    <xf numFmtId="164" fontId="0" fillId="0" borderId="5" xfId="0" applyNumberFormat="1" applyFont="1" applyFill="1" applyBorder="1" applyAlignment="1">
      <alignment vertical="top" wrapText="1"/>
    </xf>
    <xf numFmtId="164" fontId="0" fillId="0" borderId="2" xfId="0" applyNumberFormat="1" applyFont="1" applyFill="1" applyBorder="1" applyAlignment="1">
      <alignment vertical="top" wrapText="1"/>
    </xf>
    <xf numFmtId="0" fontId="1" fillId="0" borderId="6" xfId="0" applyNumberFormat="1" applyFont="1" applyFill="1" applyBorder="1" applyAlignment="1">
      <alignment vertical="top" wrapText="1"/>
    </xf>
    <xf numFmtId="164" fontId="0" fillId="0" borderId="7" xfId="0" applyNumberFormat="1" applyFont="1" applyFill="1" applyBorder="1" applyAlignment="1">
      <alignment vertical="top" wrapText="1"/>
    </xf>
    <xf numFmtId="164" fontId="0" fillId="0" borderId="3" xfId="0" applyNumberFormat="1" applyFont="1" applyFill="1" applyBorder="1" applyAlignment="1">
      <alignment vertical="top" wrapText="1"/>
    </xf>
    <xf numFmtId="0" fontId="0" fillId="0" borderId="3" xfId="0" applyNumberFormat="1" applyFont="1" applyFill="1" applyBorder="1" applyAlignment="1">
      <alignment vertical="top" wrapText="1"/>
    </xf>
    <xf numFmtId="0" fontId="0" fillId="0" borderId="3" xfId="0" applyFont="1" applyFill="1" applyBorder="1" applyAlignment="1">
      <alignment vertical="top" wrapText="1"/>
    </xf>
    <xf numFmtId="1" fontId="0" fillId="0" borderId="2" xfId="0" applyNumberFormat="1" applyFont="1" applyFill="1" applyBorder="1" applyAlignment="1">
      <alignment vertical="top" wrapText="1"/>
    </xf>
    <xf numFmtId="1" fontId="0" fillId="0" borderId="3" xfId="0" applyNumberFormat="1" applyFont="1" applyFill="1" applyBorder="1" applyAlignment="1">
      <alignment vertical="top" wrapText="1"/>
    </xf>
    <xf numFmtId="49" fontId="1" fillId="0" borderId="4" xfId="0" applyNumberFormat="1" applyFont="1" applyFill="1" applyBorder="1" applyAlignment="1">
      <alignment vertical="top" wrapText="1"/>
    </xf>
    <xf numFmtId="0" fontId="0" fillId="0" borderId="5" xfId="0" applyNumberFormat="1" applyFont="1" applyFill="1" applyBorder="1" applyAlignment="1">
      <alignment vertical="top" wrapText="1"/>
    </xf>
    <xf numFmtId="49" fontId="0" fillId="0" borderId="2" xfId="0" applyNumberFormat="1" applyFont="1" applyFill="1" applyBorder="1" applyAlignment="1">
      <alignment vertical="top" wrapText="1"/>
    </xf>
    <xf numFmtId="0" fontId="0" fillId="0" borderId="2" xfId="0" applyNumberFormat="1" applyFont="1" applyFill="1" applyBorder="1" applyAlignment="1">
      <alignment vertical="top" wrapText="1"/>
    </xf>
    <xf numFmtId="49" fontId="1" fillId="0" borderId="6" xfId="0" applyNumberFormat="1" applyFont="1" applyFill="1" applyBorder="1" applyAlignment="1">
      <alignment vertical="top" wrapText="1"/>
    </xf>
    <xf numFmtId="0" fontId="0" fillId="0" borderId="7" xfId="0" applyNumberFormat="1" applyFont="1" applyFill="1" applyBorder="1" applyAlignment="1">
      <alignment vertical="top" wrapText="1"/>
    </xf>
    <xf numFmtId="49" fontId="0" fillId="0" borderId="3" xfId="0" applyNumberFormat="1" applyFont="1" applyFill="1" applyBorder="1" applyAlignment="1">
      <alignment vertical="top" wrapText="1"/>
    </xf>
    <xf numFmtId="0" fontId="2" fillId="0" borderId="3" xfId="0" applyFont="1" applyFill="1" applyBorder="1" applyAlignment="1">
      <alignment vertical="top" wrapText="1"/>
    </xf>
    <xf numFmtId="49" fontId="0" fillId="0" borderId="5" xfId="0" applyNumberFormat="1" applyFont="1" applyFill="1" applyBorder="1" applyAlignment="1">
      <alignment vertical="top" wrapText="1"/>
    </xf>
    <xf numFmtId="49" fontId="0" fillId="0" borderId="7" xfId="0" applyNumberFormat="1" applyFont="1" applyFill="1" applyBorder="1" applyAlignment="1">
      <alignment vertical="top" wrapText="1"/>
    </xf>
    <xf numFmtId="0" fontId="3" fillId="0" borderId="0" xfId="0" applyFont="1" applyAlignment="1">
      <alignment vertical="top" wrapText="1"/>
    </xf>
    <xf numFmtId="49" fontId="4" fillId="0" borderId="2" xfId="0" applyNumberFormat="1" applyFont="1" applyFill="1" applyBorder="1" applyAlignment="1">
      <alignment vertical="top" wrapText="1"/>
    </xf>
    <xf numFmtId="49" fontId="4" fillId="0" borderId="3" xfId="0" applyNumberFormat="1" applyFont="1" applyFill="1" applyBorder="1" applyAlignment="1">
      <alignment vertical="top" wrapText="1"/>
    </xf>
    <xf numFmtId="0" fontId="4" fillId="0" borderId="2" xfId="0" applyNumberFormat="1" applyFont="1" applyFill="1" applyBorder="1" applyAlignment="1">
      <alignment vertical="top" wrapText="1"/>
    </xf>
    <xf numFmtId="0" fontId="4" fillId="0" borderId="0" xfId="0" applyFont="1" applyAlignment="1">
      <alignment vertical="top" wrapText="1"/>
    </xf>
    <xf numFmtId="49" fontId="4" fillId="0" borderId="3" xfId="0" applyNumberFormat="1" applyFont="1" applyFill="1" applyBorder="1" applyAlignment="1">
      <alignment vertical="top"/>
    </xf>
    <xf numFmtId="0" fontId="4" fillId="0" borderId="3" xfId="0"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I40"/>
  <sheetViews>
    <sheetView tabSelected="1" workbookViewId="0">
      <selection activeCell="H38" sqref="H38"/>
    </sheetView>
  </sheetViews>
  <sheetFormatPr baseColWidth="10" defaultColWidth="8.33203125" defaultRowHeight="24" customHeight="1" x14ac:dyDescent="0.15"/>
  <cols>
    <col min="1" max="1" width="22" style="2" customWidth="1"/>
    <col min="2" max="2" width="14.83203125" style="2" customWidth="1"/>
    <col min="3" max="3" width="19.6640625" style="2" customWidth="1"/>
    <col min="4" max="5" width="30.33203125" style="2" customWidth="1"/>
    <col min="6" max="6" width="9.33203125" style="2" customWidth="1"/>
    <col min="7" max="7" width="29.83203125" style="2" customWidth="1"/>
    <col min="8" max="8" width="18.83203125" style="2" customWidth="1"/>
    <col min="9" max="9" width="44.33203125" style="2" customWidth="1"/>
    <col min="10" max="10" width="8.33203125" style="2" customWidth="1"/>
    <col min="11" max="16384" width="8.33203125" style="2"/>
  </cols>
  <sheetData>
    <row r="1" spans="1:9" ht="24" customHeight="1" x14ac:dyDescent="0.15">
      <c r="A1" s="1" t="s">
        <v>0</v>
      </c>
      <c r="B1" s="1" t="s">
        <v>1</v>
      </c>
      <c r="C1" s="1" t="s">
        <v>2</v>
      </c>
      <c r="D1" s="1" t="s">
        <v>3</v>
      </c>
      <c r="E1" s="1" t="s">
        <v>4</v>
      </c>
      <c r="F1" s="1" t="s">
        <v>5</v>
      </c>
      <c r="G1" s="1" t="s">
        <v>6</v>
      </c>
      <c r="H1" s="1" t="s">
        <v>7</v>
      </c>
      <c r="I1" s="1" t="s">
        <v>8</v>
      </c>
    </row>
    <row r="2" spans="1:9" ht="24" customHeight="1" x14ac:dyDescent="0.15">
      <c r="A2" s="3" t="s">
        <v>9</v>
      </c>
      <c r="B2" s="3" t="s">
        <v>9</v>
      </c>
      <c r="C2" s="3" t="s">
        <v>9</v>
      </c>
      <c r="D2" s="3" t="s">
        <v>10</v>
      </c>
      <c r="E2" s="3" t="s">
        <v>11</v>
      </c>
      <c r="F2" s="4">
        <v>1</v>
      </c>
      <c r="G2" s="5"/>
      <c r="H2" s="3" t="s">
        <v>12</v>
      </c>
      <c r="I2" s="5"/>
    </row>
    <row r="3" spans="1:9" ht="24" hidden="1" customHeight="1" x14ac:dyDescent="0.15">
      <c r="A3" s="6" t="s">
        <v>9</v>
      </c>
      <c r="B3" s="6" t="s">
        <v>9</v>
      </c>
      <c r="C3" s="6" t="s">
        <v>13</v>
      </c>
      <c r="D3" s="7"/>
      <c r="E3" s="6" t="s">
        <v>13</v>
      </c>
      <c r="F3" s="8">
        <v>0</v>
      </c>
      <c r="G3" s="6" t="s">
        <v>14</v>
      </c>
      <c r="H3" s="7"/>
      <c r="I3" s="7"/>
    </row>
    <row r="4" spans="1:9" ht="24" hidden="1" customHeight="1" x14ac:dyDescent="0.15">
      <c r="A4" s="6" t="s">
        <v>9</v>
      </c>
      <c r="B4" s="6" t="s">
        <v>15</v>
      </c>
      <c r="C4" s="6" t="s">
        <v>15</v>
      </c>
      <c r="D4" s="6" t="s">
        <v>16</v>
      </c>
      <c r="E4" s="6" t="s">
        <v>15</v>
      </c>
      <c r="F4" s="8">
        <v>0</v>
      </c>
      <c r="G4" s="6" t="s">
        <v>17</v>
      </c>
      <c r="H4" s="7"/>
      <c r="I4" s="7"/>
    </row>
    <row r="5" spans="1:9" ht="24" customHeight="1" x14ac:dyDescent="0.15">
      <c r="A5" s="37" t="s">
        <v>18</v>
      </c>
      <c r="B5" s="6" t="s">
        <v>18</v>
      </c>
      <c r="C5" s="6" t="s">
        <v>18</v>
      </c>
      <c r="D5" s="6" t="s">
        <v>19</v>
      </c>
      <c r="E5" s="6" t="s">
        <v>20</v>
      </c>
      <c r="F5" s="8">
        <v>1</v>
      </c>
      <c r="G5" s="7"/>
      <c r="H5" s="6" t="s">
        <v>21</v>
      </c>
      <c r="I5" s="38" t="s">
        <v>264</v>
      </c>
    </row>
    <row r="6" spans="1:9" ht="24" hidden="1" customHeight="1" x14ac:dyDescent="0.15">
      <c r="A6" s="37" t="s">
        <v>18</v>
      </c>
      <c r="B6" s="6" t="s">
        <v>22</v>
      </c>
      <c r="C6" s="6" t="s">
        <v>23</v>
      </c>
      <c r="D6" s="6" t="s">
        <v>24</v>
      </c>
      <c r="E6" s="6" t="s">
        <v>25</v>
      </c>
      <c r="F6" s="8">
        <v>0</v>
      </c>
      <c r="G6" s="6" t="s">
        <v>26</v>
      </c>
      <c r="H6" s="7"/>
      <c r="I6" s="7"/>
    </row>
    <row r="7" spans="1:9" ht="24" customHeight="1" x14ac:dyDescent="0.15">
      <c r="A7" s="6" t="s">
        <v>27</v>
      </c>
      <c r="B7" s="6" t="s">
        <v>27</v>
      </c>
      <c r="C7" s="6" t="s">
        <v>27</v>
      </c>
      <c r="D7" s="6" t="s">
        <v>28</v>
      </c>
      <c r="E7" s="6" t="s">
        <v>27</v>
      </c>
      <c r="F7" s="8">
        <v>1</v>
      </c>
      <c r="G7" s="7"/>
      <c r="H7" s="6" t="s">
        <v>29</v>
      </c>
      <c r="I7" s="6" t="s">
        <v>30</v>
      </c>
    </row>
    <row r="8" spans="1:9" ht="24" customHeight="1" x14ac:dyDescent="0.15">
      <c r="A8" s="37" t="s">
        <v>31</v>
      </c>
      <c r="B8" s="6" t="s">
        <v>31</v>
      </c>
      <c r="C8" s="6" t="s">
        <v>31</v>
      </c>
      <c r="D8" s="6" t="s">
        <v>32</v>
      </c>
      <c r="E8" s="6" t="s">
        <v>31</v>
      </c>
      <c r="F8" s="8">
        <v>1</v>
      </c>
      <c r="G8" s="7"/>
      <c r="H8" s="6" t="s">
        <v>21</v>
      </c>
      <c r="I8" s="6" t="s">
        <v>33</v>
      </c>
    </row>
    <row r="9" spans="1:9" ht="24" customHeight="1" x14ac:dyDescent="0.15">
      <c r="A9" s="37" t="s">
        <v>31</v>
      </c>
      <c r="B9" s="6" t="s">
        <v>34</v>
      </c>
      <c r="C9" s="6" t="s">
        <v>34</v>
      </c>
      <c r="D9" s="6" t="s">
        <v>35</v>
      </c>
      <c r="E9" s="6" t="s">
        <v>36</v>
      </c>
      <c r="F9" s="8">
        <v>1</v>
      </c>
      <c r="G9" s="7"/>
      <c r="H9" s="6" t="s">
        <v>21</v>
      </c>
      <c r="I9" s="6" t="s">
        <v>37</v>
      </c>
    </row>
    <row r="10" spans="1:9" ht="24" customHeight="1" x14ac:dyDescent="0.15">
      <c r="A10" s="37" t="s">
        <v>255</v>
      </c>
      <c r="B10" s="6" t="s">
        <v>38</v>
      </c>
      <c r="C10" s="6" t="s">
        <v>38</v>
      </c>
      <c r="D10" s="6" t="s">
        <v>39</v>
      </c>
      <c r="E10" s="6" t="s">
        <v>40</v>
      </c>
      <c r="F10" s="8">
        <v>1</v>
      </c>
      <c r="G10" s="7"/>
      <c r="H10" s="6" t="s">
        <v>12</v>
      </c>
      <c r="I10" s="6" t="s">
        <v>37</v>
      </c>
    </row>
    <row r="11" spans="1:9" ht="24" hidden="1" customHeight="1" x14ac:dyDescent="0.15">
      <c r="A11" s="37" t="s">
        <v>255</v>
      </c>
      <c r="B11" s="6" t="s">
        <v>41</v>
      </c>
      <c r="C11" s="6" t="s">
        <v>41</v>
      </c>
      <c r="D11" s="6" t="s">
        <v>42</v>
      </c>
      <c r="E11" s="6" t="s">
        <v>41</v>
      </c>
      <c r="F11" s="8">
        <v>0</v>
      </c>
      <c r="G11" s="6" t="s">
        <v>43</v>
      </c>
      <c r="H11" s="7"/>
      <c r="I11" s="7"/>
    </row>
    <row r="12" spans="1:9" ht="24" customHeight="1" x14ac:dyDescent="0.15">
      <c r="A12" s="37" t="s">
        <v>257</v>
      </c>
      <c r="B12" s="6" t="s">
        <v>44</v>
      </c>
      <c r="C12" s="6" t="s">
        <v>45</v>
      </c>
      <c r="D12" s="6" t="s">
        <v>46</v>
      </c>
      <c r="E12" s="6" t="s">
        <v>47</v>
      </c>
      <c r="F12" s="8">
        <v>1</v>
      </c>
      <c r="G12" s="7"/>
      <c r="H12" s="6" t="s">
        <v>12</v>
      </c>
      <c r="I12" s="7"/>
    </row>
    <row r="13" spans="1:9" ht="24" customHeight="1" x14ac:dyDescent="0.15">
      <c r="A13" s="37" t="s">
        <v>257</v>
      </c>
      <c r="B13" s="6" t="s">
        <v>44</v>
      </c>
      <c r="C13" s="6" t="s">
        <v>48</v>
      </c>
      <c r="D13" s="6" t="s">
        <v>49</v>
      </c>
      <c r="E13" s="6" t="s">
        <v>50</v>
      </c>
      <c r="F13" s="8">
        <v>1</v>
      </c>
      <c r="G13" s="7"/>
      <c r="H13" s="6" t="s">
        <v>12</v>
      </c>
      <c r="I13" s="7"/>
    </row>
    <row r="14" spans="1:9" ht="24" customHeight="1" x14ac:dyDescent="0.15">
      <c r="A14" s="37" t="s">
        <v>257</v>
      </c>
      <c r="B14" s="6" t="s">
        <v>44</v>
      </c>
      <c r="C14" s="6" t="s">
        <v>51</v>
      </c>
      <c r="D14" s="6" t="s">
        <v>52</v>
      </c>
      <c r="E14" s="6" t="s">
        <v>53</v>
      </c>
      <c r="F14" s="8">
        <v>1</v>
      </c>
      <c r="G14" s="7"/>
      <c r="H14" s="6" t="s">
        <v>12</v>
      </c>
      <c r="I14" s="7"/>
    </row>
    <row r="15" spans="1:9" ht="24" customHeight="1" x14ac:dyDescent="0.15">
      <c r="A15" s="37" t="s">
        <v>257</v>
      </c>
      <c r="B15" s="6" t="s">
        <v>44</v>
      </c>
      <c r="C15" s="6" t="s">
        <v>54</v>
      </c>
      <c r="D15" s="6" t="s">
        <v>55</v>
      </c>
      <c r="E15" s="6" t="s">
        <v>56</v>
      </c>
      <c r="F15" s="8">
        <v>1</v>
      </c>
      <c r="G15" s="7"/>
      <c r="H15" s="6" t="s">
        <v>12</v>
      </c>
      <c r="I15" s="7"/>
    </row>
    <row r="16" spans="1:9" ht="24" customHeight="1" x14ac:dyDescent="0.15">
      <c r="A16" s="37" t="s">
        <v>257</v>
      </c>
      <c r="B16" s="6" t="s">
        <v>44</v>
      </c>
      <c r="C16" s="6" t="s">
        <v>57</v>
      </c>
      <c r="D16" s="6" t="s">
        <v>58</v>
      </c>
      <c r="E16" s="6" t="s">
        <v>59</v>
      </c>
      <c r="F16" s="8">
        <v>1</v>
      </c>
      <c r="G16" s="7"/>
      <c r="H16" s="6" t="s">
        <v>12</v>
      </c>
      <c r="I16" s="7"/>
    </row>
    <row r="17" spans="1:9" ht="24" hidden="1" customHeight="1" x14ac:dyDescent="0.15">
      <c r="A17" s="37" t="s">
        <v>257</v>
      </c>
      <c r="B17" s="6" t="s">
        <v>60</v>
      </c>
      <c r="C17" s="6" t="s">
        <v>60</v>
      </c>
      <c r="D17" s="6" t="s">
        <v>61</v>
      </c>
      <c r="E17" s="6" t="s">
        <v>62</v>
      </c>
      <c r="F17" s="8">
        <v>0</v>
      </c>
      <c r="G17" s="6" t="s">
        <v>63</v>
      </c>
      <c r="H17" s="7"/>
      <c r="I17" s="7"/>
    </row>
    <row r="18" spans="1:9" ht="24" hidden="1" customHeight="1" x14ac:dyDescent="0.15">
      <c r="A18" s="37" t="s">
        <v>257</v>
      </c>
      <c r="B18" s="6" t="s">
        <v>64</v>
      </c>
      <c r="C18" s="6" t="s">
        <v>65</v>
      </c>
      <c r="D18" s="6" t="s">
        <v>66</v>
      </c>
      <c r="E18" s="6" t="s">
        <v>67</v>
      </c>
      <c r="F18" s="8">
        <v>0</v>
      </c>
      <c r="G18" s="6" t="s">
        <v>68</v>
      </c>
      <c r="H18" s="7"/>
      <c r="I18" s="7"/>
    </row>
    <row r="19" spans="1:9" ht="24" hidden="1" customHeight="1" x14ac:dyDescent="0.15">
      <c r="A19" s="37" t="s">
        <v>257</v>
      </c>
      <c r="B19" s="6" t="s">
        <v>69</v>
      </c>
      <c r="C19" s="6" t="s">
        <v>70</v>
      </c>
      <c r="D19" s="6" t="s">
        <v>71</v>
      </c>
      <c r="E19" s="6" t="s">
        <v>72</v>
      </c>
      <c r="F19" s="8">
        <v>0</v>
      </c>
      <c r="G19" s="6" t="s">
        <v>73</v>
      </c>
      <c r="H19" s="7"/>
      <c r="I19" s="7"/>
    </row>
    <row r="20" spans="1:9" ht="24" hidden="1" customHeight="1" x14ac:dyDescent="0.15">
      <c r="A20" s="37" t="s">
        <v>257</v>
      </c>
      <c r="B20" s="6" t="s">
        <v>74</v>
      </c>
      <c r="C20" s="6" t="s">
        <v>74</v>
      </c>
      <c r="D20" s="6" t="s">
        <v>75</v>
      </c>
      <c r="E20" s="6" t="s">
        <v>76</v>
      </c>
      <c r="F20" s="8">
        <v>0</v>
      </c>
      <c r="G20" s="6" t="s">
        <v>68</v>
      </c>
      <c r="H20" s="7"/>
      <c r="I20" s="7"/>
    </row>
    <row r="21" spans="1:9" ht="24" hidden="1" customHeight="1" x14ac:dyDescent="0.15">
      <c r="A21" s="37" t="s">
        <v>257</v>
      </c>
      <c r="B21" s="6" t="s">
        <v>77</v>
      </c>
      <c r="C21" s="6" t="s">
        <v>77</v>
      </c>
      <c r="D21" s="6" t="s">
        <v>78</v>
      </c>
      <c r="E21" s="6" t="s">
        <v>79</v>
      </c>
      <c r="F21" s="8">
        <v>0</v>
      </c>
      <c r="G21" s="6" t="s">
        <v>80</v>
      </c>
      <c r="H21" s="7"/>
      <c r="I21" s="7"/>
    </row>
    <row r="22" spans="1:9" ht="24" hidden="1" customHeight="1" x14ac:dyDescent="0.15">
      <c r="A22" s="37" t="s">
        <v>262</v>
      </c>
      <c r="B22" s="6" t="s">
        <v>81</v>
      </c>
      <c r="C22" s="6" t="s">
        <v>82</v>
      </c>
      <c r="D22" s="6" t="s">
        <v>83</v>
      </c>
      <c r="E22" s="6" t="s">
        <v>84</v>
      </c>
      <c r="F22" s="8">
        <v>0</v>
      </c>
      <c r="G22" s="6" t="s">
        <v>85</v>
      </c>
      <c r="H22" s="7"/>
      <c r="I22" s="6" t="s">
        <v>86</v>
      </c>
    </row>
    <row r="23" spans="1:9" ht="24" hidden="1" customHeight="1" x14ac:dyDescent="0.15">
      <c r="A23" s="37" t="s">
        <v>262</v>
      </c>
      <c r="B23" s="6" t="s">
        <v>81</v>
      </c>
      <c r="C23" s="6" t="s">
        <v>87</v>
      </c>
      <c r="D23" s="6" t="s">
        <v>88</v>
      </c>
      <c r="E23" s="6" t="s">
        <v>89</v>
      </c>
      <c r="F23" s="8">
        <v>0</v>
      </c>
      <c r="G23" s="6" t="s">
        <v>85</v>
      </c>
      <c r="H23" s="7"/>
      <c r="I23" s="6" t="s">
        <v>90</v>
      </c>
    </row>
    <row r="24" spans="1:9" ht="24" hidden="1" customHeight="1" x14ac:dyDescent="0.15">
      <c r="A24" s="37" t="s">
        <v>262</v>
      </c>
      <c r="B24" s="6" t="s">
        <v>81</v>
      </c>
      <c r="C24" s="6" t="s">
        <v>91</v>
      </c>
      <c r="D24" s="6" t="s">
        <v>92</v>
      </c>
      <c r="E24" s="6" t="s">
        <v>93</v>
      </c>
      <c r="F24" s="8">
        <v>0</v>
      </c>
      <c r="G24" s="6" t="s">
        <v>85</v>
      </c>
      <c r="H24" s="7"/>
      <c r="I24" s="6" t="s">
        <v>94</v>
      </c>
    </row>
    <row r="25" spans="1:9" ht="24" customHeight="1" x14ac:dyDescent="0.15">
      <c r="A25" s="37" t="s">
        <v>262</v>
      </c>
      <c r="B25" s="6" t="s">
        <v>38</v>
      </c>
      <c r="C25" s="6" t="s">
        <v>38</v>
      </c>
      <c r="D25" s="6" t="s">
        <v>39</v>
      </c>
      <c r="E25" s="6" t="s">
        <v>40</v>
      </c>
      <c r="F25" s="8">
        <v>1</v>
      </c>
      <c r="G25" s="7"/>
      <c r="H25" s="37" t="s">
        <v>12</v>
      </c>
      <c r="I25" s="37" t="s">
        <v>265</v>
      </c>
    </row>
    <row r="26" spans="1:9" ht="24" hidden="1" customHeight="1" x14ac:dyDescent="0.15">
      <c r="A26" s="37" t="s">
        <v>262</v>
      </c>
      <c r="B26" s="6" t="s">
        <v>41</v>
      </c>
      <c r="C26" s="6" t="s">
        <v>41</v>
      </c>
      <c r="D26" s="6" t="s">
        <v>42</v>
      </c>
      <c r="E26" s="6" t="s">
        <v>41</v>
      </c>
      <c r="F26" s="8">
        <v>0</v>
      </c>
      <c r="G26" s="6" t="s">
        <v>95</v>
      </c>
      <c r="H26" s="7"/>
      <c r="I26" s="7"/>
    </row>
    <row r="27" spans="1:9" ht="24" customHeight="1" x14ac:dyDescent="0.15">
      <c r="A27" s="37" t="s">
        <v>263</v>
      </c>
      <c r="B27" s="6" t="s">
        <v>96</v>
      </c>
      <c r="C27" s="6" t="s">
        <v>96</v>
      </c>
      <c r="D27" s="6" t="s">
        <v>97</v>
      </c>
      <c r="E27" s="6" t="s">
        <v>98</v>
      </c>
      <c r="F27" s="8">
        <v>1</v>
      </c>
      <c r="G27" s="7"/>
      <c r="H27" s="6" t="s">
        <v>21</v>
      </c>
      <c r="I27" s="7"/>
    </row>
    <row r="28" spans="1:9" ht="24" customHeight="1" x14ac:dyDescent="0.15">
      <c r="A28" s="37" t="s">
        <v>263</v>
      </c>
      <c r="B28" s="6" t="s">
        <v>99</v>
      </c>
      <c r="C28" s="6" t="s">
        <v>99</v>
      </c>
      <c r="D28" s="6" t="s">
        <v>100</v>
      </c>
      <c r="E28" s="6" t="s">
        <v>101</v>
      </c>
      <c r="F28" s="8">
        <v>1</v>
      </c>
      <c r="G28" s="7"/>
      <c r="H28" s="6" t="s">
        <v>21</v>
      </c>
      <c r="I28" s="6" t="s">
        <v>102</v>
      </c>
    </row>
    <row r="29" spans="1:9" ht="24" hidden="1" customHeight="1" x14ac:dyDescent="0.15">
      <c r="A29" s="37" t="s">
        <v>256</v>
      </c>
      <c r="B29" s="6" t="s">
        <v>103</v>
      </c>
      <c r="C29" s="6" t="s">
        <v>103</v>
      </c>
      <c r="D29" s="6" t="s">
        <v>104</v>
      </c>
      <c r="E29" s="6" t="s">
        <v>105</v>
      </c>
      <c r="F29" s="8">
        <v>0</v>
      </c>
      <c r="G29" s="6" t="s">
        <v>106</v>
      </c>
      <c r="H29" s="7"/>
      <c r="I29" s="7"/>
    </row>
    <row r="30" spans="1:9" ht="24" hidden="1" customHeight="1" x14ac:dyDescent="0.15">
      <c r="A30" s="37" t="s">
        <v>256</v>
      </c>
      <c r="B30" s="6" t="s">
        <v>107</v>
      </c>
      <c r="C30" s="6" t="s">
        <v>108</v>
      </c>
      <c r="D30" s="6" t="s">
        <v>109</v>
      </c>
      <c r="E30" s="6" t="s">
        <v>110</v>
      </c>
      <c r="F30" s="8">
        <v>0</v>
      </c>
      <c r="G30" s="6" t="s">
        <v>111</v>
      </c>
      <c r="H30" s="7"/>
      <c r="I30" s="7"/>
    </row>
    <row r="31" spans="1:9" ht="24" customHeight="1" x14ac:dyDescent="0.15">
      <c r="A31" s="37" t="s">
        <v>256</v>
      </c>
      <c r="B31" s="6" t="s">
        <v>112</v>
      </c>
      <c r="C31" s="6" t="s">
        <v>112</v>
      </c>
      <c r="D31" s="6" t="s">
        <v>113</v>
      </c>
      <c r="E31" s="6" t="s">
        <v>114</v>
      </c>
      <c r="F31" s="8">
        <v>1</v>
      </c>
      <c r="G31" s="7"/>
      <c r="H31" s="6" t="s">
        <v>21</v>
      </c>
      <c r="I31" s="7"/>
    </row>
    <row r="32" spans="1:9" ht="24" customHeight="1" x14ac:dyDescent="0.15">
      <c r="A32" s="37" t="s">
        <v>256</v>
      </c>
      <c r="B32" s="6" t="s">
        <v>115</v>
      </c>
      <c r="C32" s="6" t="s">
        <v>116</v>
      </c>
      <c r="D32" s="6" t="s">
        <v>117</v>
      </c>
      <c r="E32" s="6" t="s">
        <v>118</v>
      </c>
      <c r="F32" s="8">
        <v>1</v>
      </c>
      <c r="G32" s="7"/>
      <c r="H32" s="6" t="s">
        <v>21</v>
      </c>
      <c r="I32" s="6" t="s">
        <v>119</v>
      </c>
    </row>
    <row r="33" spans="1:9" ht="24" customHeight="1" x14ac:dyDescent="0.15">
      <c r="A33" s="37" t="s">
        <v>258</v>
      </c>
      <c r="B33" s="6" t="s">
        <v>120</v>
      </c>
      <c r="C33" s="6" t="s">
        <v>120</v>
      </c>
      <c r="D33" s="6" t="s">
        <v>121</v>
      </c>
      <c r="E33" s="6" t="s">
        <v>122</v>
      </c>
      <c r="F33" s="8">
        <v>1</v>
      </c>
      <c r="G33" s="6"/>
      <c r="H33" s="7" t="s">
        <v>21</v>
      </c>
      <c r="I33" s="7"/>
    </row>
    <row r="34" spans="1:9" ht="24" hidden="1" customHeight="1" x14ac:dyDescent="0.15">
      <c r="A34" s="37" t="s">
        <v>258</v>
      </c>
      <c r="B34" s="6" t="s">
        <v>123</v>
      </c>
      <c r="C34" s="6" t="s">
        <v>124</v>
      </c>
      <c r="D34" s="6" t="s">
        <v>125</v>
      </c>
      <c r="E34" s="6" t="s">
        <v>126</v>
      </c>
      <c r="F34" s="8">
        <v>0</v>
      </c>
      <c r="G34" s="6" t="s">
        <v>127</v>
      </c>
      <c r="H34" s="7"/>
      <c r="I34" s="7"/>
    </row>
    <row r="35" spans="1:9" ht="24" hidden="1" customHeight="1" x14ac:dyDescent="0.15">
      <c r="A35" s="37" t="s">
        <v>258</v>
      </c>
      <c r="B35" s="6" t="s">
        <v>128</v>
      </c>
      <c r="C35" s="6" t="s">
        <v>128</v>
      </c>
      <c r="D35" s="6" t="s">
        <v>129</v>
      </c>
      <c r="E35" s="6" t="s">
        <v>130</v>
      </c>
      <c r="F35" s="8">
        <v>0</v>
      </c>
      <c r="G35" s="6" t="s">
        <v>131</v>
      </c>
      <c r="H35" s="7"/>
      <c r="I35" s="7"/>
    </row>
    <row r="36" spans="1:9" ht="24" hidden="1" customHeight="1" x14ac:dyDescent="0.15">
      <c r="A36" s="37" t="s">
        <v>257</v>
      </c>
      <c r="B36" s="6" t="s">
        <v>132</v>
      </c>
      <c r="C36" s="6" t="s">
        <v>132</v>
      </c>
      <c r="D36" s="6" t="s">
        <v>133</v>
      </c>
      <c r="E36" s="6" t="s">
        <v>134</v>
      </c>
      <c r="F36" s="8">
        <v>0</v>
      </c>
      <c r="G36" s="6" t="s">
        <v>131</v>
      </c>
      <c r="H36" s="7"/>
      <c r="I36" s="7"/>
    </row>
    <row r="37" spans="1:9" ht="24" hidden="1" customHeight="1" x14ac:dyDescent="0.15">
      <c r="A37" s="37" t="s">
        <v>258</v>
      </c>
      <c r="B37" s="6" t="s">
        <v>135</v>
      </c>
      <c r="C37" s="6" t="s">
        <v>136</v>
      </c>
      <c r="D37" s="6" t="s">
        <v>137</v>
      </c>
      <c r="E37" s="6" t="s">
        <v>138</v>
      </c>
      <c r="F37" s="8">
        <v>0</v>
      </c>
      <c r="G37" s="7"/>
      <c r="H37" s="7"/>
      <c r="I37" s="7"/>
    </row>
    <row r="38" spans="1:9" ht="24" customHeight="1" x14ac:dyDescent="0.15">
      <c r="A38" s="37" t="s">
        <v>259</v>
      </c>
      <c r="B38" s="6" t="s">
        <v>135</v>
      </c>
      <c r="C38" s="6" t="s">
        <v>139</v>
      </c>
      <c r="D38" s="6" t="s">
        <v>140</v>
      </c>
      <c r="E38" s="6" t="s">
        <v>141</v>
      </c>
      <c r="F38" s="8">
        <v>1</v>
      </c>
      <c r="G38" s="7"/>
      <c r="H38" s="7" t="s">
        <v>12</v>
      </c>
      <c r="I38" s="7"/>
    </row>
    <row r="39" spans="1:9" ht="24" hidden="1" customHeight="1" x14ac:dyDescent="0.15">
      <c r="A39" s="37" t="s">
        <v>258</v>
      </c>
      <c r="B39" s="6" t="s">
        <v>142</v>
      </c>
      <c r="C39" s="6" t="s">
        <v>142</v>
      </c>
      <c r="D39" s="6" t="s">
        <v>143</v>
      </c>
      <c r="E39" s="6" t="s">
        <v>144</v>
      </c>
      <c r="F39" s="8">
        <v>0</v>
      </c>
      <c r="G39" s="37" t="s">
        <v>260</v>
      </c>
      <c r="H39" s="7"/>
      <c r="I39" s="7"/>
    </row>
    <row r="40" spans="1:9" ht="24" hidden="1" customHeight="1" x14ac:dyDescent="0.15">
      <c r="A40" s="37" t="s">
        <v>258</v>
      </c>
      <c r="B40" s="6" t="s">
        <v>145</v>
      </c>
      <c r="C40" s="6" t="s">
        <v>145</v>
      </c>
      <c r="D40" s="6" t="s">
        <v>146</v>
      </c>
      <c r="E40" s="6" t="s">
        <v>147</v>
      </c>
      <c r="F40" s="8">
        <v>0</v>
      </c>
      <c r="G40" s="37" t="s">
        <v>261</v>
      </c>
      <c r="H40" s="7"/>
      <c r="I40" s="7"/>
    </row>
  </sheetData>
  <autoFilter ref="A1:I40" xr:uid="{879A2D20-F0CF-E343-A0AE-A0053C5D4FCB}">
    <filterColumn colId="5">
      <filters>
        <filter val="1"/>
      </filters>
    </filterColumn>
  </autoFilter>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18"/>
  <sheetViews>
    <sheetView workbookViewId="0">
      <selection sqref="A1:E8"/>
    </sheetView>
  </sheetViews>
  <sheetFormatPr baseColWidth="10" defaultColWidth="16.33203125" defaultRowHeight="20" customHeight="1" x14ac:dyDescent="0.15"/>
  <cols>
    <col min="1" max="1" width="22" style="11" customWidth="1"/>
    <col min="2" max="2" width="16.33203125" style="11" customWidth="1"/>
    <col min="3" max="3" width="31.1640625" style="11" customWidth="1"/>
    <col min="4" max="4" width="16.33203125" style="11" customWidth="1"/>
    <col min="5" max="5" width="35.1640625" style="11" customWidth="1"/>
    <col min="6" max="6" width="16.33203125" style="11" customWidth="1"/>
    <col min="7" max="16384" width="16.33203125" style="11"/>
  </cols>
  <sheetData>
    <row r="1" spans="1:5" ht="20.25" customHeight="1" x14ac:dyDescent="0.15">
      <c r="A1" s="9" t="s">
        <v>162</v>
      </c>
      <c r="B1" s="9" t="s">
        <v>163</v>
      </c>
      <c r="C1" s="9" t="s">
        <v>164</v>
      </c>
      <c r="D1" s="9" t="s">
        <v>165</v>
      </c>
      <c r="E1" s="9" t="s">
        <v>166</v>
      </c>
    </row>
    <row r="2" spans="1:5" ht="44.25" customHeight="1" x14ac:dyDescent="0.15">
      <c r="A2" s="22" t="s">
        <v>112</v>
      </c>
      <c r="B2" s="23">
        <v>1</v>
      </c>
      <c r="C2" s="24" t="s">
        <v>222</v>
      </c>
      <c r="D2" s="25">
        <v>1</v>
      </c>
      <c r="E2" s="24" t="str">
        <f>VLOOKUP(D2,'social_class-encoding'!A1:B8,2,FALSE)</f>
        <v>High managerial, administrative or professional</v>
      </c>
    </row>
    <row r="3" spans="1:5" ht="32" customHeight="1" x14ac:dyDescent="0.15">
      <c r="A3" s="26" t="s">
        <v>112</v>
      </c>
      <c r="B3" s="27">
        <v>2</v>
      </c>
      <c r="C3" s="28" t="s">
        <v>223</v>
      </c>
      <c r="D3" s="18">
        <v>2</v>
      </c>
      <c r="E3" s="28" t="str">
        <f>VLOOKUP(D3,'social_class-encoding'!A1:B8,2,FALSE)</f>
        <v>Intermediate managerial, administrative or professional</v>
      </c>
    </row>
    <row r="4" spans="1:5" ht="32" customHeight="1" x14ac:dyDescent="0.15">
      <c r="A4" s="26" t="s">
        <v>112</v>
      </c>
      <c r="B4" s="27">
        <v>3</v>
      </c>
      <c r="C4" s="28" t="s">
        <v>224</v>
      </c>
      <c r="D4" s="18">
        <v>3</v>
      </c>
      <c r="E4" s="28" t="str">
        <f>VLOOKUP(D4,'social_class-encoding'!A1:B8,2,FALSE)</f>
        <v>Supervisory, clerical and junior managerial, administrative or professional</v>
      </c>
    </row>
    <row r="5" spans="1:5" ht="32" customHeight="1" x14ac:dyDescent="0.15">
      <c r="A5" s="26" t="s">
        <v>112</v>
      </c>
      <c r="B5" s="27">
        <v>4</v>
      </c>
      <c r="C5" s="28" t="s">
        <v>225</v>
      </c>
      <c r="D5" s="18">
        <v>3</v>
      </c>
      <c r="E5" s="28" t="str">
        <f>VLOOKUP(D5,'social_class-encoding'!A1:B8,2,FALSE)</f>
        <v>Supervisory, clerical and junior managerial, administrative or professional</v>
      </c>
    </row>
    <row r="6" spans="1:5" ht="32" customHeight="1" x14ac:dyDescent="0.15">
      <c r="A6" s="26" t="s">
        <v>112</v>
      </c>
      <c r="B6" s="27">
        <v>5</v>
      </c>
      <c r="C6" s="28" t="s">
        <v>226</v>
      </c>
      <c r="D6" s="18">
        <v>3</v>
      </c>
      <c r="E6" s="28" t="str">
        <f>VLOOKUP(D6,'social_class-encoding'!A1:B8,2,FALSE)</f>
        <v>Supervisory, clerical and junior managerial, administrative or professional</v>
      </c>
    </row>
    <row r="7" spans="1:5" ht="20" customHeight="1" x14ac:dyDescent="0.15">
      <c r="A7" s="26" t="s">
        <v>112</v>
      </c>
      <c r="B7" s="27">
        <v>6</v>
      </c>
      <c r="C7" s="28" t="s">
        <v>227</v>
      </c>
      <c r="D7" s="18">
        <v>4</v>
      </c>
      <c r="E7" s="28" t="str">
        <f>VLOOKUP(D7,'social_class-encoding'!A1:B8,2,FALSE)</f>
        <v>Skilled manual workers</v>
      </c>
    </row>
    <row r="8" spans="1:5" ht="20" customHeight="1" x14ac:dyDescent="0.15">
      <c r="A8" s="26" t="s">
        <v>112</v>
      </c>
      <c r="B8" s="27">
        <v>7</v>
      </c>
      <c r="C8" s="28" t="s">
        <v>228</v>
      </c>
      <c r="D8" s="18">
        <v>5</v>
      </c>
      <c r="E8" s="28" t="str">
        <f>VLOOKUP(D8,'social_class-encoding'!A1:B8,2,FALSE)</f>
        <v>Semi- and unskilled manual workers</v>
      </c>
    </row>
    <row r="9" spans="1:5" ht="20" customHeight="1" x14ac:dyDescent="0.15">
      <c r="A9" s="26" t="s">
        <v>112</v>
      </c>
      <c r="B9" s="27">
        <v>8</v>
      </c>
      <c r="C9" s="28" t="s">
        <v>161</v>
      </c>
      <c r="D9" s="18">
        <v>7</v>
      </c>
      <c r="E9" s="28" t="str">
        <f>VLOOKUP(D9,'social_class-encoding'!A1:B8,2,FALSE)</f>
        <v>Other</v>
      </c>
    </row>
    <row r="10" spans="1:5" ht="20" customHeight="1" x14ac:dyDescent="0.15">
      <c r="A10" s="26" t="s">
        <v>112</v>
      </c>
      <c r="B10" s="27">
        <v>9</v>
      </c>
      <c r="C10" s="28" t="s">
        <v>229</v>
      </c>
      <c r="D10" s="18">
        <v>7</v>
      </c>
      <c r="E10" s="28" t="str">
        <f>VLOOKUP(D10,'social_class-encoding'!A1:B8,2,FALSE)</f>
        <v>Other</v>
      </c>
    </row>
    <row r="11" spans="1:5" ht="32" customHeight="1" x14ac:dyDescent="0.15">
      <c r="A11" s="26" t="s">
        <v>116</v>
      </c>
      <c r="B11" s="27">
        <v>1</v>
      </c>
      <c r="C11" s="28" t="s">
        <v>230</v>
      </c>
      <c r="D11" s="18">
        <v>1</v>
      </c>
      <c r="E11" s="28" t="str">
        <f>VLOOKUP(D11,'social_class-encoding'!A1:B8,2,FALSE)</f>
        <v>High managerial, administrative or professional</v>
      </c>
    </row>
    <row r="12" spans="1:5" ht="32" customHeight="1" x14ac:dyDescent="0.15">
      <c r="A12" s="26" t="s">
        <v>116</v>
      </c>
      <c r="B12" s="27">
        <v>2</v>
      </c>
      <c r="C12" s="28" t="s">
        <v>231</v>
      </c>
      <c r="D12" s="18">
        <v>2</v>
      </c>
      <c r="E12" s="28" t="str">
        <f>VLOOKUP(D12,'social_class-encoding'!A1:B8,2,FALSE)</f>
        <v>Intermediate managerial, administrative or professional</v>
      </c>
    </row>
    <row r="13" spans="1:5" ht="44" customHeight="1" x14ac:dyDescent="0.15">
      <c r="A13" s="26" t="s">
        <v>116</v>
      </c>
      <c r="B13" s="27">
        <v>3</v>
      </c>
      <c r="C13" s="28" t="s">
        <v>232</v>
      </c>
      <c r="D13" s="18">
        <v>3</v>
      </c>
      <c r="E13" s="28" t="str">
        <f>VLOOKUP(D13,'social_class-encoding'!A1:B8,2,FALSE)</f>
        <v>Supervisory, clerical and junior managerial, administrative or professional</v>
      </c>
    </row>
    <row r="14" spans="1:5" ht="20" customHeight="1" x14ac:dyDescent="0.15">
      <c r="A14" s="26" t="s">
        <v>116</v>
      </c>
      <c r="B14" s="27">
        <v>4</v>
      </c>
      <c r="C14" s="28" t="s">
        <v>233</v>
      </c>
      <c r="D14" s="18">
        <v>4</v>
      </c>
      <c r="E14" s="28" t="str">
        <f>VLOOKUP(D14,'social_class-encoding'!A1:B8,2,FALSE)</f>
        <v>Skilled manual workers</v>
      </c>
    </row>
    <row r="15" spans="1:5" ht="20" customHeight="1" x14ac:dyDescent="0.15">
      <c r="A15" s="26" t="s">
        <v>116</v>
      </c>
      <c r="B15" s="27">
        <v>5</v>
      </c>
      <c r="C15" s="28" t="s">
        <v>234</v>
      </c>
      <c r="D15" s="18">
        <v>5</v>
      </c>
      <c r="E15" s="28" t="str">
        <f>VLOOKUP(D15,'social_class-encoding'!A1:B8,2,FALSE)</f>
        <v>Semi- and unskilled manual workers</v>
      </c>
    </row>
    <row r="16" spans="1:5" ht="44" customHeight="1" x14ac:dyDescent="0.15">
      <c r="A16" s="26" t="s">
        <v>116</v>
      </c>
      <c r="B16" s="27">
        <v>6</v>
      </c>
      <c r="C16" s="28" t="s">
        <v>235</v>
      </c>
      <c r="D16" s="18">
        <v>6</v>
      </c>
      <c r="E16" s="28" t="str">
        <f>VLOOKUP(D16,'social_class-encoding'!A1:B8,2,FALSE)</f>
        <v>State pensioners, casual or lowest grade workers, unemployed with state benefits only</v>
      </c>
    </row>
    <row r="17" spans="1:5" ht="20" customHeight="1" x14ac:dyDescent="0.15">
      <c r="A17" s="26" t="s">
        <v>116</v>
      </c>
      <c r="B17" s="27">
        <v>7</v>
      </c>
      <c r="C17" s="28" t="s">
        <v>236</v>
      </c>
      <c r="D17" s="29"/>
      <c r="E17" s="29"/>
    </row>
    <row r="18" spans="1:5" ht="20" customHeight="1" x14ac:dyDescent="0.15">
      <c r="A18" s="26" t="s">
        <v>116</v>
      </c>
      <c r="B18" s="27">
        <v>8</v>
      </c>
      <c r="C18" s="28" t="s">
        <v>237</v>
      </c>
      <c r="D18" s="19"/>
      <c r="E18" s="29"/>
    </row>
  </sheetData>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5259-B66D-EF46-8634-D6EAC04DF6C5}">
  <dimension ref="A1:B4"/>
  <sheetViews>
    <sheetView workbookViewId="0">
      <selection sqref="A1:B4"/>
    </sheetView>
  </sheetViews>
  <sheetFormatPr baseColWidth="10" defaultRowHeight="13" x14ac:dyDescent="0.15"/>
  <cols>
    <col min="1" max="2" width="26.5" customWidth="1"/>
  </cols>
  <sheetData>
    <row r="1" spans="1:2" ht="14" x14ac:dyDescent="0.15">
      <c r="A1" s="32" t="s">
        <v>148</v>
      </c>
      <c r="B1" s="32" t="s">
        <v>149</v>
      </c>
    </row>
    <row r="2" spans="1:2" ht="14" x14ac:dyDescent="0.15">
      <c r="A2">
        <v>1</v>
      </c>
      <c r="B2" s="36" t="s">
        <v>245</v>
      </c>
    </row>
    <row r="3" spans="1:2" ht="14" x14ac:dyDescent="0.15">
      <c r="A3">
        <v>2</v>
      </c>
      <c r="B3" t="s">
        <v>244</v>
      </c>
    </row>
    <row r="4" spans="1:2" ht="14" x14ac:dyDescent="0.15">
      <c r="A4">
        <v>3</v>
      </c>
      <c r="B4" s="36" t="s">
        <v>243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C7E4-B5A1-AD4F-9683-67D60F1D4EF2}">
  <dimension ref="A1:E7"/>
  <sheetViews>
    <sheetView workbookViewId="0">
      <selection activeCell="A2" sqref="A2"/>
    </sheetView>
  </sheetViews>
  <sheetFormatPr baseColWidth="10" defaultRowHeight="13" x14ac:dyDescent="0.15"/>
  <cols>
    <col min="1" max="1" width="39.5" customWidth="1"/>
    <col min="2" max="2" width="10.6640625" customWidth="1"/>
    <col min="3" max="3" width="39.5" customWidth="1"/>
    <col min="4" max="4" width="13.33203125" customWidth="1"/>
    <col min="5" max="5" width="39.5" customWidth="1"/>
  </cols>
  <sheetData>
    <row r="1" spans="1:5" ht="14" x14ac:dyDescent="0.15">
      <c r="A1" s="9" t="s">
        <v>162</v>
      </c>
      <c r="B1" s="9" t="s">
        <v>163</v>
      </c>
      <c r="C1" s="9" t="s">
        <v>164</v>
      </c>
      <c r="D1" s="9" t="s">
        <v>165</v>
      </c>
      <c r="E1" s="9" t="s">
        <v>166</v>
      </c>
    </row>
    <row r="2" spans="1:5" ht="14" x14ac:dyDescent="0.15">
      <c r="A2" s="6" t="s">
        <v>120</v>
      </c>
      <c r="B2" s="23">
        <v>1</v>
      </c>
      <c r="C2" s="33" t="s">
        <v>246</v>
      </c>
      <c r="D2" s="25">
        <v>1</v>
      </c>
      <c r="E2" s="35" t="str">
        <f>VLOOKUP(D2, 'subjhard_income-encoding'!$A$1:$B$4,2,FALSE)</f>
        <v>Situation got worse</v>
      </c>
    </row>
    <row r="3" spans="1:5" ht="14" x14ac:dyDescent="0.15">
      <c r="A3" s="6" t="s">
        <v>120</v>
      </c>
      <c r="B3" s="27">
        <v>2</v>
      </c>
      <c r="C3" s="34" t="s">
        <v>247</v>
      </c>
      <c r="D3" s="18">
        <v>1</v>
      </c>
      <c r="E3" s="35" t="str">
        <f>VLOOKUP(D3, 'subjhard_income-encoding'!$A$1:$B$4,2,FALSE)</f>
        <v>Situation got worse</v>
      </c>
    </row>
    <row r="4" spans="1:5" ht="14" x14ac:dyDescent="0.15">
      <c r="A4" s="6" t="s">
        <v>120</v>
      </c>
      <c r="B4" s="27">
        <v>3</v>
      </c>
      <c r="C4" s="34" t="s">
        <v>248</v>
      </c>
      <c r="D4" s="18">
        <v>2</v>
      </c>
      <c r="E4" s="35" t="str">
        <f>VLOOKUP(D4, 'subjhard_income-encoding'!$A$1:$B$4,2,FALSE)</f>
        <v>Situation stayed the same</v>
      </c>
    </row>
    <row r="5" spans="1:5" ht="14" x14ac:dyDescent="0.15">
      <c r="A5" s="6" t="s">
        <v>120</v>
      </c>
      <c r="B5" s="27">
        <v>4</v>
      </c>
      <c r="C5" s="34" t="s">
        <v>249</v>
      </c>
      <c r="D5" s="18">
        <v>3</v>
      </c>
      <c r="E5" s="35" t="str">
        <f>VLOOKUP(D5, 'subjhard_income-encoding'!$A$1:$B$4,2,FALSE)</f>
        <v>Situation got better</v>
      </c>
    </row>
    <row r="6" spans="1:5" ht="14" x14ac:dyDescent="0.15">
      <c r="A6" s="6" t="s">
        <v>120</v>
      </c>
      <c r="B6" s="27">
        <v>5</v>
      </c>
      <c r="C6" s="34" t="s">
        <v>250</v>
      </c>
      <c r="D6" s="18">
        <v>3</v>
      </c>
      <c r="E6" s="35" t="str">
        <f>VLOOKUP(D6, 'subjhard_income-encoding'!$A$1:$B$4,2,FALSE)</f>
        <v>Situation got better</v>
      </c>
    </row>
    <row r="7" spans="1:5" ht="14" x14ac:dyDescent="0.15">
      <c r="A7" s="6" t="s">
        <v>120</v>
      </c>
      <c r="B7" s="27">
        <v>9999</v>
      </c>
      <c r="C7" s="34" t="s">
        <v>251</v>
      </c>
      <c r="D7" s="18"/>
      <c r="E7" s="35"/>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2977F-E623-8543-93F4-C700E4E8E61D}">
  <dimension ref="A1:B4"/>
  <sheetViews>
    <sheetView workbookViewId="0">
      <selection activeCell="B4" sqref="B4"/>
    </sheetView>
  </sheetViews>
  <sheetFormatPr baseColWidth="10" defaultRowHeight="13" x14ac:dyDescent="0.15"/>
  <cols>
    <col min="2" max="2" width="34" customWidth="1"/>
  </cols>
  <sheetData>
    <row r="1" spans="1:2" ht="14" x14ac:dyDescent="0.15">
      <c r="A1" s="32" t="s">
        <v>148</v>
      </c>
      <c r="B1" s="32" t="s">
        <v>149</v>
      </c>
    </row>
    <row r="2" spans="1:2" ht="14" x14ac:dyDescent="0.15">
      <c r="A2">
        <v>1</v>
      </c>
      <c r="B2" s="36" t="s">
        <v>252</v>
      </c>
    </row>
    <row r="3" spans="1:2" ht="14" x14ac:dyDescent="0.15">
      <c r="A3">
        <v>2</v>
      </c>
      <c r="B3" s="36" t="s">
        <v>253</v>
      </c>
    </row>
    <row r="4" spans="1:2" ht="14" x14ac:dyDescent="0.15">
      <c r="A4">
        <v>3</v>
      </c>
      <c r="B4" s="36" t="s">
        <v>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17"/>
  <sheetViews>
    <sheetView workbookViewId="0">
      <selection activeCell="E4" sqref="E4"/>
    </sheetView>
  </sheetViews>
  <sheetFormatPr baseColWidth="10" defaultColWidth="16.33203125" defaultRowHeight="20" customHeight="1" x14ac:dyDescent="0.15"/>
  <cols>
    <col min="1" max="4" width="16.33203125" style="11" customWidth="1"/>
    <col min="5" max="5" width="21" style="11" customWidth="1"/>
    <col min="6" max="6" width="28" style="11" customWidth="1"/>
    <col min="7" max="7" width="16.33203125" style="11" customWidth="1"/>
    <col min="8" max="16384" width="16.33203125" style="11"/>
  </cols>
  <sheetData>
    <row r="1" spans="1:6" ht="20.25" customHeight="1" x14ac:dyDescent="0.15">
      <c r="A1" s="9" t="s">
        <v>238</v>
      </c>
      <c r="B1" s="9" t="s">
        <v>239</v>
      </c>
      <c r="C1" s="9" t="s">
        <v>240</v>
      </c>
      <c r="D1" s="9" t="s">
        <v>241</v>
      </c>
      <c r="E1" s="9" t="s">
        <v>242</v>
      </c>
      <c r="F1" s="10"/>
    </row>
    <row r="2" spans="1:6" ht="20.25" customHeight="1" x14ac:dyDescent="0.15">
      <c r="A2" s="12">
        <v>1</v>
      </c>
      <c r="B2" s="13">
        <v>41690</v>
      </c>
      <c r="C2" s="14">
        <v>41707</v>
      </c>
      <c r="D2" s="14">
        <f t="shared" ref="D2:D17" si="0">B2+(C2-B2)/2</f>
        <v>41698.5</v>
      </c>
      <c r="E2" s="20">
        <f t="shared" ref="E2:E17" si="1">D2-$F$2</f>
        <v>58.5</v>
      </c>
      <c r="F2" s="14">
        <v>41640</v>
      </c>
    </row>
    <row r="3" spans="1:6" ht="20" customHeight="1" x14ac:dyDescent="0.15">
      <c r="A3" s="15">
        <v>2</v>
      </c>
      <c r="B3" s="16">
        <v>41781</v>
      </c>
      <c r="C3" s="17">
        <v>41815</v>
      </c>
      <c r="D3" s="17">
        <f t="shared" si="0"/>
        <v>41798</v>
      </c>
      <c r="E3" s="21">
        <f t="shared" si="1"/>
        <v>158</v>
      </c>
      <c r="F3" s="19"/>
    </row>
    <row r="4" spans="1:6" ht="20" customHeight="1" x14ac:dyDescent="0.15">
      <c r="A4" s="15">
        <v>3</v>
      </c>
      <c r="B4" s="16">
        <v>41901</v>
      </c>
      <c r="C4" s="17">
        <v>41929</v>
      </c>
      <c r="D4" s="17">
        <f t="shared" si="0"/>
        <v>41915</v>
      </c>
      <c r="E4" s="21">
        <f t="shared" si="1"/>
        <v>275</v>
      </c>
      <c r="F4" s="19"/>
    </row>
    <row r="5" spans="1:6" ht="20" customHeight="1" x14ac:dyDescent="0.15">
      <c r="A5" s="15">
        <v>4</v>
      </c>
      <c r="B5" s="16">
        <v>42067</v>
      </c>
      <c r="C5" s="17">
        <v>42093</v>
      </c>
      <c r="D5" s="17">
        <f t="shared" si="0"/>
        <v>42080</v>
      </c>
      <c r="E5" s="21">
        <f t="shared" si="1"/>
        <v>440</v>
      </c>
      <c r="F5" s="19"/>
    </row>
    <row r="6" spans="1:6" ht="20" customHeight="1" x14ac:dyDescent="0.15">
      <c r="A6" s="15">
        <v>5</v>
      </c>
      <c r="B6" s="16">
        <v>42094</v>
      </c>
      <c r="C6" s="17">
        <v>42130</v>
      </c>
      <c r="D6" s="17">
        <f t="shared" si="0"/>
        <v>42112</v>
      </c>
      <c r="E6" s="21">
        <f t="shared" si="1"/>
        <v>472</v>
      </c>
      <c r="F6" s="19"/>
    </row>
    <row r="7" spans="1:6" ht="20" customHeight="1" x14ac:dyDescent="0.15">
      <c r="A7" s="15">
        <v>6</v>
      </c>
      <c r="B7" s="16">
        <v>42132</v>
      </c>
      <c r="C7" s="17">
        <v>42150</v>
      </c>
      <c r="D7" s="17">
        <f t="shared" si="0"/>
        <v>42141</v>
      </c>
      <c r="E7" s="21">
        <f t="shared" si="1"/>
        <v>501</v>
      </c>
      <c r="F7" s="19"/>
    </row>
    <row r="8" spans="1:6" ht="20" customHeight="1" x14ac:dyDescent="0.15">
      <c r="A8" s="15">
        <v>7</v>
      </c>
      <c r="B8" s="16">
        <v>42474</v>
      </c>
      <c r="C8" s="17">
        <v>42494</v>
      </c>
      <c r="D8" s="17">
        <f t="shared" si="0"/>
        <v>42484</v>
      </c>
      <c r="E8" s="21">
        <f t="shared" si="1"/>
        <v>844</v>
      </c>
      <c r="F8" s="19"/>
    </row>
    <row r="9" spans="1:6" ht="20" customHeight="1" x14ac:dyDescent="0.15">
      <c r="A9" s="15">
        <v>8</v>
      </c>
      <c r="B9" s="16">
        <v>42496</v>
      </c>
      <c r="C9" s="17">
        <v>42543</v>
      </c>
      <c r="D9" s="17">
        <f t="shared" si="0"/>
        <v>42519.5</v>
      </c>
      <c r="E9" s="21">
        <f t="shared" si="1"/>
        <v>879.5</v>
      </c>
      <c r="F9" s="19"/>
    </row>
    <row r="10" spans="1:6" ht="20" customHeight="1" x14ac:dyDescent="0.15">
      <c r="A10" s="15">
        <v>9</v>
      </c>
      <c r="B10" s="16">
        <v>42545</v>
      </c>
      <c r="C10" s="17">
        <v>42555</v>
      </c>
      <c r="D10" s="17">
        <f t="shared" si="0"/>
        <v>42550</v>
      </c>
      <c r="E10" s="21">
        <f t="shared" si="1"/>
        <v>910</v>
      </c>
      <c r="F10" s="19"/>
    </row>
    <row r="11" spans="1:6" ht="20" customHeight="1" x14ac:dyDescent="0.15">
      <c r="A11" s="15">
        <v>10</v>
      </c>
      <c r="B11" s="16">
        <v>42698</v>
      </c>
      <c r="C11" s="17">
        <v>42716</v>
      </c>
      <c r="D11" s="17">
        <f t="shared" si="0"/>
        <v>42707</v>
      </c>
      <c r="E11" s="21">
        <f t="shared" si="1"/>
        <v>1067</v>
      </c>
      <c r="F11" s="19"/>
    </row>
    <row r="12" spans="1:6" ht="20" customHeight="1" x14ac:dyDescent="0.15">
      <c r="A12" s="15">
        <v>11</v>
      </c>
      <c r="B12" s="16">
        <v>42849</v>
      </c>
      <c r="C12" s="17">
        <v>42858</v>
      </c>
      <c r="D12" s="17">
        <f t="shared" si="0"/>
        <v>42853.5</v>
      </c>
      <c r="E12" s="21">
        <f t="shared" si="1"/>
        <v>1213.5</v>
      </c>
      <c r="F12" s="19"/>
    </row>
    <row r="13" spans="1:6" ht="20" customHeight="1" x14ac:dyDescent="0.15">
      <c r="A13" s="15">
        <v>12</v>
      </c>
      <c r="B13" s="16">
        <v>42860</v>
      </c>
      <c r="C13" s="17">
        <v>42893</v>
      </c>
      <c r="D13" s="17">
        <f t="shared" si="0"/>
        <v>42876.5</v>
      </c>
      <c r="E13" s="21">
        <f t="shared" si="1"/>
        <v>1236.5</v>
      </c>
      <c r="F13" s="19"/>
    </row>
    <row r="14" spans="1:6" ht="20" customHeight="1" x14ac:dyDescent="0.15">
      <c r="A14" s="15">
        <v>13</v>
      </c>
      <c r="B14" s="16">
        <v>42895</v>
      </c>
      <c r="C14" s="17">
        <v>42909</v>
      </c>
      <c r="D14" s="17">
        <f t="shared" si="0"/>
        <v>42902</v>
      </c>
      <c r="E14" s="21">
        <f t="shared" si="1"/>
        <v>1262</v>
      </c>
      <c r="F14" s="19"/>
    </row>
    <row r="15" spans="1:6" ht="20" customHeight="1" x14ac:dyDescent="0.15">
      <c r="A15" s="15">
        <v>14</v>
      </c>
      <c r="B15" s="16">
        <v>43224</v>
      </c>
      <c r="C15" s="17">
        <v>43241</v>
      </c>
      <c r="D15" s="17">
        <f t="shared" si="0"/>
        <v>43232.5</v>
      </c>
      <c r="E15" s="21">
        <f t="shared" si="1"/>
        <v>1592.5</v>
      </c>
      <c r="F15" s="19"/>
    </row>
    <row r="16" spans="1:6" ht="20" customHeight="1" x14ac:dyDescent="0.15">
      <c r="A16" s="15">
        <v>15</v>
      </c>
      <c r="B16" s="16">
        <v>43535</v>
      </c>
      <c r="C16" s="17">
        <v>43553</v>
      </c>
      <c r="D16" s="17">
        <f t="shared" si="0"/>
        <v>43544</v>
      </c>
      <c r="E16" s="21">
        <f t="shared" si="1"/>
        <v>1904</v>
      </c>
      <c r="F16" s="19"/>
    </row>
    <row r="17" spans="1:6" ht="20" customHeight="1" x14ac:dyDescent="0.15">
      <c r="A17" s="15">
        <v>16</v>
      </c>
      <c r="B17" s="16">
        <v>43609</v>
      </c>
      <c r="C17" s="17">
        <v>43634</v>
      </c>
      <c r="D17" s="17">
        <f t="shared" si="0"/>
        <v>43621.5</v>
      </c>
      <c r="E17" s="21">
        <f t="shared" si="1"/>
        <v>1981.5</v>
      </c>
      <c r="F17" s="19"/>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7"/>
  <sheetViews>
    <sheetView workbookViewId="0">
      <selection activeCell="D5" sqref="D5"/>
    </sheetView>
  </sheetViews>
  <sheetFormatPr baseColWidth="10" defaultColWidth="16.33203125" defaultRowHeight="20" customHeight="1" x14ac:dyDescent="0.15"/>
  <cols>
    <col min="1" max="1" width="16.33203125" style="11" customWidth="1"/>
    <col min="2" max="2" width="25.5" style="11" customWidth="1"/>
    <col min="3" max="4" width="16.33203125" style="11" customWidth="1"/>
    <col min="5" max="16384" width="16.33203125" style="11"/>
  </cols>
  <sheetData>
    <row r="1" spans="1:3" ht="20.25" customHeight="1" x14ac:dyDescent="0.15">
      <c r="A1" s="9" t="s">
        <v>148</v>
      </c>
      <c r="B1" s="9" t="s">
        <v>149</v>
      </c>
      <c r="C1" s="9" t="s">
        <v>150</v>
      </c>
    </row>
    <row r="2" spans="1:3" ht="44.25" customHeight="1" x14ac:dyDescent="0.15">
      <c r="A2" s="12">
        <v>1</v>
      </c>
      <c r="B2" s="30" t="s">
        <v>151</v>
      </c>
      <c r="C2" s="24" t="s">
        <v>152</v>
      </c>
    </row>
    <row r="3" spans="1:3" ht="56" customHeight="1" x14ac:dyDescent="0.15">
      <c r="A3" s="15">
        <v>2</v>
      </c>
      <c r="B3" s="31" t="s">
        <v>153</v>
      </c>
      <c r="C3" s="28" t="s">
        <v>154</v>
      </c>
    </row>
    <row r="4" spans="1:3" ht="56" customHeight="1" x14ac:dyDescent="0.15">
      <c r="A4" s="15">
        <v>3</v>
      </c>
      <c r="B4" s="31" t="s">
        <v>155</v>
      </c>
      <c r="C4" s="28" t="s">
        <v>156</v>
      </c>
    </row>
    <row r="5" spans="1:3" ht="32" customHeight="1" x14ac:dyDescent="0.15">
      <c r="A5" s="15">
        <v>4</v>
      </c>
      <c r="B5" s="31" t="s">
        <v>157</v>
      </c>
      <c r="C5" s="28" t="s">
        <v>158</v>
      </c>
    </row>
    <row r="6" spans="1:3" ht="32" customHeight="1" x14ac:dyDescent="0.15">
      <c r="A6" s="15">
        <v>5</v>
      </c>
      <c r="B6" s="31" t="s">
        <v>159</v>
      </c>
      <c r="C6" s="28" t="s">
        <v>160</v>
      </c>
    </row>
    <row r="7" spans="1:3" ht="20" customHeight="1" x14ac:dyDescent="0.15">
      <c r="A7" s="15">
        <v>6</v>
      </c>
      <c r="B7" s="31" t="s">
        <v>161</v>
      </c>
      <c r="C7" s="19"/>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21"/>
  <sheetViews>
    <sheetView workbookViewId="0">
      <selection activeCell="E31" sqref="E31"/>
    </sheetView>
  </sheetViews>
  <sheetFormatPr baseColWidth="10" defaultColWidth="16.33203125" defaultRowHeight="20" customHeight="1" x14ac:dyDescent="0.15"/>
  <cols>
    <col min="1" max="1" width="16.33203125" style="11" customWidth="1"/>
    <col min="2" max="2" width="9" style="11" customWidth="1"/>
    <col min="3" max="3" width="37.33203125" style="11" customWidth="1"/>
    <col min="4" max="4" width="11.5" style="11" customWidth="1"/>
    <col min="5" max="5" width="27.33203125" style="11" customWidth="1"/>
    <col min="6" max="6" width="16.33203125" style="11" customWidth="1"/>
    <col min="7" max="16384" width="16.33203125" style="11"/>
  </cols>
  <sheetData>
    <row r="1" spans="1:5" ht="20.25" customHeight="1" x14ac:dyDescent="0.15">
      <c r="A1" s="9" t="s">
        <v>162</v>
      </c>
      <c r="B1" s="9" t="s">
        <v>163</v>
      </c>
      <c r="C1" s="9" t="s">
        <v>164</v>
      </c>
      <c r="D1" s="9" t="s">
        <v>165</v>
      </c>
      <c r="E1" s="9" t="s">
        <v>166</v>
      </c>
    </row>
    <row r="2" spans="1:5" ht="20.25" customHeight="1" x14ac:dyDescent="0.15">
      <c r="A2" s="22" t="s">
        <v>18</v>
      </c>
      <c r="B2" s="23">
        <v>1</v>
      </c>
      <c r="C2" s="24" t="s">
        <v>167</v>
      </c>
      <c r="D2" s="25">
        <v>1</v>
      </c>
      <c r="E2" s="24" t="str">
        <f>VLOOKUP(D2,'education-encoding'!A1:C7,2,FALSE)</f>
        <v>Primary or Still Student</v>
      </c>
    </row>
    <row r="3" spans="1:5" ht="20" customHeight="1" x14ac:dyDescent="0.15">
      <c r="A3" s="26" t="s">
        <v>18</v>
      </c>
      <c r="B3" s="27">
        <v>2</v>
      </c>
      <c r="C3" s="28" t="s">
        <v>168</v>
      </c>
      <c r="D3" s="18">
        <v>3</v>
      </c>
      <c r="E3" s="28" t="str">
        <f>VLOOKUP(D3,'education-encoding'!A1:C7,2,FALSE)</f>
        <v>High Secondary-Vocational</v>
      </c>
    </row>
    <row r="4" spans="1:5" ht="20" customHeight="1" x14ac:dyDescent="0.15">
      <c r="A4" s="26" t="s">
        <v>18</v>
      </c>
      <c r="B4" s="27">
        <v>3</v>
      </c>
      <c r="C4" s="28" t="s">
        <v>169</v>
      </c>
      <c r="D4" s="18">
        <v>3</v>
      </c>
      <c r="E4" s="28" t="str">
        <f>VLOOKUP(D4,'education-encoding'!A1:C7,2,FALSE)</f>
        <v>High Secondary-Vocational</v>
      </c>
    </row>
    <row r="5" spans="1:5" ht="20" customHeight="1" x14ac:dyDescent="0.15">
      <c r="A5" s="26" t="s">
        <v>18</v>
      </c>
      <c r="B5" s="27">
        <v>4</v>
      </c>
      <c r="C5" s="28" t="s">
        <v>170</v>
      </c>
      <c r="D5" s="18">
        <v>3</v>
      </c>
      <c r="E5" s="28" t="str">
        <f>VLOOKUP(D5,'education-encoding'!A1:C7,2,FALSE)</f>
        <v>High Secondary-Vocational</v>
      </c>
    </row>
    <row r="6" spans="1:5" ht="20" customHeight="1" x14ac:dyDescent="0.15">
      <c r="A6" s="26" t="s">
        <v>18</v>
      </c>
      <c r="B6" s="27">
        <v>5</v>
      </c>
      <c r="C6" s="28" t="s">
        <v>171</v>
      </c>
      <c r="D6" s="18">
        <v>3</v>
      </c>
      <c r="E6" s="28" t="str">
        <f>VLOOKUP(D6,'education-encoding'!A1:C7,2,FALSE)</f>
        <v>High Secondary-Vocational</v>
      </c>
    </row>
    <row r="7" spans="1:5" ht="20" customHeight="1" x14ac:dyDescent="0.15">
      <c r="A7" s="26" t="s">
        <v>18</v>
      </c>
      <c r="B7" s="27">
        <v>6</v>
      </c>
      <c r="C7" s="28" t="s">
        <v>172</v>
      </c>
      <c r="D7" s="18">
        <v>4</v>
      </c>
      <c r="E7" s="28" t="str">
        <f>VLOOKUP(D7,'education-encoding'!A1:C7,2,FALSE)</f>
        <v>Higher Vocational</v>
      </c>
    </row>
    <row r="8" spans="1:5" ht="20" customHeight="1" x14ac:dyDescent="0.15">
      <c r="A8" s="26" t="s">
        <v>18</v>
      </c>
      <c r="B8" s="27">
        <v>7</v>
      </c>
      <c r="C8" s="28" t="s">
        <v>173</v>
      </c>
      <c r="D8" s="18">
        <v>3</v>
      </c>
      <c r="E8" s="28" t="str">
        <f>VLOOKUP(D8,'education-encoding'!A1:C7,2,FALSE)</f>
        <v>High Secondary-Vocational</v>
      </c>
    </row>
    <row r="9" spans="1:5" ht="20" customHeight="1" x14ac:dyDescent="0.15">
      <c r="A9" s="26" t="s">
        <v>18</v>
      </c>
      <c r="B9" s="27">
        <v>8</v>
      </c>
      <c r="C9" s="28" t="s">
        <v>174</v>
      </c>
      <c r="D9" s="18">
        <v>3</v>
      </c>
      <c r="E9" s="28" t="str">
        <f>VLOOKUP(D9,'education-encoding'!A1:C7,2,FALSE)</f>
        <v>High Secondary-Vocational</v>
      </c>
    </row>
    <row r="10" spans="1:5" ht="32" customHeight="1" x14ac:dyDescent="0.15">
      <c r="A10" s="26" t="s">
        <v>18</v>
      </c>
      <c r="B10" s="27">
        <v>9</v>
      </c>
      <c r="C10" s="28" t="s">
        <v>175</v>
      </c>
      <c r="D10" s="18">
        <v>2</v>
      </c>
      <c r="E10" s="28" t="str">
        <f>VLOOKUP(D10,'education-encoding'!A1:C7,2,FALSE)</f>
        <v>Low Secondary-Vocational</v>
      </c>
    </row>
    <row r="11" spans="1:5" ht="20" customHeight="1" x14ac:dyDescent="0.15">
      <c r="A11" s="26" t="s">
        <v>18</v>
      </c>
      <c r="B11" s="27">
        <v>10</v>
      </c>
      <c r="C11" s="28" t="s">
        <v>176</v>
      </c>
      <c r="D11" s="18">
        <v>2</v>
      </c>
      <c r="E11" s="28" t="str">
        <f>VLOOKUP(D11,'education-encoding'!A1:C7,2,FALSE)</f>
        <v>Low Secondary-Vocational</v>
      </c>
    </row>
    <row r="12" spans="1:5" ht="20" customHeight="1" x14ac:dyDescent="0.15">
      <c r="A12" s="26" t="s">
        <v>18</v>
      </c>
      <c r="B12" s="27">
        <v>11</v>
      </c>
      <c r="C12" s="28" t="s">
        <v>177</v>
      </c>
      <c r="D12" s="18">
        <v>3</v>
      </c>
      <c r="E12" s="28" t="str">
        <f>VLOOKUP(D12,'education-encoding'!A1:C7,2,FALSE)</f>
        <v>High Secondary-Vocational</v>
      </c>
    </row>
    <row r="13" spans="1:5" ht="20" customHeight="1" x14ac:dyDescent="0.15">
      <c r="A13" s="26" t="s">
        <v>18</v>
      </c>
      <c r="B13" s="27">
        <v>12</v>
      </c>
      <c r="C13" s="28" t="s">
        <v>178</v>
      </c>
      <c r="D13" s="18">
        <v>3</v>
      </c>
      <c r="E13" s="28" t="str">
        <f>VLOOKUP(D13,'education-encoding'!A1:C7,2,FALSE)</f>
        <v>High Secondary-Vocational</v>
      </c>
    </row>
    <row r="14" spans="1:5" ht="20" customHeight="1" x14ac:dyDescent="0.15">
      <c r="A14" s="26" t="s">
        <v>18</v>
      </c>
      <c r="B14" s="27">
        <v>13</v>
      </c>
      <c r="C14" s="28" t="s">
        <v>179</v>
      </c>
      <c r="D14" s="18">
        <v>4</v>
      </c>
      <c r="E14" s="28" t="str">
        <f>VLOOKUP(D14,'education-encoding'!A1:C7,2,FALSE)</f>
        <v>Higher Vocational</v>
      </c>
    </row>
    <row r="15" spans="1:5" ht="20" customHeight="1" x14ac:dyDescent="0.15">
      <c r="A15" s="26" t="s">
        <v>18</v>
      </c>
      <c r="B15" s="27">
        <v>14</v>
      </c>
      <c r="C15" s="28" t="s">
        <v>180</v>
      </c>
      <c r="D15" s="18">
        <v>4</v>
      </c>
      <c r="E15" s="28" t="str">
        <f>VLOOKUP(D15,'education-encoding'!A1:C7,2,FALSE)</f>
        <v>Higher Vocational</v>
      </c>
    </row>
    <row r="16" spans="1:5" ht="20" customHeight="1" x14ac:dyDescent="0.15">
      <c r="A16" s="26" t="s">
        <v>18</v>
      </c>
      <c r="B16" s="27">
        <v>15</v>
      </c>
      <c r="C16" s="28" t="s">
        <v>181</v>
      </c>
      <c r="D16" s="18">
        <v>5</v>
      </c>
      <c r="E16" s="28" t="str">
        <f>VLOOKUP(D16,'education-encoding'!A1:C7,2,FALSE)</f>
        <v>Tertiary Degree</v>
      </c>
    </row>
    <row r="17" spans="1:5" ht="32" customHeight="1" x14ac:dyDescent="0.15">
      <c r="A17" s="26" t="s">
        <v>18</v>
      </c>
      <c r="B17" s="27">
        <v>16</v>
      </c>
      <c r="C17" s="28" t="s">
        <v>182</v>
      </c>
      <c r="D17" s="18">
        <v>5</v>
      </c>
      <c r="E17" s="28" t="str">
        <f>VLOOKUP(D17,'education-encoding'!A1:C7,2,FALSE)</f>
        <v>Tertiary Degree</v>
      </c>
    </row>
    <row r="18" spans="1:5" ht="32" customHeight="1" x14ac:dyDescent="0.15">
      <c r="A18" s="26" t="s">
        <v>18</v>
      </c>
      <c r="B18" s="27">
        <v>17</v>
      </c>
      <c r="C18" s="28" t="s">
        <v>183</v>
      </c>
      <c r="D18" s="18">
        <v>5</v>
      </c>
      <c r="E18" s="28" t="str">
        <f>VLOOKUP(D18,'education-encoding'!A1:C7,2,FALSE)</f>
        <v>Tertiary Degree</v>
      </c>
    </row>
    <row r="19" spans="1:5" ht="32" customHeight="1" x14ac:dyDescent="0.15">
      <c r="A19" s="26" t="s">
        <v>18</v>
      </c>
      <c r="B19" s="27">
        <v>18</v>
      </c>
      <c r="C19" s="28" t="s">
        <v>184</v>
      </c>
      <c r="D19" s="18">
        <v>5</v>
      </c>
      <c r="E19" s="28" t="str">
        <f>VLOOKUP(D19,'education-encoding'!A1:C7,2,FALSE)</f>
        <v>Tertiary Degree</v>
      </c>
    </row>
    <row r="20" spans="1:5" ht="20" customHeight="1" x14ac:dyDescent="0.15">
      <c r="A20" s="26" t="s">
        <v>18</v>
      </c>
      <c r="B20" s="27">
        <v>19</v>
      </c>
      <c r="C20" s="28" t="s">
        <v>185</v>
      </c>
      <c r="D20" s="29"/>
      <c r="E20" s="19"/>
    </row>
    <row r="21" spans="1:5" ht="20" customHeight="1" x14ac:dyDescent="0.15">
      <c r="A21" s="26" t="s">
        <v>18</v>
      </c>
      <c r="B21" s="27">
        <v>20</v>
      </c>
      <c r="C21" s="28" t="s">
        <v>186</v>
      </c>
      <c r="D21" s="29"/>
      <c r="E21" s="19"/>
    </row>
  </sheetData>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6"/>
  <sheetViews>
    <sheetView workbookViewId="0">
      <selection activeCell="C12" sqref="C12"/>
    </sheetView>
  </sheetViews>
  <sheetFormatPr baseColWidth="10" defaultColWidth="16.33203125" defaultRowHeight="20" customHeight="1" x14ac:dyDescent="0.15"/>
  <cols>
    <col min="1" max="1" width="22.6640625" style="11" customWidth="1"/>
    <col min="2" max="3" width="16.33203125" style="11" customWidth="1"/>
    <col min="4" max="16384" width="16.33203125" style="11"/>
  </cols>
  <sheetData>
    <row r="1" spans="1:2" ht="20.25" customHeight="1" x14ac:dyDescent="0.15">
      <c r="A1" s="9" t="s">
        <v>148</v>
      </c>
      <c r="B1" s="9" t="s">
        <v>149</v>
      </c>
    </row>
    <row r="2" spans="1:2" ht="20.25" customHeight="1" x14ac:dyDescent="0.15">
      <c r="A2" s="12">
        <v>1</v>
      </c>
      <c r="B2" s="30" t="s">
        <v>187</v>
      </c>
    </row>
    <row r="3" spans="1:2" ht="20" customHeight="1" x14ac:dyDescent="0.15">
      <c r="A3" s="15">
        <v>2</v>
      </c>
      <c r="B3" s="31" t="s">
        <v>188</v>
      </c>
    </row>
    <row r="4" spans="1:2" ht="20" customHeight="1" x14ac:dyDescent="0.15">
      <c r="A4" s="15">
        <v>3</v>
      </c>
      <c r="B4" s="31" t="s">
        <v>189</v>
      </c>
    </row>
    <row r="5" spans="1:2" ht="20" customHeight="1" x14ac:dyDescent="0.15">
      <c r="A5" s="15">
        <v>4</v>
      </c>
      <c r="B5" s="31" t="s">
        <v>190</v>
      </c>
    </row>
    <row r="6" spans="1:2" ht="20" customHeight="1" x14ac:dyDescent="0.15">
      <c r="A6" s="15">
        <v>5</v>
      </c>
      <c r="B6" s="31" t="s">
        <v>161</v>
      </c>
    </row>
  </sheetData>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7"/>
  <sheetViews>
    <sheetView workbookViewId="0">
      <selection activeCell="A7" sqref="A7:A8"/>
    </sheetView>
  </sheetViews>
  <sheetFormatPr baseColWidth="10" defaultColWidth="16.33203125" defaultRowHeight="20" customHeight="1" x14ac:dyDescent="0.15"/>
  <cols>
    <col min="1" max="1" width="24" style="11" customWidth="1"/>
    <col min="2" max="6" width="16.33203125" style="11" customWidth="1"/>
    <col min="7" max="16384" width="16.33203125" style="11"/>
  </cols>
  <sheetData>
    <row r="1" spans="1:5" ht="32.25" customHeight="1" x14ac:dyDescent="0.15">
      <c r="A1" s="9" t="s">
        <v>162</v>
      </c>
      <c r="B1" s="9" t="s">
        <v>163</v>
      </c>
      <c r="C1" s="9" t="s">
        <v>164</v>
      </c>
      <c r="D1" s="9" t="s">
        <v>165</v>
      </c>
      <c r="E1" s="9" t="s">
        <v>166</v>
      </c>
    </row>
    <row r="2" spans="1:5" ht="32.25" customHeight="1" x14ac:dyDescent="0.15">
      <c r="A2" s="22" t="s">
        <v>31</v>
      </c>
      <c r="B2" s="23">
        <v>1</v>
      </c>
      <c r="C2" s="24" t="s">
        <v>191</v>
      </c>
      <c r="D2" s="25">
        <v>4</v>
      </c>
      <c r="E2" s="24" t="str">
        <f>VLOOKUP(D2,'housing-encoding'!A1:B6,2,FALSE)</f>
        <v>Owner</v>
      </c>
    </row>
    <row r="3" spans="1:5" ht="44" customHeight="1" x14ac:dyDescent="0.15">
      <c r="A3" s="26" t="s">
        <v>31</v>
      </c>
      <c r="B3" s="27">
        <v>2</v>
      </c>
      <c r="C3" s="28" t="s">
        <v>192</v>
      </c>
      <c r="D3" s="18">
        <v>1</v>
      </c>
      <c r="E3" s="28" t="str">
        <f>VLOOKUP(D3,'housing-encoding'!A1:B6,2,FALSE)</f>
        <v>Mortgage</v>
      </c>
    </row>
    <row r="4" spans="1:5" ht="32" customHeight="1" x14ac:dyDescent="0.15">
      <c r="A4" s="26" t="s">
        <v>31</v>
      </c>
      <c r="B4" s="27">
        <v>3</v>
      </c>
      <c r="C4" s="28" t="s">
        <v>193</v>
      </c>
      <c r="D4" s="18">
        <v>3</v>
      </c>
      <c r="E4" s="28" t="str">
        <f>VLOOKUP(D4,'housing-encoding'!A1:B6,2,FALSE)</f>
        <v>Rented</v>
      </c>
    </row>
    <row r="5" spans="1:5" ht="32" customHeight="1" x14ac:dyDescent="0.15">
      <c r="A5" s="26" t="s">
        <v>31</v>
      </c>
      <c r="B5" s="27">
        <v>4</v>
      </c>
      <c r="C5" s="28" t="s">
        <v>194</v>
      </c>
      <c r="D5" s="18">
        <v>3</v>
      </c>
      <c r="E5" s="28" t="str">
        <f>VLOOKUP(D5,'housing-encoding'!A1:B6,2,FALSE)</f>
        <v>Rented</v>
      </c>
    </row>
    <row r="6" spans="1:5" ht="44" customHeight="1" x14ac:dyDescent="0.15">
      <c r="A6" s="26" t="s">
        <v>31</v>
      </c>
      <c r="B6" s="27">
        <v>5</v>
      </c>
      <c r="C6" s="28" t="s">
        <v>195</v>
      </c>
      <c r="D6" s="18">
        <v>3</v>
      </c>
      <c r="E6" s="28" t="str">
        <f>VLOOKUP(D6,'housing-encoding'!A1:B6,2,FALSE)</f>
        <v>Rented</v>
      </c>
    </row>
    <row r="7" spans="1:5" ht="20" customHeight="1" x14ac:dyDescent="0.15">
      <c r="A7" s="26" t="s">
        <v>31</v>
      </c>
      <c r="B7" s="27">
        <v>6</v>
      </c>
      <c r="C7" s="28" t="s">
        <v>185</v>
      </c>
      <c r="D7" s="19"/>
      <c r="E7" s="19"/>
    </row>
    <row r="8" spans="1:5" ht="20" customHeight="1" x14ac:dyDescent="0.15">
      <c r="A8" s="26" t="s">
        <v>34</v>
      </c>
      <c r="B8" s="27">
        <v>1</v>
      </c>
      <c r="C8" s="28" t="s">
        <v>196</v>
      </c>
      <c r="D8" s="18">
        <v>4</v>
      </c>
      <c r="E8" s="28" t="str">
        <f>VLOOKUP(D8,'housing-encoding'!A1:B6,2,FALSE)</f>
        <v>Owner</v>
      </c>
    </row>
    <row r="9" spans="1:5" ht="32" customHeight="1" x14ac:dyDescent="0.15">
      <c r="A9" s="26" t="s">
        <v>34</v>
      </c>
      <c r="B9" s="27">
        <v>2</v>
      </c>
      <c r="C9" s="28" t="s">
        <v>197</v>
      </c>
      <c r="D9" s="18">
        <v>1</v>
      </c>
      <c r="E9" s="28" t="str">
        <f>VLOOKUP(D9,'housing-encoding'!A1:B6,2,FALSE)</f>
        <v>Mortgage</v>
      </c>
    </row>
    <row r="10" spans="1:5" ht="44" customHeight="1" x14ac:dyDescent="0.15">
      <c r="A10" s="26" t="s">
        <v>34</v>
      </c>
      <c r="B10" s="27">
        <v>3</v>
      </c>
      <c r="C10" s="28" t="s">
        <v>198</v>
      </c>
      <c r="D10" s="18">
        <v>4</v>
      </c>
      <c r="E10" s="28" t="str">
        <f>VLOOKUP(D10,'housing-encoding'!A1:B6,2,FALSE)</f>
        <v>Owner</v>
      </c>
    </row>
    <row r="11" spans="1:5" ht="32" customHeight="1" x14ac:dyDescent="0.15">
      <c r="A11" s="26" t="s">
        <v>34</v>
      </c>
      <c r="B11" s="27">
        <v>4</v>
      </c>
      <c r="C11" s="28" t="s">
        <v>199</v>
      </c>
      <c r="D11" s="18">
        <v>3</v>
      </c>
      <c r="E11" s="28" t="str">
        <f>VLOOKUP(D11,'housing-encoding'!A1:B6,2,FALSE)</f>
        <v>Rented</v>
      </c>
    </row>
    <row r="12" spans="1:5" ht="32" customHeight="1" x14ac:dyDescent="0.15">
      <c r="A12" s="26" t="s">
        <v>34</v>
      </c>
      <c r="B12" s="27">
        <v>5</v>
      </c>
      <c r="C12" s="28" t="s">
        <v>200</v>
      </c>
      <c r="D12" s="18">
        <v>3</v>
      </c>
      <c r="E12" s="28" t="str">
        <f>VLOOKUP(D12,'housing-encoding'!A1:B6,2,FALSE)</f>
        <v>Rented</v>
      </c>
    </row>
    <row r="13" spans="1:5" ht="32" customHeight="1" x14ac:dyDescent="0.15">
      <c r="A13" s="26" t="s">
        <v>34</v>
      </c>
      <c r="B13" s="27">
        <v>6</v>
      </c>
      <c r="C13" s="28" t="s">
        <v>201</v>
      </c>
      <c r="D13" s="18">
        <v>3</v>
      </c>
      <c r="E13" s="28" t="str">
        <f>VLOOKUP(D13,'housing-encoding'!A1:B6,2,FALSE)</f>
        <v>Rented</v>
      </c>
    </row>
    <row r="14" spans="1:5" ht="56" customHeight="1" x14ac:dyDescent="0.15">
      <c r="A14" s="26" t="s">
        <v>34</v>
      </c>
      <c r="B14" s="27">
        <v>7</v>
      </c>
      <c r="C14" s="28" t="s">
        <v>202</v>
      </c>
      <c r="D14" s="18">
        <v>2</v>
      </c>
      <c r="E14" s="28" t="str">
        <f>VLOOKUP(D14,'housing-encoding'!A1:B6,2,FALSE)</f>
        <v>Social</v>
      </c>
    </row>
    <row r="15" spans="1:5" ht="56" customHeight="1" x14ac:dyDescent="0.15">
      <c r="A15" s="26" t="s">
        <v>34</v>
      </c>
      <c r="B15" s="27">
        <v>8</v>
      </c>
      <c r="C15" s="28" t="s">
        <v>203</v>
      </c>
      <c r="D15" s="18">
        <v>2</v>
      </c>
      <c r="E15" s="28" t="str">
        <f>VLOOKUP(D15,'housing-encoding'!A1:B6,2,FALSE)</f>
        <v>Social</v>
      </c>
    </row>
    <row r="16" spans="1:5" ht="20" customHeight="1" x14ac:dyDescent="0.15">
      <c r="A16" s="26" t="s">
        <v>34</v>
      </c>
      <c r="B16" s="27">
        <v>9</v>
      </c>
      <c r="C16" s="28" t="s">
        <v>161</v>
      </c>
      <c r="D16" s="18">
        <v>5</v>
      </c>
      <c r="E16" s="28" t="str">
        <f>VLOOKUP(D16,'housing-encoding'!A1:B6,2,FALSE)</f>
        <v>Other</v>
      </c>
    </row>
    <row r="17" spans="1:5" ht="20" customHeight="1" x14ac:dyDescent="0.15">
      <c r="A17" s="26" t="s">
        <v>34</v>
      </c>
      <c r="B17" s="27">
        <v>9999</v>
      </c>
      <c r="C17" s="28" t="s">
        <v>185</v>
      </c>
      <c r="D17" s="29"/>
      <c r="E17" s="29"/>
    </row>
  </sheetData>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9"/>
  <sheetViews>
    <sheetView workbookViewId="0">
      <selection sqref="A1:B9"/>
    </sheetView>
  </sheetViews>
  <sheetFormatPr baseColWidth="10" defaultColWidth="16.33203125" defaultRowHeight="20" customHeight="1" x14ac:dyDescent="0.15"/>
  <cols>
    <col min="1" max="1" width="16.33203125" style="11" customWidth="1"/>
    <col min="2" max="2" width="42" style="11" customWidth="1"/>
    <col min="3" max="3" width="16.33203125" style="11" customWidth="1"/>
    <col min="4" max="16384" width="16.33203125" style="11"/>
  </cols>
  <sheetData>
    <row r="1" spans="1:2" ht="20.25" customHeight="1" x14ac:dyDescent="0.15">
      <c r="A1" s="9" t="s">
        <v>148</v>
      </c>
      <c r="B1" s="9" t="s">
        <v>149</v>
      </c>
    </row>
    <row r="2" spans="1:2" ht="20.25" customHeight="1" x14ac:dyDescent="0.15">
      <c r="A2" s="12">
        <v>1</v>
      </c>
      <c r="B2" s="30" t="s">
        <v>204</v>
      </c>
    </row>
    <row r="3" spans="1:2" ht="20" customHeight="1" x14ac:dyDescent="0.15">
      <c r="A3" s="15">
        <v>2</v>
      </c>
      <c r="B3" s="31" t="s">
        <v>205</v>
      </c>
    </row>
    <row r="4" spans="1:2" ht="20" customHeight="1" x14ac:dyDescent="0.15">
      <c r="A4" s="15">
        <v>3</v>
      </c>
      <c r="B4" s="31" t="s">
        <v>206</v>
      </c>
    </row>
    <row r="5" spans="1:2" ht="20" customHeight="1" x14ac:dyDescent="0.15">
      <c r="A5" s="15">
        <v>4</v>
      </c>
      <c r="B5" s="31" t="s">
        <v>207</v>
      </c>
    </row>
    <row r="6" spans="1:2" ht="20" customHeight="1" x14ac:dyDescent="0.15">
      <c r="A6" s="15">
        <v>5</v>
      </c>
      <c r="B6" s="31" t="s">
        <v>208</v>
      </c>
    </row>
    <row r="7" spans="1:2" ht="20" customHeight="1" x14ac:dyDescent="0.15">
      <c r="A7" s="15">
        <v>6</v>
      </c>
      <c r="B7" s="31" t="s">
        <v>209</v>
      </c>
    </row>
    <row r="8" spans="1:2" ht="20" customHeight="1" x14ac:dyDescent="0.15">
      <c r="A8" s="15">
        <v>7</v>
      </c>
      <c r="B8" s="31" t="s">
        <v>210</v>
      </c>
    </row>
    <row r="9" spans="1:2" ht="20" customHeight="1" x14ac:dyDescent="0.15">
      <c r="A9" s="15">
        <v>8</v>
      </c>
      <c r="B9" s="31" t="s">
        <v>161</v>
      </c>
    </row>
  </sheetData>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8"/>
  <sheetViews>
    <sheetView workbookViewId="0">
      <selection activeCell="E9" sqref="E9"/>
    </sheetView>
  </sheetViews>
  <sheetFormatPr baseColWidth="10" defaultColWidth="16.33203125" defaultRowHeight="20" customHeight="1" x14ac:dyDescent="0.15"/>
  <cols>
    <col min="1" max="1" width="16.33203125" style="11" customWidth="1"/>
    <col min="2" max="2" width="9" style="11" customWidth="1"/>
    <col min="3" max="3" width="37.33203125" style="11" customWidth="1"/>
    <col min="4" max="4" width="11.5" style="11" customWidth="1"/>
    <col min="5" max="5" width="32.6640625" style="11" customWidth="1"/>
    <col min="6" max="6" width="16.33203125" style="11" customWidth="1"/>
    <col min="7" max="16384" width="16.33203125" style="11"/>
  </cols>
  <sheetData>
    <row r="1" spans="1:5" ht="20.25" customHeight="1" x14ac:dyDescent="0.15">
      <c r="A1" s="9" t="s">
        <v>162</v>
      </c>
      <c r="B1" s="9" t="s">
        <v>163</v>
      </c>
      <c r="C1" s="9" t="s">
        <v>164</v>
      </c>
      <c r="D1" s="9" t="s">
        <v>165</v>
      </c>
      <c r="E1" s="9" t="s">
        <v>166</v>
      </c>
    </row>
    <row r="2" spans="1:5" ht="32.25" customHeight="1" x14ac:dyDescent="0.15">
      <c r="A2" s="22" t="s">
        <v>99</v>
      </c>
      <c r="B2" s="23">
        <v>1</v>
      </c>
      <c r="C2" s="24" t="s">
        <v>204</v>
      </c>
      <c r="D2" s="25">
        <v>1</v>
      </c>
      <c r="E2" s="24" t="str">
        <f>VLOOKUP(D2,'working_status-encoding'!A1:B9,2,FALSE)</f>
        <v>Working full time (30 or more hours per week)</v>
      </c>
    </row>
    <row r="3" spans="1:5" ht="20" customHeight="1" x14ac:dyDescent="0.15">
      <c r="A3" s="26" t="s">
        <v>99</v>
      </c>
      <c r="B3" s="27">
        <v>2</v>
      </c>
      <c r="C3" s="28" t="s">
        <v>205</v>
      </c>
      <c r="D3" s="18">
        <v>2</v>
      </c>
      <c r="E3" s="28" t="str">
        <f>VLOOKUP(D3,'working_status-encoding'!A1:B9,2,FALSE)</f>
        <v>Working part time (8-29 hours a week)</v>
      </c>
    </row>
    <row r="4" spans="1:5" ht="32" customHeight="1" x14ac:dyDescent="0.15">
      <c r="A4" s="26" t="s">
        <v>99</v>
      </c>
      <c r="B4" s="27">
        <v>3</v>
      </c>
      <c r="C4" s="28" t="s">
        <v>211</v>
      </c>
      <c r="D4" s="18">
        <v>3</v>
      </c>
      <c r="E4" s="28" t="str">
        <f>VLOOKUP(D4,'working_status-encoding'!A1:B9,2,FALSE)</f>
        <v>Working part time (less than 8 hours a week)</v>
      </c>
    </row>
    <row r="5" spans="1:5" ht="20" customHeight="1" x14ac:dyDescent="0.15">
      <c r="A5" s="26" t="s">
        <v>99</v>
      </c>
      <c r="B5" s="27">
        <v>4</v>
      </c>
      <c r="C5" s="28" t="s">
        <v>208</v>
      </c>
      <c r="D5" s="18">
        <v>5</v>
      </c>
      <c r="E5" s="28" t="str">
        <f>VLOOKUP(D5,'working_status-encoding'!A1:B9,2,FALSE)</f>
        <v>Full time student</v>
      </c>
    </row>
    <row r="6" spans="1:5" ht="20" customHeight="1" x14ac:dyDescent="0.15">
      <c r="A6" s="26" t="s">
        <v>99</v>
      </c>
      <c r="B6" s="27">
        <v>5</v>
      </c>
      <c r="C6" s="28" t="s">
        <v>209</v>
      </c>
      <c r="D6" s="18">
        <v>6</v>
      </c>
      <c r="E6" s="28" t="str">
        <f>VLOOKUP(D6,'working_status-encoding'!A1:B9,2,FALSE)</f>
        <v>Retired</v>
      </c>
    </row>
    <row r="7" spans="1:5" ht="20" customHeight="1" x14ac:dyDescent="0.15">
      <c r="A7" s="26" t="s">
        <v>99</v>
      </c>
      <c r="B7" s="27">
        <v>6</v>
      </c>
      <c r="C7" s="28" t="s">
        <v>212</v>
      </c>
      <c r="D7" s="18">
        <v>4</v>
      </c>
      <c r="E7" s="28" t="str">
        <f>VLOOKUP(D7,'working_status-encoding'!A1:B9,2,FALSE)</f>
        <v>Unemployed and looking for work</v>
      </c>
    </row>
    <row r="8" spans="1:5" ht="20" customHeight="1" x14ac:dyDescent="0.15">
      <c r="A8" s="26" t="s">
        <v>99</v>
      </c>
      <c r="B8" s="27">
        <v>7</v>
      </c>
      <c r="C8" s="28" t="s">
        <v>213</v>
      </c>
      <c r="D8" s="18">
        <v>7</v>
      </c>
      <c r="E8" s="28" t="str">
        <f>VLOOKUP(D8,'working_status-encoding'!A1:B9,2,FALSE)</f>
        <v>Not in paid work for any other reason</v>
      </c>
    </row>
    <row r="9" spans="1:5" ht="20" customHeight="1" x14ac:dyDescent="0.15">
      <c r="A9" s="26" t="s">
        <v>99</v>
      </c>
      <c r="B9" s="27">
        <v>8</v>
      </c>
      <c r="C9" s="28" t="s">
        <v>161</v>
      </c>
      <c r="D9" s="18">
        <v>8</v>
      </c>
      <c r="E9" s="28" t="str">
        <f>VLOOKUP(D9,'working_status-encoding'!A1:B9,2,FALSE)</f>
        <v>Other</v>
      </c>
    </row>
    <row r="10" spans="1:5" ht="32" customHeight="1" x14ac:dyDescent="0.15">
      <c r="A10" s="26" t="s">
        <v>96</v>
      </c>
      <c r="B10" s="27">
        <v>1</v>
      </c>
      <c r="C10" s="28" t="s">
        <v>204</v>
      </c>
      <c r="D10" s="18">
        <v>1</v>
      </c>
      <c r="E10" s="28" t="str">
        <f>VLOOKUP(D10,'working_status-encoding'!A1:B9,2,FALSE)</f>
        <v>Working full time (30 or more hours per week)</v>
      </c>
    </row>
    <row r="11" spans="1:5" ht="20" customHeight="1" x14ac:dyDescent="0.15">
      <c r="A11" s="26" t="s">
        <v>96</v>
      </c>
      <c r="B11" s="27">
        <v>2</v>
      </c>
      <c r="C11" s="28" t="s">
        <v>205</v>
      </c>
      <c r="D11" s="18">
        <v>2</v>
      </c>
      <c r="E11" s="28" t="str">
        <f>VLOOKUP(D11,'working_status-encoding'!A1:B9,2,FALSE)</f>
        <v>Working part time (8-29 hours a week)</v>
      </c>
    </row>
    <row r="12" spans="1:5" ht="32" customHeight="1" x14ac:dyDescent="0.15">
      <c r="A12" s="26" t="s">
        <v>96</v>
      </c>
      <c r="B12" s="27">
        <v>3</v>
      </c>
      <c r="C12" s="28" t="s">
        <v>206</v>
      </c>
      <c r="D12" s="18">
        <v>3</v>
      </c>
      <c r="E12" s="28" t="str">
        <f>VLOOKUP(D12,'working_status-encoding'!A1:B9,2,FALSE)</f>
        <v>Working part time (less than 8 hours a week)</v>
      </c>
    </row>
    <row r="13" spans="1:5" ht="20" customHeight="1" x14ac:dyDescent="0.15">
      <c r="A13" s="26" t="s">
        <v>96</v>
      </c>
      <c r="B13" s="27">
        <v>4</v>
      </c>
      <c r="C13" s="28" t="s">
        <v>207</v>
      </c>
      <c r="D13" s="18">
        <v>4</v>
      </c>
      <c r="E13" s="28" t="str">
        <f>VLOOKUP(D13,'working_status-encoding'!A1:B9,2,FALSE)</f>
        <v>Unemployed and looking for work</v>
      </c>
    </row>
    <row r="14" spans="1:5" ht="20" customHeight="1" x14ac:dyDescent="0.15">
      <c r="A14" s="26" t="s">
        <v>96</v>
      </c>
      <c r="B14" s="27">
        <v>5</v>
      </c>
      <c r="C14" s="28" t="s">
        <v>214</v>
      </c>
      <c r="D14" s="18">
        <v>5</v>
      </c>
      <c r="E14" s="28" t="str">
        <f>VLOOKUP(D14,'working_status-encoding'!A1:B9,2,FALSE)</f>
        <v>Full time student</v>
      </c>
    </row>
    <row r="15" spans="1:5" ht="20" customHeight="1" x14ac:dyDescent="0.15">
      <c r="A15" s="26" t="s">
        <v>96</v>
      </c>
      <c r="B15" s="27">
        <v>6</v>
      </c>
      <c r="C15" s="28" t="s">
        <v>215</v>
      </c>
      <c r="D15" s="18">
        <v>5</v>
      </c>
      <c r="E15" s="28" t="str">
        <f>VLOOKUP(D15,'working_status-encoding'!A1:B9,2,FALSE)</f>
        <v>Full time student</v>
      </c>
    </row>
    <row r="16" spans="1:5" ht="20" customHeight="1" x14ac:dyDescent="0.15">
      <c r="A16" s="26" t="s">
        <v>96</v>
      </c>
      <c r="B16" s="27">
        <v>7</v>
      </c>
      <c r="C16" s="28" t="s">
        <v>209</v>
      </c>
      <c r="D16" s="18">
        <v>6</v>
      </c>
      <c r="E16" s="28" t="str">
        <f>VLOOKUP(D16,'working_status-encoding'!A1:B9,2,FALSE)</f>
        <v>Retired</v>
      </c>
    </row>
    <row r="17" spans="1:5" ht="20" customHeight="1" x14ac:dyDescent="0.15">
      <c r="A17" s="26" t="s">
        <v>96</v>
      </c>
      <c r="B17" s="27">
        <v>8</v>
      </c>
      <c r="C17" s="28" t="s">
        <v>210</v>
      </c>
      <c r="D17" s="18">
        <v>7</v>
      </c>
      <c r="E17" s="28" t="str">
        <f>VLOOKUP(D17,'working_status-encoding'!A1:B9,2,FALSE)</f>
        <v>Not in paid work for any other reason</v>
      </c>
    </row>
    <row r="18" spans="1:5" ht="20" customHeight="1" x14ac:dyDescent="0.15">
      <c r="A18" s="26" t="s">
        <v>96</v>
      </c>
      <c r="B18" s="27">
        <v>9</v>
      </c>
      <c r="C18" s="28" t="s">
        <v>161</v>
      </c>
      <c r="D18" s="18">
        <v>8</v>
      </c>
      <c r="E18" s="28" t="str">
        <f>VLOOKUP(D18,'working_status-encoding'!A1:B9,2,FALSE)</f>
        <v>Other</v>
      </c>
    </row>
  </sheetData>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8"/>
  <sheetViews>
    <sheetView workbookViewId="0">
      <selection activeCell="D9" sqref="D9"/>
    </sheetView>
  </sheetViews>
  <sheetFormatPr baseColWidth="10" defaultColWidth="16.33203125" defaultRowHeight="13" x14ac:dyDescent="0.15"/>
  <cols>
    <col min="1" max="1" width="24.83203125" style="11" customWidth="1"/>
    <col min="2" max="2" width="34.83203125" style="11" customWidth="1"/>
    <col min="3" max="3" width="16.33203125" style="11" customWidth="1"/>
    <col min="4" max="16384" width="16.33203125" style="11"/>
  </cols>
  <sheetData>
    <row r="1" spans="1:2" ht="14" x14ac:dyDescent="0.15">
      <c r="A1" s="9" t="s">
        <v>148</v>
      </c>
      <c r="B1" s="9" t="s">
        <v>149</v>
      </c>
    </row>
    <row r="2" spans="1:2" ht="28" x14ac:dyDescent="0.15">
      <c r="A2" s="12">
        <v>1</v>
      </c>
      <c r="B2" s="30" t="s">
        <v>216</v>
      </c>
    </row>
    <row r="3" spans="1:2" ht="28" x14ac:dyDescent="0.15">
      <c r="A3" s="15">
        <v>2</v>
      </c>
      <c r="B3" s="31" t="s">
        <v>217</v>
      </c>
    </row>
    <row r="4" spans="1:2" ht="28" x14ac:dyDescent="0.15">
      <c r="A4" s="15">
        <v>3</v>
      </c>
      <c r="B4" s="31" t="s">
        <v>218</v>
      </c>
    </row>
    <row r="5" spans="1:2" ht="14" x14ac:dyDescent="0.15">
      <c r="A5" s="15">
        <v>4</v>
      </c>
      <c r="B5" s="31" t="s">
        <v>219</v>
      </c>
    </row>
    <row r="6" spans="1:2" ht="14" x14ac:dyDescent="0.15">
      <c r="A6" s="15">
        <v>5</v>
      </c>
      <c r="B6" s="31" t="s">
        <v>220</v>
      </c>
    </row>
    <row r="7" spans="1:2" ht="42" x14ac:dyDescent="0.15">
      <c r="A7" s="15">
        <v>6</v>
      </c>
      <c r="B7" s="31" t="s">
        <v>221</v>
      </c>
    </row>
    <row r="8" spans="1:2" ht="14" x14ac:dyDescent="0.15">
      <c r="A8" s="15">
        <v>7</v>
      </c>
      <c r="B8" s="31" t="s">
        <v>161</v>
      </c>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variable overview</vt:lpstr>
      <vt:lpstr>wave-recoding</vt:lpstr>
      <vt:lpstr>education-encoding</vt:lpstr>
      <vt:lpstr>education-recoding</vt:lpstr>
      <vt:lpstr>housing-encoding</vt:lpstr>
      <vt:lpstr>housing-recoding</vt:lpstr>
      <vt:lpstr>working_status-encoding</vt:lpstr>
      <vt:lpstr>working_status-recoding</vt:lpstr>
      <vt:lpstr>social_class-encoding</vt:lpstr>
      <vt:lpstr>social_class-recoding</vt:lpstr>
      <vt:lpstr>subjhard_income-encoding</vt:lpstr>
      <vt:lpstr>subjhard_income-recoding</vt:lpstr>
      <vt:lpstr>subjhard_job-encoding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Miller, Meredith</cp:lastModifiedBy>
  <dcterms:created xsi:type="dcterms:W3CDTF">2020-05-22T20:09:45Z</dcterms:created>
  <dcterms:modified xsi:type="dcterms:W3CDTF">2020-05-27T01:41:39Z</dcterms:modified>
</cp:coreProperties>
</file>