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tzbi\Documents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K9" i="1" s="1"/>
  <c r="G11" i="1"/>
  <c r="I11" i="1"/>
  <c r="I9" i="1"/>
  <c r="G5" i="1"/>
  <c r="I3" i="1" l="1"/>
  <c r="I5" i="1"/>
  <c r="I7" i="1"/>
  <c r="G3" i="1"/>
  <c r="K3" i="1" s="1"/>
  <c r="K5" i="1"/>
  <c r="G7" i="1"/>
  <c r="K7" i="1" s="1"/>
  <c r="I2" i="1"/>
  <c r="G2" i="1"/>
  <c r="K2" i="1" s="1"/>
</calcChain>
</file>

<file path=xl/sharedStrings.xml><?xml version="1.0" encoding="utf-8"?>
<sst xmlns="http://schemas.openxmlformats.org/spreadsheetml/2006/main" count="40" uniqueCount="24">
  <si>
    <t>Verifier</t>
  </si>
  <si>
    <t>Contractor</t>
  </si>
  <si>
    <t>Model</t>
  </si>
  <si>
    <t>Frames per second</t>
  </si>
  <si>
    <t>CPU</t>
  </si>
  <si>
    <t>GPU</t>
  </si>
  <si>
    <t>Coral USB Accelerator</t>
  </si>
  <si>
    <t>Core i5 4300U</t>
  </si>
  <si>
    <t>Core i7 3770K</t>
  </si>
  <si>
    <t>GTX 970</t>
  </si>
  <si>
    <t>Device</t>
  </si>
  <si>
    <t>Notebook</t>
  </si>
  <si>
    <t>Desktop PC</t>
  </si>
  <si>
    <t>Raspberry Pi 
Model 4B</t>
  </si>
  <si>
    <t>Participant</t>
  </si>
  <si>
    <t>Outsourcer</t>
  </si>
  <si>
    <t>Mobilenet SSD V2 
300*300</t>
  </si>
  <si>
    <t>ms spent on verification scheme</t>
  </si>
  <si>
    <t>Yolov4 tiny
416*416</t>
  </si>
  <si>
    <t>% spent on verification scheme</t>
  </si>
  <si>
    <t>% spent on application processing</t>
  </si>
  <si>
    <t>?</t>
  </si>
  <si>
    <t>Milliseconds per frame</t>
  </si>
  <si>
    <t>% spent on network 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</si>
</sst>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horizontal="left"/>
    </xf>
    <xf numFmtId="2" fontId="0" fillId="2" borderId="0" xfId="0" applyNumberFormat="1" applyFill="1" applyAlignment="1">
      <alignment horizontal="left"/>
    </xf>
    <xf numFmtId="2" fontId="0" fillId="2" borderId="0" xfId="0" applyNumberFormat="1" applyFill="1"/>
    <xf numFmtId="0" fontId="0" fillId="3" borderId="0" xfId="0" applyFill="1"/>
    <xf numFmtId="0" fontId="1" fillId="0" borderId="1" xfId="0" applyFont="1" applyBorder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Normal="100" workbookViewId="0">
      <pane xSplit="5" ySplit="1" topLeftCell="F2" activePane="bottomRight" state="frozen"/>
      <selection pane="topRight" activeCell="I1" sqref="I1"/>
      <selection pane="bottomLeft" activeCell="A2" sqref="A2"/>
      <selection pane="bottomRight" activeCell="G11" sqref="G11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0.28515625" bestFit="1" customWidth="1"/>
    <col min="4" max="4" width="21.85546875" bestFit="1" customWidth="1"/>
    <col min="5" max="5" width="12.5703125" bestFit="1" customWidth="1"/>
    <col min="6" max="6" width="21" bestFit="1" customWidth="1"/>
    <col min="7" max="9" width="32.5703125" bestFit="1" customWidth="1"/>
    <col min="10" max="10" width="30.28515625" bestFit="1" customWidth="1"/>
    <col min="11" max="11" width="31.28515625" bestFit="1" customWidth="1"/>
    <col min="12" max="12" width="11.5703125" bestFit="1" customWidth="1"/>
    <col min="15" max="15" width="33.85546875" bestFit="1" customWidth="1"/>
  </cols>
  <sheetData>
    <row r="1" spans="1:12" x14ac:dyDescent="0.25">
      <c r="A1" s="9" t="s">
        <v>14</v>
      </c>
      <c r="B1" s="9" t="s">
        <v>10</v>
      </c>
      <c r="C1" s="9" t="s">
        <v>4</v>
      </c>
      <c r="D1" s="9" t="s">
        <v>5</v>
      </c>
      <c r="E1" s="9" t="s">
        <v>2</v>
      </c>
      <c r="F1" s="9" t="s">
        <v>3</v>
      </c>
      <c r="G1" s="9" t="s">
        <v>22</v>
      </c>
      <c r="H1" s="9" t="s">
        <v>23</v>
      </c>
      <c r="I1" s="9" t="s">
        <v>20</v>
      </c>
      <c r="J1" s="9" t="s">
        <v>19</v>
      </c>
      <c r="K1" s="9" t="s">
        <v>17</v>
      </c>
      <c r="L1" s="2"/>
    </row>
    <row r="2" spans="1:12" ht="45" x14ac:dyDescent="0.25">
      <c r="A2" t="s">
        <v>15</v>
      </c>
      <c r="B2" s="1" t="s">
        <v>13</v>
      </c>
      <c r="E2" s="1" t="s">
        <v>16</v>
      </c>
      <c r="F2" s="6">
        <v>236</v>
      </c>
      <c r="G2" s="5">
        <f>1000/F2</f>
        <v>4.2372881355932206</v>
      </c>
      <c r="H2" s="5">
        <v>0</v>
      </c>
      <c r="I2" s="5">
        <f>100-J2</f>
        <v>78.7</v>
      </c>
      <c r="J2" s="5">
        <v>21.3</v>
      </c>
      <c r="K2" s="7">
        <f>J2*(G2/100)</f>
        <v>0.90254237288135608</v>
      </c>
      <c r="L2" s="4"/>
    </row>
    <row r="3" spans="1:12" ht="30" x14ac:dyDescent="0.25">
      <c r="A3" t="s">
        <v>15</v>
      </c>
      <c r="B3" s="1" t="s">
        <v>13</v>
      </c>
      <c r="E3" s="1" t="s">
        <v>18</v>
      </c>
      <c r="F3" s="5">
        <v>146.9</v>
      </c>
      <c r="G3" s="5">
        <f t="shared" ref="G3:G7" si="0">1000/F3</f>
        <v>6.8073519400953026</v>
      </c>
      <c r="H3" s="5">
        <v>0</v>
      </c>
      <c r="I3" s="5">
        <f t="shared" ref="I3:I7" si="1">100-J3</f>
        <v>85.1</v>
      </c>
      <c r="J3" s="6">
        <v>14.9</v>
      </c>
      <c r="K3" s="10">
        <f t="shared" ref="K3:K7" si="2">J3*(G3/100)</f>
        <v>1.0142954390742001</v>
      </c>
    </row>
    <row r="4" spans="1:12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5" spans="1:12" ht="30" x14ac:dyDescent="0.25">
      <c r="A5" t="s">
        <v>1</v>
      </c>
      <c r="B5" t="s">
        <v>12</v>
      </c>
      <c r="C5" t="s">
        <v>8</v>
      </c>
      <c r="D5" t="s">
        <v>9</v>
      </c>
      <c r="E5" s="1" t="s">
        <v>18</v>
      </c>
      <c r="F5" s="6">
        <v>68.061936362089497</v>
      </c>
      <c r="G5" s="5">
        <f t="shared" si="0"/>
        <v>14.692500000000001</v>
      </c>
      <c r="H5" s="5">
        <v>0</v>
      </c>
      <c r="I5" s="5">
        <f t="shared" si="1"/>
        <v>100</v>
      </c>
      <c r="J5" s="6">
        <v>0</v>
      </c>
      <c r="K5" s="7">
        <f t="shared" si="2"/>
        <v>0</v>
      </c>
    </row>
    <row r="6" spans="1:12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</row>
    <row r="7" spans="1:12" ht="45" x14ac:dyDescent="0.25">
      <c r="A7" t="s">
        <v>1</v>
      </c>
      <c r="B7" t="s">
        <v>12</v>
      </c>
      <c r="C7" t="s">
        <v>8</v>
      </c>
      <c r="D7" t="s">
        <v>6</v>
      </c>
      <c r="E7" s="1" t="s">
        <v>16</v>
      </c>
      <c r="F7" s="6">
        <v>63.593004769475357</v>
      </c>
      <c r="G7" s="5">
        <f t="shared" si="0"/>
        <v>15.725</v>
      </c>
      <c r="H7" s="5">
        <v>0</v>
      </c>
      <c r="I7" s="5">
        <f t="shared" si="1"/>
        <v>100</v>
      </c>
      <c r="J7" s="6">
        <v>0</v>
      </c>
      <c r="K7" s="7">
        <f t="shared" si="2"/>
        <v>0</v>
      </c>
    </row>
    <row r="8" spans="1:12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2" ht="45" x14ac:dyDescent="0.25">
      <c r="A9" t="s">
        <v>1</v>
      </c>
      <c r="B9" t="s">
        <v>11</v>
      </c>
      <c r="C9" t="s">
        <v>7</v>
      </c>
      <c r="D9" t="s">
        <v>6</v>
      </c>
      <c r="E9" s="1" t="s">
        <v>16</v>
      </c>
      <c r="F9" s="6">
        <v>49.303586835942319</v>
      </c>
      <c r="G9" s="5">
        <f t="shared" ref="G9" si="3">1000/F9</f>
        <v>20.282499999999999</v>
      </c>
      <c r="H9" s="5">
        <v>0</v>
      </c>
      <c r="I9" s="5">
        <f t="shared" ref="I9" si="4">100-J9</f>
        <v>100</v>
      </c>
      <c r="J9" s="5">
        <v>0</v>
      </c>
      <c r="K9" s="3">
        <f t="shared" ref="K9" si="5">J9*(G9/100)</f>
        <v>0</v>
      </c>
    </row>
    <row r="10" spans="1:12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2" ht="45" x14ac:dyDescent="0.25">
      <c r="A11" t="s">
        <v>0</v>
      </c>
      <c r="B11" t="s">
        <v>11</v>
      </c>
      <c r="C11" t="s">
        <v>7</v>
      </c>
      <c r="D11" t="s">
        <v>6</v>
      </c>
      <c r="E11" s="1" t="s">
        <v>16</v>
      </c>
      <c r="F11" s="6">
        <v>28.754223276543744</v>
      </c>
      <c r="G11" s="5">
        <f t="shared" ref="G11" si="6">1000/F11</f>
        <v>34.777499999999996</v>
      </c>
      <c r="H11" s="5" t="s">
        <v>21</v>
      </c>
      <c r="I11" s="5">
        <f>0.637</f>
        <v>0.63700000000000001</v>
      </c>
      <c r="J11" s="5" t="s">
        <v>21</v>
      </c>
      <c r="K11" s="3" t="s">
        <v>21</v>
      </c>
    </row>
    <row r="28" spans="2:2" x14ac:dyDescent="0.25">
      <c r="B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Kitzbi</dc:creator>
  <cp:lastModifiedBy>Kitzbi</cp:lastModifiedBy>
  <dcterms:created xsi:type="dcterms:W3CDTF">2020-10-08T00:40:21Z</dcterms:created>
  <dcterms:modified xsi:type="dcterms:W3CDTF">2020-10-21T21:26:41Z</dcterms:modified>
</cp:coreProperties>
</file>