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0490" windowHeight="8340"/>
  </bookViews>
  <sheets>
    <sheet name="Sheet1" sheetId="1" r:id="rId1"/>
  </sheets>
  <calcPr calcId="152511"/>
</workbook>
</file>

<file path=xl/calcChain.xml><?xml version="1.0" encoding="utf-8"?>
<calcChain xmlns="http://schemas.openxmlformats.org/spreadsheetml/2006/main">
  <c r="B20" i="1" l="1"/>
  <c r="B19" i="1"/>
  <c r="F18" i="1"/>
  <c r="E18" i="1"/>
  <c r="D18" i="1"/>
  <c r="B18" i="1"/>
  <c r="F17" i="1"/>
  <c r="E17" i="1"/>
  <c r="D17" i="1"/>
  <c r="B17" i="1"/>
  <c r="B16" i="1"/>
  <c r="B15" i="1"/>
  <c r="B22" i="1" s="1"/>
  <c r="B27" i="1" s="1"/>
  <c r="B21" i="1" l="1"/>
  <c r="B26" i="1" s="1"/>
  <c r="B25" i="1"/>
  <c r="E16" i="1" s="1"/>
  <c r="E19" i="1" l="1"/>
  <c r="E4" i="1" s="1"/>
  <c r="D16" i="1"/>
  <c r="B23" i="1"/>
  <c r="B28" i="1" s="1"/>
  <c r="F16" i="1" s="1"/>
  <c r="C4" i="1" l="1"/>
  <c r="B24" i="1"/>
  <c r="F19" i="1"/>
  <c r="E6" i="1" s="1"/>
  <c r="D19" i="1"/>
  <c r="E5" i="1" s="1"/>
  <c r="C6" i="1" l="1"/>
  <c r="C5" i="1"/>
</calcChain>
</file>

<file path=xl/sharedStrings.xml><?xml version="1.0" encoding="utf-8"?>
<sst xmlns="http://schemas.openxmlformats.org/spreadsheetml/2006/main" count="39" uniqueCount="37">
  <si>
    <t>Please fill in all yellow fields until all of the expectations listed below are fulfilled. Results are automatically calculated and each expectation is checked off when the fabricated results fulfills it. Copy paste the yellow fields into the Qualtrics survey only when all expectations are fullfilled.</t>
  </si>
  <si>
    <t>Expectations</t>
  </si>
  <si>
    <t>Current result</t>
  </si>
  <si>
    <t>Fullfilled?</t>
  </si>
  <si>
    <t>Main effect of condition</t>
  </si>
  <si>
    <t>No main effect of gender</t>
  </si>
  <si>
    <t>No interaction effect of gender * condition</t>
  </si>
  <si>
    <t>Variance</t>
  </si>
  <si>
    <t>Low anchor</t>
  </si>
  <si>
    <t>More than 100 babies are born per day in the United States. How many babies do you think are born in the U.S. each day?</t>
  </si>
  <si>
    <t>Female</t>
  </si>
  <si>
    <t>Male</t>
  </si>
  <si>
    <t>High anchor</t>
  </si>
  <si>
    <t>Less than 50,000 babies are born per day in the United States. How many babies do you think are born in the U.S. each day?</t>
  </si>
  <si>
    <t>Harmonic mean</t>
  </si>
  <si>
    <t>Gender</t>
  </si>
  <si>
    <t>Condition</t>
  </si>
  <si>
    <t>Interaction</t>
  </si>
  <si>
    <t>Male average</t>
  </si>
  <si>
    <t>F</t>
  </si>
  <si>
    <t>Female average</t>
  </si>
  <si>
    <t>df1</t>
  </si>
  <si>
    <t>Control average</t>
  </si>
  <si>
    <t>df2</t>
  </si>
  <si>
    <t>Experimental average</t>
  </si>
  <si>
    <t>p</t>
  </si>
  <si>
    <t>SS error</t>
  </si>
  <si>
    <t>SS gender</t>
  </si>
  <si>
    <t>SS condition</t>
  </si>
  <si>
    <t>SS interaction</t>
  </si>
  <si>
    <t>SS total</t>
  </si>
  <si>
    <t>Mserror</t>
  </si>
  <si>
    <t>Msgender</t>
  </si>
  <si>
    <t>Mscondition</t>
  </si>
  <si>
    <t>Msinteraction</t>
  </si>
  <si>
    <t>Anchoring study - babies born in the United States</t>
  </si>
  <si>
    <t>Mean (true amount: 10,957 babies)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</si>
</sst>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6" x14ac:knownFonts="1">
    <font>
      <sz val="11"/>
      <color rgb="FF000000"/>
      <name val="Calibri"/>
      <family val="2"/>
    </font>
    <font>
      <sz val="11"/>
      <color rgb="FF000000"/>
      <name val="Calibri"/>
      <family val="2"/>
    </font>
    <font>
      <b/>
      <i/>
      <sz val="16"/>
      <color rgb="FF000000"/>
      <name val="Calibri"/>
      <family val="2"/>
    </font>
    <font>
      <b/>
      <i/>
      <u/>
      <sz val="11"/>
      <color rgb="FF000000"/>
      <name val="Calibri"/>
      <family val="2"/>
    </font>
    <font>
      <b/>
      <sz val="14"/>
      <color rgb="FF000000"/>
      <name val="Calibri"/>
      <family val="2"/>
    </font>
    <font>
      <sz val="14"/>
      <color rgb="FF000000"/>
      <name val="Calibri"/>
      <family val="2"/>
    </font>
  </fonts>
  <fills count="4">
    <fill>
      <patternFill patternType="none"/>
    </fill>
    <fill>
      <patternFill patternType="gray125"/>
    </fill>
    <fill>
      <patternFill patternType="solid">
        <fgColor rgb="FF92D050"/>
        <bgColor rgb="FF92D05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2" borderId="0"/>
    <xf numFmtId="0" fontId="2" fillId="0" borderId="0">
      <alignment horizontal="center"/>
    </xf>
    <xf numFmtId="0" fontId="2" fillId="0" borderId="0">
      <alignment horizontal="center" textRotation="90"/>
    </xf>
    <xf numFmtId="0" fontId="3" fillId="0" borderId="0"/>
    <xf numFmtId="164" fontId="3" fillId="0" borderId="0"/>
  </cellStyleXfs>
  <cellXfs count="17">
    <xf numFmtId="0" fontId="0" fillId="0" borderId="0" xfId="0"/>
    <xf numFmtId="0" fontId="4" fillId="0" borderId="0" xfId="0" applyFont="1" applyAlignment="1">
      <alignment horizontal="center"/>
    </xf>
    <xf numFmtId="0" fontId="0" fillId="0" borderId="0" xfId="0" applyAlignment="1">
      <alignment wrapText="1"/>
    </xf>
    <xf numFmtId="0" fontId="4" fillId="0" borderId="0" xfId="0" applyFont="1"/>
    <xf numFmtId="0" fontId="5" fillId="0" borderId="0" xfId="0" applyFont="1" applyAlignment="1">
      <alignment horizontal="center"/>
    </xf>
    <xf numFmtId="0" fontId="5" fillId="0" borderId="0" xfId="0" applyFont="1"/>
    <xf numFmtId="0" fontId="5" fillId="0" borderId="0" xfId="0" applyFont="1" applyAlignment="1">
      <alignment vertical="center"/>
    </xf>
    <xf numFmtId="2" fontId="5" fillId="3" borderId="1" xfId="0" applyNumberFormat="1" applyFont="1" applyFill="1" applyBorder="1" applyAlignment="1" applyProtection="1">
      <alignment horizontal="center" vertical="center"/>
      <protection locked="0"/>
    </xf>
    <xf numFmtId="2" fontId="5" fillId="3" borderId="1" xfId="0" applyNumberFormat="1" applyFont="1" applyFill="1" applyBorder="1" applyAlignment="1" applyProtection="1">
      <alignment horizontal="center" vertical="center" wrapText="1"/>
      <protection locked="0"/>
    </xf>
    <xf numFmtId="2" fontId="0" fillId="0" borderId="0" xfId="0" applyNumberFormat="1"/>
    <xf numFmtId="1" fontId="0" fillId="0" borderId="0" xfId="0" applyNumberFormat="1"/>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left"/>
    </xf>
    <xf numFmtId="0" fontId="5" fillId="0" borderId="0" xfId="0" applyFont="1" applyAlignment="1">
      <alignment horizontal="center"/>
    </xf>
    <xf numFmtId="0" fontId="0" fillId="0" borderId="0" xfId="0"/>
    <xf numFmtId="0" fontId="4" fillId="0" borderId="0" xfId="0" applyFont="1" applyAlignment="1">
      <alignment horizontal="center"/>
    </xf>
  </cellXfs>
  <cellStyles count="6">
    <cellStyle name="cf1" xfId="1"/>
    <cellStyle name="Heading" xfId="2"/>
    <cellStyle name="Heading1" xfId="3"/>
    <cellStyle name="Normal" xfId="0" builtinId="0" customBuiltin="1"/>
    <cellStyle name="Result" xfId="4"/>
    <cellStyle name="Result2" xfId="5"/>
  </cellStyles>
  <dxfs count="1">
    <dxf>
      <font>
        <color rgb="FF000000"/>
      </font>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zoomScale="80" zoomScaleNormal="80" workbookViewId="0">
      <selection activeCell="C6" sqref="C6:D6"/>
    </sheetView>
  </sheetViews>
  <sheetFormatPr defaultRowHeight="15" x14ac:dyDescent="0.25"/>
  <cols>
    <col min="1" max="1" width="14.7109375" customWidth="1"/>
    <col min="2" max="2" width="60" customWidth="1"/>
    <col min="3" max="3" width="9.140625" customWidth="1"/>
    <col min="4" max="4" width="41.28515625" customWidth="1"/>
    <col min="5" max="5" width="31.7109375" customWidth="1"/>
    <col min="6" max="6" width="18" customWidth="1"/>
    <col min="7" max="7" width="6" customWidth="1"/>
    <col min="8" max="8" width="18" customWidth="1"/>
    <col min="9" max="1024" width="9.140625" customWidth="1"/>
  </cols>
  <sheetData>
    <row r="1" spans="1:10" ht="18.75" x14ac:dyDescent="0.3">
      <c r="A1" s="16" t="s">
        <v>35</v>
      </c>
      <c r="B1" s="16"/>
      <c r="C1" s="16"/>
      <c r="D1" s="16"/>
      <c r="E1" s="16"/>
    </row>
    <row r="2" spans="1:10" ht="62.25" customHeight="1" x14ac:dyDescent="0.25">
      <c r="A2" s="12" t="s">
        <v>0</v>
      </c>
      <c r="B2" s="12"/>
      <c r="C2" s="12"/>
      <c r="D2" s="12"/>
      <c r="E2" s="12"/>
      <c r="I2" s="2"/>
      <c r="J2" s="2"/>
    </row>
    <row r="3" spans="1:10" ht="18.75" x14ac:dyDescent="0.3">
      <c r="A3" s="16" t="s">
        <v>1</v>
      </c>
      <c r="B3" s="16"/>
      <c r="C3" s="16" t="s">
        <v>2</v>
      </c>
      <c r="D3" s="16"/>
      <c r="E3" s="3" t="s">
        <v>3</v>
      </c>
      <c r="I3" s="2"/>
      <c r="J3" s="2"/>
    </row>
    <row r="4" spans="1:10" ht="18.75" x14ac:dyDescent="0.3">
      <c r="A4" s="13" t="s">
        <v>4</v>
      </c>
      <c r="B4" s="13"/>
      <c r="C4" s="14" t="str">
        <f>IFERROR(CONCATENATE("F(",E17,", ",E18,") = ",ROUND(E16, 2),", p ",IF(E19 &lt; 0.001, "&lt; .001", CONCATENATE("= ", ROUND(E19, 3)))), "")</f>
        <v/>
      </c>
      <c r="D4" s="14"/>
      <c r="E4" s="4" t="str">
        <f>IFERROR(IF(E19&lt;0.05,"✓", ""),"")</f>
        <v/>
      </c>
    </row>
    <row r="5" spans="1:10" ht="18.75" x14ac:dyDescent="0.3">
      <c r="A5" s="13" t="s">
        <v>5</v>
      </c>
      <c r="B5" s="13"/>
      <c r="C5" s="14" t="str">
        <f>IFERROR(CONCATENATE("F(",D17,", ",D18,") = ",ROUND(D16,2),", p ",IF(D19 &lt; 0.001, "&lt; .001", CONCATENATE("= ", ROUND(D19, 3)))),"")</f>
        <v/>
      </c>
      <c r="D5" s="14"/>
      <c r="E5" s="4" t="str">
        <f>IFERROR(IF(D19&gt;0.05,"✓", ""),"")</f>
        <v/>
      </c>
      <c r="I5" s="2"/>
      <c r="J5" s="2"/>
    </row>
    <row r="6" spans="1:10" ht="18.75" x14ac:dyDescent="0.3">
      <c r="A6" s="13" t="s">
        <v>6</v>
      </c>
      <c r="B6" s="13"/>
      <c r="C6" s="14" t="str">
        <f>IFERROR(CONCATENATE("F(",F17,", ",F18,") = ",ROUND(F16,2),", p ",IF(F19 &lt; 0.001, "&lt; .001", CONCATENATE("= ", ROUND(F19, 3)))),"")</f>
        <v/>
      </c>
      <c r="D6" s="14"/>
      <c r="E6" s="4" t="str">
        <f>IFERROR(IF(F19&gt;0.05,"✓", ""),"")</f>
        <v/>
      </c>
    </row>
    <row r="7" spans="1:10" ht="18.75" x14ac:dyDescent="0.3">
      <c r="A7" s="15"/>
      <c r="B7" s="15"/>
      <c r="C7" s="15"/>
      <c r="D7" s="15"/>
      <c r="E7" s="4"/>
    </row>
    <row r="8" spans="1:10" ht="18.75" x14ac:dyDescent="0.3">
      <c r="A8" s="5"/>
      <c r="B8" s="5"/>
      <c r="C8" s="5"/>
      <c r="D8" s="1" t="s">
        <v>36</v>
      </c>
      <c r="E8" s="1" t="s">
        <v>7</v>
      </c>
    </row>
    <row r="9" spans="1:10" ht="18.75" x14ac:dyDescent="0.25">
      <c r="A9" s="11" t="s">
        <v>8</v>
      </c>
      <c r="B9" s="12" t="s">
        <v>9</v>
      </c>
      <c r="C9" s="6" t="s">
        <v>10</v>
      </c>
      <c r="D9" s="7"/>
      <c r="E9" s="8"/>
    </row>
    <row r="10" spans="1:10" ht="40.5" customHeight="1" x14ac:dyDescent="0.25">
      <c r="A10" s="11"/>
      <c r="B10" s="12"/>
      <c r="C10" s="6" t="s">
        <v>11</v>
      </c>
      <c r="D10" s="7"/>
      <c r="E10" s="8"/>
    </row>
    <row r="11" spans="1:10" ht="18.75" customHeight="1" x14ac:dyDescent="0.25">
      <c r="A11" s="11" t="s">
        <v>12</v>
      </c>
      <c r="B11" s="12" t="s">
        <v>13</v>
      </c>
      <c r="C11" s="6" t="s">
        <v>10</v>
      </c>
      <c r="D11" s="7"/>
      <c r="E11" s="8"/>
    </row>
    <row r="12" spans="1:10" ht="39.75" customHeight="1" x14ac:dyDescent="0.25">
      <c r="A12" s="11"/>
      <c r="B12" s="12"/>
      <c r="C12" s="6" t="s">
        <v>11</v>
      </c>
      <c r="D12" s="7"/>
      <c r="E12" s="7"/>
    </row>
    <row r="15" spans="1:10" hidden="1" x14ac:dyDescent="0.25">
      <c r="A15" t="s">
        <v>14</v>
      </c>
      <c r="B15">
        <f>4^2/(1/25+1/25+1/25+1/25)</f>
        <v>100</v>
      </c>
      <c r="D15" t="s">
        <v>15</v>
      </c>
      <c r="E15" t="s">
        <v>16</v>
      </c>
      <c r="F15" t="s">
        <v>17</v>
      </c>
    </row>
    <row r="16" spans="1:10" hidden="1" x14ac:dyDescent="0.25">
      <c r="A16" t="s">
        <v>18</v>
      </c>
      <c r="B16" s="9" t="e">
        <f>AVERAGE(D10,D12)</f>
        <v>#DIV/0!</v>
      </c>
      <c r="C16" t="s">
        <v>19</v>
      </c>
      <c r="D16" t="e">
        <f>B26/B25</f>
        <v>#DIV/0!</v>
      </c>
      <c r="E16" t="e">
        <f>B27/B25</f>
        <v>#DIV/0!</v>
      </c>
      <c r="F16" t="e">
        <f>B28/B25</f>
        <v>#DIV/0!</v>
      </c>
    </row>
    <row r="17" spans="1:6" hidden="1" x14ac:dyDescent="0.25">
      <c r="A17" t="s">
        <v>20</v>
      </c>
      <c r="B17" s="9" t="e">
        <f>AVERAGE(D9,D11)</f>
        <v>#DIV/0!</v>
      </c>
      <c r="C17" t="s">
        <v>21</v>
      </c>
      <c r="D17">
        <f>2-1</f>
        <v>1</v>
      </c>
      <c r="E17">
        <f>2-1</f>
        <v>1</v>
      </c>
      <c r="F17">
        <f>1</f>
        <v>1</v>
      </c>
    </row>
    <row r="18" spans="1:6" hidden="1" x14ac:dyDescent="0.25">
      <c r="A18" t="s">
        <v>22</v>
      </c>
      <c r="B18" s="9" t="e">
        <f>AVERAGE(D9,D10)</f>
        <v>#DIV/0!</v>
      </c>
      <c r="C18" t="s">
        <v>23</v>
      </c>
      <c r="D18" s="10">
        <f>25+25+25+25-4</f>
        <v>96</v>
      </c>
      <c r="E18" s="10">
        <f>25+25+25+25-4</f>
        <v>96</v>
      </c>
      <c r="F18" s="10">
        <f>25+25+25+25-4</f>
        <v>96</v>
      </c>
    </row>
    <row r="19" spans="1:6" hidden="1" x14ac:dyDescent="0.25">
      <c r="A19" t="s">
        <v>24</v>
      </c>
      <c r="B19" s="9" t="e">
        <f>AVERAGE(D11,D12)</f>
        <v>#DIV/0!</v>
      </c>
      <c r="C19" t="s">
        <v>25</v>
      </c>
      <c r="D19" t="e">
        <f>_xlfn.F.DIST.RT(D16,D17,D18)</f>
        <v>#DIV/0!</v>
      </c>
      <c r="E19" t="e">
        <f>_xlfn.F.DIST.RT(E16,E17,E18)</f>
        <v>#DIV/0!</v>
      </c>
      <c r="F19" t="e">
        <f>_xlfn.F.DIST.RT(F16,F17,F18)</f>
        <v>#DIV/0!</v>
      </c>
    </row>
    <row r="20" spans="1:6" hidden="1" x14ac:dyDescent="0.25">
      <c r="A20" t="s">
        <v>26</v>
      </c>
      <c r="B20">
        <f>(25-1)*E9^2+(25-1)*E10^2+(25-1)*E11^2+(25-1)*E12^2</f>
        <v>0</v>
      </c>
    </row>
    <row r="21" spans="1:6" hidden="1" x14ac:dyDescent="0.25">
      <c r="A21" t="s">
        <v>27</v>
      </c>
      <c r="B21" t="e">
        <f>(B15*_xlfn.VAR.S(B16,B17))/2</f>
        <v>#DIV/0!</v>
      </c>
    </row>
    <row r="22" spans="1:6" hidden="1" x14ac:dyDescent="0.25">
      <c r="A22" t="s">
        <v>28</v>
      </c>
      <c r="B22" t="e">
        <f>(B15*_xlfn.VAR.S(B18,B19))/2</f>
        <v>#DIV/0!</v>
      </c>
    </row>
    <row r="23" spans="1:6" hidden="1" x14ac:dyDescent="0.25">
      <c r="A23" t="s">
        <v>29</v>
      </c>
      <c r="B23" t="e">
        <f>B15*_xlfn.VAR.S(D9,D10,D11,D12)*3/4-B21-B22</f>
        <v>#DIV/0!</v>
      </c>
    </row>
    <row r="24" spans="1:6" hidden="1" x14ac:dyDescent="0.25">
      <c r="A24" t="s">
        <v>30</v>
      </c>
      <c r="B24" t="e">
        <f>SUM(B20:B23)</f>
        <v>#DIV/0!</v>
      </c>
    </row>
    <row r="25" spans="1:6" hidden="1" x14ac:dyDescent="0.25">
      <c r="A25" t="s">
        <v>31</v>
      </c>
      <c r="B25">
        <f>B20/(25+25+25+25-4)</f>
        <v>0</v>
      </c>
    </row>
    <row r="26" spans="1:6" hidden="1" x14ac:dyDescent="0.25">
      <c r="A26" t="s">
        <v>32</v>
      </c>
      <c r="B26" t="e">
        <f>B21/(2-1)</f>
        <v>#DIV/0!</v>
      </c>
    </row>
    <row r="27" spans="1:6" hidden="1" x14ac:dyDescent="0.25">
      <c r="A27" t="s">
        <v>33</v>
      </c>
      <c r="B27" t="e">
        <f>B22/(2-1)</f>
        <v>#DIV/0!</v>
      </c>
    </row>
    <row r="28" spans="1:6" hidden="1" x14ac:dyDescent="0.25">
      <c r="A28" t="s">
        <v>34</v>
      </c>
      <c r="B28" t="e">
        <f>B23/1</f>
        <v>#DIV/0!</v>
      </c>
    </row>
  </sheetData>
  <sheetProtection sheet="1" objects="1" scenarios="1"/>
  <mergeCells count="16">
    <mergeCell ref="A1:E1"/>
    <mergeCell ref="A2:E2"/>
    <mergeCell ref="A3:B3"/>
    <mergeCell ref="C3:D3"/>
    <mergeCell ref="A4:B4"/>
    <mergeCell ref="C4:D4"/>
    <mergeCell ref="C5:D5"/>
    <mergeCell ref="A6:B6"/>
    <mergeCell ref="C6:D6"/>
    <mergeCell ref="A7:B7"/>
    <mergeCell ref="C7:D7"/>
    <mergeCell ref="A9:A10"/>
    <mergeCell ref="B9:B10"/>
    <mergeCell ref="A11:A12"/>
    <mergeCell ref="B11:B12"/>
    <mergeCell ref="A5:B5"/>
  </mergeCells>
  <conditionalFormatting sqref="E4:E7">
    <cfRule type="cellIs" dxfId="0" priority="1" stopIfTrue="1" operator="equal">
      <formula>"✓"</formula>
    </cfRule>
  </conditionalFormatting>
  <pageMargins left="0.7" right="0.7" top="0.75" bottom="0.75" header="0.29999999999999993" footer="0.29999999999999993"/>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cp:revision>4</cp:revision>
  <cp:lastPrinted>2015-09-19T16:34:12Z</cp:lastPrinted>
  <dcterms:created xsi:type="dcterms:W3CDTF">2010-03-08T12:35:39Z</dcterms:created>
  <dcterms:modified xsi:type="dcterms:W3CDTF">2016-03-07T13:21:32Z</dcterms:modified>
</cp:coreProperties>
</file>