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rojects\2015ori\pilot study 1\"/>
    </mc:Choice>
  </mc:AlternateContent>
  <bookViews>
    <workbookView xWindow="0" yWindow="60" windowWidth="11340" windowHeight="5010"/>
  </bookViews>
  <sheets>
    <sheet name="Study 1" sheetId="1" r:id="rId1"/>
    <sheet name="Study 2" sheetId="4" r:id="rId2"/>
    <sheet name="Study 3" sheetId="5" r:id="rId3"/>
    <sheet name="Study 4" sheetId="3" r:id="rId4"/>
  </sheets>
  <calcPr calcId="152511"/>
</workbook>
</file>

<file path=xl/calcChain.xml><?xml version="1.0" encoding="utf-8"?>
<calcChain xmlns="http://schemas.openxmlformats.org/spreadsheetml/2006/main">
  <c r="H2" i="3" l="1"/>
  <c r="H2" i="5"/>
  <c r="H2" i="4"/>
  <c r="H2" i="1"/>
  <c r="D20" i="5" l="1"/>
  <c r="B20" i="5"/>
  <c r="B19" i="5"/>
  <c r="B18" i="5"/>
  <c r="B17" i="5"/>
  <c r="B16" i="5"/>
  <c r="B15" i="5"/>
  <c r="B22" i="5" s="1"/>
  <c r="F10" i="5"/>
  <c r="D10" i="5"/>
  <c r="B10" i="5"/>
  <c r="D9" i="5"/>
  <c r="B9" i="5"/>
  <c r="B22" i="4"/>
  <c r="D22" i="4" s="1"/>
  <c r="D8" i="4" s="1"/>
  <c r="D11" i="4" s="1"/>
  <c r="B20" i="4"/>
  <c r="D20" i="4" s="1"/>
  <c r="B19" i="4"/>
  <c r="B18" i="4"/>
  <c r="B17" i="4"/>
  <c r="B16" i="4"/>
  <c r="B21" i="4" s="1"/>
  <c r="B15" i="4"/>
  <c r="F10" i="4"/>
  <c r="D10" i="4"/>
  <c r="B10" i="4"/>
  <c r="D9" i="4"/>
  <c r="B9" i="4"/>
  <c r="B20" i="3"/>
  <c r="B19" i="3"/>
  <c r="B18" i="3"/>
  <c r="B17" i="3"/>
  <c r="B16" i="3"/>
  <c r="B15" i="3"/>
  <c r="B22" i="3" s="1"/>
  <c r="F10" i="3"/>
  <c r="D10" i="3"/>
  <c r="B10" i="3"/>
  <c r="D9" i="3"/>
  <c r="B9" i="3"/>
  <c r="D20" i="3" l="1"/>
  <c r="B21" i="3"/>
  <c r="D22" i="5"/>
  <c r="D8" i="5" s="1"/>
  <c r="D11" i="5" s="1"/>
  <c r="B24" i="5"/>
  <c r="D12" i="5" s="1"/>
  <c r="B21" i="5"/>
  <c r="B23" i="5"/>
  <c r="D21" i="4"/>
  <c r="B8" i="4" s="1"/>
  <c r="B11" i="4" s="1"/>
  <c r="B23" i="4"/>
  <c r="B24" i="4"/>
  <c r="B12" i="4" s="1"/>
  <c r="D12" i="4"/>
  <c r="D22" i="3"/>
  <c r="F10" i="1"/>
  <c r="D10" i="1"/>
  <c r="B10" i="1"/>
  <c r="D9" i="1"/>
  <c r="B9" i="1"/>
  <c r="B20" i="1"/>
  <c r="D20" i="1" s="1"/>
  <c r="B19" i="1"/>
  <c r="B18" i="1"/>
  <c r="B17" i="1"/>
  <c r="B16" i="1"/>
  <c r="B15" i="1"/>
  <c r="D21" i="3" l="1"/>
  <c r="B8" i="3" s="1"/>
  <c r="B11" i="3" s="1"/>
  <c r="B24" i="3"/>
  <c r="D12" i="3" s="1"/>
  <c r="B23" i="3"/>
  <c r="F12" i="3" s="1"/>
  <c r="D8" i="3"/>
  <c r="D11" i="3" s="1"/>
  <c r="D23" i="5"/>
  <c r="F8" i="5" s="1"/>
  <c r="F11" i="5" s="1"/>
  <c r="F12" i="5"/>
  <c r="B12" i="5"/>
  <c r="D21" i="5"/>
  <c r="B8" i="5" s="1"/>
  <c r="B11" i="5" s="1"/>
  <c r="D23" i="4"/>
  <c r="F8" i="4" s="1"/>
  <c r="F11" i="4" s="1"/>
  <c r="F12" i="4"/>
  <c r="D23" i="3"/>
  <c r="F8" i="3" s="1"/>
  <c r="F11" i="3" s="1"/>
  <c r="B22" i="1"/>
  <c r="B21" i="1"/>
  <c r="B12" i="3" l="1"/>
  <c r="D21" i="1"/>
  <c r="B8" i="1" s="1"/>
  <c r="B11" i="1" s="1"/>
  <c r="D22" i="1"/>
  <c r="D8" i="1" s="1"/>
  <c r="D11" i="1" s="1"/>
  <c r="B23" i="1"/>
  <c r="D23" i="1" l="1"/>
  <c r="F8" i="1" s="1"/>
  <c r="F11" i="1" s="1"/>
  <c r="B24" i="1"/>
  <c r="B12" i="1" l="1"/>
  <c r="D12" i="1"/>
  <c r="F12" i="1"/>
</calcChain>
</file>

<file path=xl/sharedStrings.xml><?xml version="1.0" encoding="utf-8"?>
<sst xmlns="http://schemas.openxmlformats.org/spreadsheetml/2006/main" count="180" uniqueCount="41">
  <si>
    <t>Male</t>
  </si>
  <si>
    <t>Female</t>
  </si>
  <si>
    <t>M</t>
  </si>
  <si>
    <t>SD</t>
  </si>
  <si>
    <t>n</t>
  </si>
  <si>
    <t>p value</t>
  </si>
  <si>
    <t>Gender main effect</t>
  </si>
  <si>
    <t>Condition main effect</t>
  </si>
  <si>
    <t>Gender x condition interaction effect</t>
  </si>
  <si>
    <t>F</t>
  </si>
  <si>
    <t>df1</t>
  </si>
  <si>
    <t>df2</t>
  </si>
  <si>
    <t>effect size r</t>
  </si>
  <si>
    <t>Harmonic mean</t>
  </si>
  <si>
    <t>Male average</t>
  </si>
  <si>
    <t>Female average</t>
  </si>
  <si>
    <t>Control average</t>
  </si>
  <si>
    <t>Experimental average</t>
  </si>
  <si>
    <t>SS error</t>
  </si>
  <si>
    <t>SS gender</t>
  </si>
  <si>
    <t>SS condition</t>
  </si>
  <si>
    <t>SS interaction</t>
  </si>
  <si>
    <t>SS total</t>
  </si>
  <si>
    <t>Mserror</t>
  </si>
  <si>
    <t>Msgender</t>
  </si>
  <si>
    <t>Mscondition</t>
  </si>
  <si>
    <t>Msinteraction</t>
  </si>
  <si>
    <t>Low anchor</t>
  </si>
  <si>
    <t>High anchor</t>
  </si>
  <si>
    <t>True answer: 2,906.5 miles</t>
  </si>
  <si>
    <t>The distance from San Francisco to New York City is longer than 1,500 miles. How far do you think it is?</t>
  </si>
  <si>
    <t>The distance from San Francisco to New York City is shorter than 6,000 miles. How far do you think it is?</t>
  </si>
  <si>
    <t xml:space="preserve">More than 100 babies are born per day in the United States. How many babies do you think are born in the U.S. each day? </t>
  </si>
  <si>
    <t>Less than 50,000 babies are born per day in the United States. How many babies do you think areborn in the U.S. each day?</t>
  </si>
  <si>
    <t>True answer: 10,957 babies</t>
  </si>
  <si>
    <t>The population of Chicago is less than 5,000,000. What do you think the population of Chicago is?</t>
  </si>
  <si>
    <t>The population of Chicago is more than 200,000. What do you think the population of Chicago is?</t>
  </si>
  <si>
    <t>True answer: 2,719,000 people</t>
  </si>
  <si>
    <t>Mount Everest is shorter than 45,500 feet. How tall do you think Mount Everest is?</t>
  </si>
  <si>
    <t>Mount Everest is taller than 2,000 feet. How tall do you think Mount Everest is?</t>
  </si>
  <si>
    <t>True answer: 29,029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</si>
</sst>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1" fillId="0" borderId="0" xfId="0" applyFont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0" borderId="0" xfId="0" applyFont="1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3" fillId="0" borderId="0" xfId="0" applyFont="1" applyProtection="1"/>
    <xf numFmtId="0" fontId="0" fillId="3" borderId="0" xfId="0" applyFill="1" applyProtection="1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>
      <selection activeCell="B4" sqref="B4:G5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4" t="s">
        <v>27</v>
      </c>
      <c r="C1" s="4"/>
      <c r="D1" s="4"/>
      <c r="E1" s="4" t="s">
        <v>28</v>
      </c>
      <c r="F1" s="4"/>
      <c r="G1" s="4"/>
    </row>
    <row r="2" spans="1:8" ht="57" customHeight="1" x14ac:dyDescent="0.35">
      <c r="A2" s="3" t="s">
        <v>29</v>
      </c>
      <c r="B2" s="5" t="s">
        <v>30</v>
      </c>
      <c r="C2" s="5"/>
      <c r="D2" s="5"/>
      <c r="E2" s="5" t="s">
        <v>31</v>
      </c>
      <c r="F2" s="5"/>
      <c r="G2" s="5"/>
      <c r="H2" s="6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4"/>
      <c r="C4" s="14"/>
      <c r="D4" s="14"/>
      <c r="E4" s="14"/>
      <c r="F4" s="14"/>
      <c r="G4" s="14"/>
    </row>
    <row r="5" spans="1:8" x14ac:dyDescent="0.25">
      <c r="A5" t="s">
        <v>1</v>
      </c>
      <c r="B5" s="14"/>
      <c r="C5" s="14"/>
      <c r="D5" s="14"/>
      <c r="E5" s="14"/>
      <c r="F5" s="14"/>
      <c r="G5" s="14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E1:G1"/>
    <mergeCell ref="B1:D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4" sqref="B4:G5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4" t="s">
        <v>27</v>
      </c>
      <c r="C1" s="4"/>
      <c r="D1" s="4"/>
      <c r="E1" s="4" t="s">
        <v>28</v>
      </c>
      <c r="F1" s="4"/>
      <c r="G1" s="4"/>
    </row>
    <row r="2" spans="1:8" ht="57" customHeight="1" x14ac:dyDescent="0.35">
      <c r="A2" s="3" t="s">
        <v>37</v>
      </c>
      <c r="B2" s="5" t="s">
        <v>36</v>
      </c>
      <c r="C2" s="5"/>
      <c r="D2" s="5"/>
      <c r="E2" s="5" t="s">
        <v>35</v>
      </c>
      <c r="F2" s="5"/>
      <c r="G2" s="5"/>
      <c r="H2" s="6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4"/>
      <c r="C4" s="14"/>
      <c r="D4" s="14"/>
      <c r="E4" s="14"/>
      <c r="F4" s="14"/>
      <c r="G4" s="14"/>
    </row>
    <row r="5" spans="1:8" x14ac:dyDescent="0.25">
      <c r="A5" t="s">
        <v>1</v>
      </c>
      <c r="B5" s="14"/>
      <c r="C5" s="14"/>
      <c r="D5" s="14"/>
      <c r="E5" s="14"/>
      <c r="F5" s="14"/>
      <c r="G5" s="14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5" sqref="B4:G5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4" t="s">
        <v>27</v>
      </c>
      <c r="C1" s="4"/>
      <c r="D1" s="4"/>
      <c r="E1" s="4" t="s">
        <v>28</v>
      </c>
      <c r="F1" s="4"/>
      <c r="G1" s="4"/>
    </row>
    <row r="2" spans="1:8" ht="57" customHeight="1" x14ac:dyDescent="0.35">
      <c r="A2" s="3" t="s">
        <v>40</v>
      </c>
      <c r="B2" s="5" t="s">
        <v>39</v>
      </c>
      <c r="C2" s="5"/>
      <c r="D2" s="5"/>
      <c r="E2" s="5" t="s">
        <v>38</v>
      </c>
      <c r="F2" s="5"/>
      <c r="G2" s="5"/>
      <c r="H2" s="6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4"/>
      <c r="C4" s="14"/>
      <c r="D4" s="14"/>
      <c r="E4" s="14"/>
      <c r="F4" s="14"/>
      <c r="G4" s="14"/>
    </row>
    <row r="5" spans="1:8" x14ac:dyDescent="0.25">
      <c r="A5" t="s">
        <v>1</v>
      </c>
      <c r="B5" s="14"/>
      <c r="C5" s="14"/>
      <c r="D5" s="14"/>
      <c r="E5" s="14"/>
      <c r="F5" s="14"/>
      <c r="G5" s="14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4" sqref="B4:G5"/>
    </sheetView>
  </sheetViews>
  <sheetFormatPr defaultRowHeight="15" x14ac:dyDescent="0.25"/>
  <cols>
    <col min="1" max="1" width="18.42578125" style="9" customWidth="1"/>
    <col min="2" max="2" width="9.140625" style="9"/>
    <col min="3" max="3" width="20.5703125" style="9" bestFit="1" customWidth="1"/>
    <col min="4" max="4" width="9.140625" style="9"/>
    <col min="5" max="5" width="34.5703125" style="9" bestFit="1" customWidth="1"/>
    <col min="6" max="16384" width="9.140625" style="9"/>
  </cols>
  <sheetData>
    <row r="1" spans="1:8" x14ac:dyDescent="0.25">
      <c r="A1" s="7"/>
      <c r="B1" s="8" t="s">
        <v>27</v>
      </c>
      <c r="C1" s="8"/>
      <c r="D1" s="8"/>
      <c r="E1" s="8" t="s">
        <v>28</v>
      </c>
      <c r="F1" s="8"/>
      <c r="G1" s="8"/>
    </row>
    <row r="2" spans="1:8" ht="57" customHeight="1" x14ac:dyDescent="0.35">
      <c r="A2" s="10" t="s">
        <v>34</v>
      </c>
      <c r="B2" s="11" t="s">
        <v>32</v>
      </c>
      <c r="C2" s="11"/>
      <c r="D2" s="11"/>
      <c r="E2" s="11" t="s">
        <v>33</v>
      </c>
      <c r="F2" s="11"/>
      <c r="G2" s="11"/>
      <c r="H2" s="12" t="str">
        <f>IF(B4+E4+E5+B5&lt;&gt;100,"Please make sure the total sample size equals 100","")</f>
        <v>Please make sure the total sample size equals 100</v>
      </c>
    </row>
    <row r="3" spans="1:8" x14ac:dyDescent="0.25">
      <c r="A3" s="7"/>
      <c r="B3" s="7" t="s">
        <v>4</v>
      </c>
      <c r="C3" s="9" t="s">
        <v>2</v>
      </c>
      <c r="D3" s="9" t="s">
        <v>3</v>
      </c>
      <c r="E3" s="9" t="s">
        <v>4</v>
      </c>
      <c r="F3" s="9" t="s">
        <v>2</v>
      </c>
      <c r="G3" s="9" t="s">
        <v>3</v>
      </c>
    </row>
    <row r="4" spans="1:8" x14ac:dyDescent="0.25">
      <c r="A4" s="9" t="s">
        <v>0</v>
      </c>
      <c r="B4" s="14"/>
      <c r="C4" s="14"/>
      <c r="D4" s="14"/>
      <c r="E4" s="14"/>
      <c r="F4" s="14"/>
      <c r="G4" s="14"/>
    </row>
    <row r="5" spans="1:8" x14ac:dyDescent="0.25">
      <c r="A5" s="9" t="s">
        <v>1</v>
      </c>
      <c r="B5" s="14"/>
      <c r="C5" s="14"/>
      <c r="D5" s="14"/>
      <c r="E5" s="14"/>
      <c r="F5" s="14"/>
      <c r="G5" s="14"/>
    </row>
    <row r="7" spans="1:8" x14ac:dyDescent="0.25">
      <c r="A7" s="9" t="s">
        <v>6</v>
      </c>
      <c r="C7" s="9" t="s">
        <v>7</v>
      </c>
      <c r="E7" s="9" t="s">
        <v>8</v>
      </c>
    </row>
    <row r="8" spans="1:8" x14ac:dyDescent="0.25">
      <c r="A8" s="9" t="s">
        <v>9</v>
      </c>
      <c r="B8" s="13" t="str">
        <f>IFERROR(D21/D20, "")</f>
        <v/>
      </c>
      <c r="C8" s="9" t="s">
        <v>9</v>
      </c>
      <c r="D8" s="13" t="str">
        <f>IFERROR(D22/D20, "")</f>
        <v/>
      </c>
      <c r="E8" s="9" t="s">
        <v>9</v>
      </c>
      <c r="F8" s="13" t="str">
        <f>IFERROR(D23/D20, "")</f>
        <v/>
      </c>
    </row>
    <row r="9" spans="1:8" x14ac:dyDescent="0.25">
      <c r="A9" s="9" t="s">
        <v>10</v>
      </c>
      <c r="B9" s="13">
        <f>2-1</f>
        <v>1</v>
      </c>
      <c r="C9" s="9" t="s">
        <v>10</v>
      </c>
      <c r="D9" s="13">
        <f>2-1</f>
        <v>1</v>
      </c>
      <c r="E9" s="9" t="s">
        <v>10</v>
      </c>
      <c r="F9" s="13">
        <v>1</v>
      </c>
    </row>
    <row r="10" spans="1:8" x14ac:dyDescent="0.25">
      <c r="A10" s="9" t="s">
        <v>11</v>
      </c>
      <c r="B10" s="13" t="str">
        <f>IF(B4+B5+E4+E5-4=-4,"",B4+B5+E4+E5-4)</f>
        <v/>
      </c>
      <c r="C10" s="9" t="s">
        <v>11</v>
      </c>
      <c r="D10" s="13" t="str">
        <f>IF(B4+E4+B5+E5-4 = -4, "", B4+E4+B5+E5-4)</f>
        <v/>
      </c>
      <c r="E10" s="9" t="s">
        <v>11</v>
      </c>
      <c r="F10" s="13" t="str">
        <f>IF(B4+E4+B5+E5-4 = -4, "", B4+E4+B5+E5-4)</f>
        <v/>
      </c>
    </row>
    <row r="11" spans="1:8" x14ac:dyDescent="0.25">
      <c r="A11" s="9" t="s">
        <v>5</v>
      </c>
      <c r="B11" s="13" t="str">
        <f>IFERROR(_xlfn.F.DIST.RT(B8,B9,B10), "")</f>
        <v/>
      </c>
      <c r="C11" s="9" t="s">
        <v>5</v>
      </c>
      <c r="D11" s="13" t="str">
        <f>IFERROR(_xlfn.F.DIST.RT(D8,D9,D10), "")</f>
        <v/>
      </c>
      <c r="E11" s="9" t="s">
        <v>5</v>
      </c>
      <c r="F11" s="13" t="str">
        <f>IFERROR(_xlfn.F.DIST.RT(F8,F9,F10), "")</f>
        <v/>
      </c>
    </row>
    <row r="12" spans="1:8" x14ac:dyDescent="0.25">
      <c r="A12" s="9" t="s">
        <v>12</v>
      </c>
      <c r="B12" s="13" t="str">
        <f>IFERROR(B21/B24, "")</f>
        <v/>
      </c>
      <c r="C12" s="9" t="s">
        <v>12</v>
      </c>
      <c r="D12" s="13" t="str">
        <f>IFERROR(B22/B24, "")</f>
        <v/>
      </c>
      <c r="E12" s="9" t="s">
        <v>12</v>
      </c>
      <c r="F12" s="13" t="str">
        <f>IFERROR(B23/B24, "")</f>
        <v/>
      </c>
    </row>
    <row r="14" spans="1:8" hidden="1" x14ac:dyDescent="0.25"/>
    <row r="15" spans="1:8" hidden="1" x14ac:dyDescent="0.25">
      <c r="A15" s="9" t="s">
        <v>13</v>
      </c>
      <c r="B15" s="9" t="e">
        <f>4^2/(1/B4+1/E4+1/B5+1/E5)</f>
        <v>#DIV/0!</v>
      </c>
    </row>
    <row r="16" spans="1:8" hidden="1" x14ac:dyDescent="0.25">
      <c r="A16" s="9" t="s">
        <v>14</v>
      </c>
      <c r="B16" s="9" t="e">
        <f>AVERAGE(C4, F4)</f>
        <v>#DIV/0!</v>
      </c>
    </row>
    <row r="17" spans="1:4" hidden="1" x14ac:dyDescent="0.25">
      <c r="A17" s="9" t="s">
        <v>15</v>
      </c>
      <c r="B17" s="9" t="e">
        <f>AVERAGE(C5,F5)</f>
        <v>#DIV/0!</v>
      </c>
    </row>
    <row r="18" spans="1:4" hidden="1" x14ac:dyDescent="0.25">
      <c r="A18" s="9" t="s">
        <v>16</v>
      </c>
      <c r="B18" s="9" t="e">
        <f>AVERAGE(C4,C5)</f>
        <v>#DIV/0!</v>
      </c>
    </row>
    <row r="19" spans="1:4" hidden="1" x14ac:dyDescent="0.25">
      <c r="A19" s="9" t="s">
        <v>17</v>
      </c>
      <c r="B19" s="9" t="e">
        <f>AVERAGE(F4,F5)</f>
        <v>#DIV/0!</v>
      </c>
    </row>
    <row r="20" spans="1:4" hidden="1" x14ac:dyDescent="0.25">
      <c r="A20" s="9" t="s">
        <v>18</v>
      </c>
      <c r="B20" s="9">
        <f>(B4-1)*D4^2+(E4-1)*G4^2+(B5-1)*D5^2+(E5-1)*G5^2</f>
        <v>0</v>
      </c>
      <c r="C20" s="9" t="s">
        <v>23</v>
      </c>
      <c r="D20" s="9">
        <f>B20/(B4+E4+B5+E5-4)</f>
        <v>0</v>
      </c>
    </row>
    <row r="21" spans="1:4" hidden="1" x14ac:dyDescent="0.25">
      <c r="A21" s="9" t="s">
        <v>19</v>
      </c>
      <c r="B21" s="9" t="e">
        <f>B15*VAR(B16,B17)/2</f>
        <v>#DIV/0!</v>
      </c>
      <c r="C21" s="9" t="s">
        <v>24</v>
      </c>
      <c r="D21" s="9" t="e">
        <f>B21/(2-1)</f>
        <v>#DIV/0!</v>
      </c>
    </row>
    <row r="22" spans="1:4" hidden="1" x14ac:dyDescent="0.25">
      <c r="A22" s="9" t="s">
        <v>20</v>
      </c>
      <c r="B22" s="9" t="e">
        <f>B15*VAR(B18,B19)/2</f>
        <v>#DIV/0!</v>
      </c>
      <c r="C22" s="9" t="s">
        <v>25</v>
      </c>
      <c r="D22" s="9" t="e">
        <f>B22/(2-1)</f>
        <v>#DIV/0!</v>
      </c>
    </row>
    <row r="23" spans="1:4" hidden="1" x14ac:dyDescent="0.25">
      <c r="A23" s="9" t="s">
        <v>21</v>
      </c>
      <c r="B23" s="9" t="e">
        <f>B15*VAR(C4,F4,C5,F5)*3/4-B21-B22</f>
        <v>#DIV/0!</v>
      </c>
      <c r="C23" s="9" t="s">
        <v>26</v>
      </c>
      <c r="D23" s="9" t="e">
        <f>B23/1</f>
        <v>#DIV/0!</v>
      </c>
    </row>
    <row r="24" spans="1:4" hidden="1" x14ac:dyDescent="0.25">
      <c r="A24" s="9" t="s">
        <v>22</v>
      </c>
      <c r="B24" s="9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1</vt:lpstr>
      <vt:lpstr>Study 2</vt:lpstr>
      <vt:lpstr>Study 3</vt:lpstr>
      <vt:lpstr>Study 4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lastPrinted>2015-09-19T16:34:12Z</cp:lastPrinted>
  <dcterms:created xsi:type="dcterms:W3CDTF">2010-03-08T12:35:39Z</dcterms:created>
  <dcterms:modified xsi:type="dcterms:W3CDTF">2015-09-19T17:20:27Z</dcterms:modified>
</cp:coreProperties>
</file>