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<sst xmlns="http://schemas.openxmlformats.org/spreadsheetml/2006/main" count="39" uniqueCount="37">
  <si>
    <t>Anchoring study - height Mt. Everest</t>
  </si>
  <si>
    <t>Please fill in all yellow fields until all of the expectations listed below are fulfilled. Results are automatically calculated and each expectation is checked off when the fabricated results fulfills it. Copy paste the yellow fields into the Qualtrics survey only when all expectations are fullfilled.</t>
  </si>
  <si>
    <t>Expectations</t>
  </si>
  <si>
    <t>Current result</t>
  </si>
  <si>
    <t>Corroborated?</t>
  </si>
  <si>
    <t>Main effect of condition</t>
  </si>
  <si>
    <t>No main effect of gender</t>
  </si>
  <si>
    <t>No interaction effect of gender * condition</t>
  </si>
  <si>
    <t>Mean (true height: 29,029 feet)</t>
  </si>
  <si>
    <t>Standard Deviation</t>
  </si>
  <si>
    <t>Low anchor</t>
  </si>
  <si>
    <t>Mount Everest is taller than 2,000 feet. How tall do you think Mount Everest is?</t>
  </si>
  <si>
    <t>Female</t>
  </si>
  <si>
    <t>Male</t>
  </si>
  <si>
    <t>High anchor</t>
  </si>
  <si>
    <t>Mount Everest is shorter than 45,500 feet. How tall do you think Mount Everest is?</t>
  </si>
  <si>
    <t>Harmonic mean</t>
  </si>
  <si>
    <t>Gender</t>
  </si>
  <si>
    <t>Condition</t>
  </si>
  <si>
    <t>Interaction</t>
  </si>
  <si>
    <t>Male average</t>
  </si>
  <si>
    <t>F</t>
  </si>
  <si>
    <t>Female average</t>
  </si>
  <si>
    <t>df1</t>
  </si>
  <si>
    <t>Control average</t>
  </si>
  <si>
    <t>df2</t>
  </si>
  <si>
    <t>Experimental average</t>
  </si>
  <si>
    <t>p</t>
  </si>
  <si>
    <t>SS error</t>
  </si>
  <si>
    <t>SS gender</t>
  </si>
  <si>
    <t>SS condition</t>
  </si>
  <si>
    <t>SS interaction</t>
  </si>
  <si>
    <t>SS total</t>
  </si>
  <si>
    <t>Mserror</t>
  </si>
  <si>
    <t>Msgender</t>
  </si>
  <si>
    <t>Mscondition</t>
  </si>
  <si>
    <t>Msinteraction</t>
  </si>
</sst>
</file>

<file path=xl/styles.xml><?xml version="1.0" encoding="utf-8"?>
<styleSheet xmlns="http://schemas.openxmlformats.org/spreadsheetml/2006/main">
  <numFmts count="4">
    <numFmt numFmtId="164" formatCode="GENERAL"/>
    <numFmt numFmtId="165" formatCode="[$$-409]#,##0.00;[RED]\-[$$-409]#,##0.00"/>
    <numFmt numFmtId="166" formatCode="0.00"/>
    <numFmt numFmtId="167" formatCode="0"/>
  </numFmts>
  <fonts count="8">
    <font>
      <sz val="11"/>
      <color rgb="FF000000"/>
      <name val="Calibri"/>
      <family val="2"/>
      <charset val="1"/>
    </font>
    <font>
      <sz val="10"/>
      <name val="Arial"/>
      <family val="0"/>
    </font>
    <font>
      <sz val="10"/>
      <name val="Arial"/>
      <family val="0"/>
    </font>
    <font>
      <sz val="10"/>
      <name val="Arial"/>
      <family val="0"/>
    </font>
    <font>
      <b val="true"/>
      <i val="true"/>
      <sz val="16"/>
      <color rgb="FF000000"/>
      <name val="Calibri"/>
      <family val="2"/>
      <charset val="1"/>
    </font>
    <font>
      <b val="true"/>
      <i val="true"/>
      <u val="single"/>
      <sz val="11"/>
      <color rgb="FF000000"/>
      <name val="Calibri"/>
      <family val="2"/>
      <charset val="1"/>
    </font>
    <font>
      <b val="true"/>
      <sz val="14"/>
      <color rgb="FF000000"/>
      <name val="Calibri"/>
      <family val="2"/>
      <charset val="1"/>
    </font>
    <font>
      <sz val="14"/>
      <color rgb="FF000000"/>
      <name val="Calibri"/>
      <family val="2"/>
      <charset val="1"/>
    </font>
  </fonts>
  <fills count="4">
    <fill>
      <patternFill patternType="none"/>
    </fill>
    <fill>
      <patternFill patternType="gray125"/>
    </fill>
    <fill>
      <patternFill patternType="solid">
        <fgColor rgb="FF92D050"/>
        <bgColor rgb="FFC0C0C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center" vertical="bottom" textRotation="0" wrapText="false" indent="0" shrinkToFit="false"/>
      <protection locked="true" hidden="false"/>
    </xf>
    <xf numFmtId="164" fontId="4" fillId="0" borderId="0" applyFont="true" applyBorder="true" applyAlignment="true" applyProtection="true">
      <alignment horizontal="center" vertical="bottom" textRotation="9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6" fontId="7" fillId="3" borderId="1" xfId="0" applyFont="true" applyBorder="true" applyAlignment="true" applyProtection="true">
      <alignment horizontal="center" vertical="center" textRotation="0" wrapText="false" indent="0" shrinkToFit="false"/>
      <protection locked="false" hidden="false"/>
    </xf>
    <xf numFmtId="166" fontId="7" fillId="3" borderId="1" xfId="0" applyFont="true" applyBorder="true" applyAlignment="true" applyProtection="true">
      <alignment horizontal="center" vertical="center" textRotation="0" wrapText="tru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f1" xfId="20" builtinId="53" customBuiltin="true"/>
    <cellStyle name="Heading 1" xfId="21" builtinId="53" customBuiltin="true"/>
    <cellStyle name="Heading1 2" xfId="22" builtinId="53" customBuiltin="true"/>
    <cellStyle name="Result 3" xfId="23" builtinId="53" customBuiltin="true"/>
    <cellStyle name="Result2 4" xfId="24" builtinId="53" customBuiltin="true"/>
  </cellStyles>
  <dxfs count="1">
    <dxf>
      <font>
        <color rgb="FF000000"/>
      </font>
      <fill>
        <patternFill>
          <bgColor rgb="FF92D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28"/>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E4" activeCellId="0" sqref="E4"/>
    </sheetView>
  </sheetViews>
  <sheetFormatPr defaultRowHeight="15"/>
  <cols>
    <col collapsed="false" hidden="false" max="1" min="1" style="0" width="14.4438775510204"/>
    <col collapsed="false" hidden="false" max="2" min="2" style="0" width="59.2602040816327"/>
    <col collapsed="false" hidden="false" max="3" min="3" style="0" width="9.04591836734694"/>
    <col collapsed="false" hidden="false" max="4" min="4" style="0" width="40.765306122449"/>
    <col collapsed="false" hidden="false" max="5" min="5" style="0" width="31.3163265306122"/>
    <col collapsed="false" hidden="false" max="6" min="6" style="0" width="17.6836734693878"/>
    <col collapsed="false" hidden="false" max="7" min="7" style="0" width="5.80612244897959"/>
    <col collapsed="false" hidden="false" max="8" min="8" style="0" width="17.6836734693878"/>
    <col collapsed="false" hidden="false" max="1025" min="9" style="0" width="9.04591836734694"/>
  </cols>
  <sheetData>
    <row r="1" customFormat="false" ht="18.75" hidden="false" customHeight="false" outlineLevel="0" collapsed="false">
      <c r="A1" s="1" t="s">
        <v>0</v>
      </c>
      <c r="B1" s="1"/>
      <c r="C1" s="1"/>
      <c r="D1" s="1"/>
      <c r="E1" s="1"/>
    </row>
    <row r="2" customFormat="false" ht="62.25" hidden="false" customHeight="true" outlineLevel="0" collapsed="false">
      <c r="A2" s="2" t="s">
        <v>1</v>
      </c>
      <c r="B2" s="2"/>
      <c r="C2" s="2"/>
      <c r="D2" s="2"/>
      <c r="E2" s="2"/>
      <c r="I2" s="3"/>
      <c r="J2" s="3"/>
    </row>
    <row r="3" customFormat="false" ht="18.75" hidden="false" customHeight="false" outlineLevel="0" collapsed="false">
      <c r="A3" s="1" t="s">
        <v>2</v>
      </c>
      <c r="B3" s="1"/>
      <c r="C3" s="1" t="s">
        <v>3</v>
      </c>
      <c r="D3" s="1"/>
      <c r="E3" s="4" t="s">
        <v>4</v>
      </c>
      <c r="I3" s="3"/>
      <c r="J3" s="3"/>
    </row>
    <row r="4" customFormat="false" ht="18.75" hidden="false" customHeight="false" outlineLevel="0" collapsed="false">
      <c r="A4" s="5" t="s">
        <v>5</v>
      </c>
      <c r="B4" s="5"/>
      <c r="C4" s="6" t="str">
        <f aca="false">IFERROR(CONCATENATE("F(",E17,", ",E18,") = ",ROUND(E16, 2),", p ",IF(E19 &lt; 0.001, "&lt; .001", CONCATENATE("= ", ROUND(E19, 3)))), "")</f>
        <v/>
      </c>
      <c r="D4" s="6"/>
      <c r="E4" s="7" t="str">
        <f aca="false">IFERROR(IF(E19&lt;0.05,"✓", ""),"")</f>
        <v/>
      </c>
    </row>
    <row r="5" customFormat="false" ht="18.75" hidden="false" customHeight="false" outlineLevel="0" collapsed="false">
      <c r="A5" s="5" t="s">
        <v>6</v>
      </c>
      <c r="B5" s="5"/>
      <c r="C5" s="6" t="str">
        <f aca="false">IFERROR(CONCATENATE("F(",D17,", ",D18,") = ",ROUND(D16,2),", p ",IF(D19 &lt; 0.001, "&lt; .001", CONCATENATE("= ", ROUND(D19, 3)))),"")</f>
        <v/>
      </c>
      <c r="D5" s="6"/>
      <c r="E5" s="7" t="str">
        <f aca="false">IFERROR(IF(D19&gt;0.05,"✓", ""),"")</f>
        <v/>
      </c>
      <c r="I5" s="3"/>
      <c r="J5" s="3"/>
    </row>
    <row r="6" customFormat="false" ht="18.75" hidden="false" customHeight="false" outlineLevel="0" collapsed="false">
      <c r="A6" s="5" t="s">
        <v>7</v>
      </c>
      <c r="B6" s="5"/>
      <c r="C6" s="6" t="str">
        <f aca="false">IFERROR(CONCATENATE("F(",F17,", ",F18,") = ",ROUND(F16,2),", p ",IF(F19 &lt; 0.001, "&lt; .001", CONCATENATE("= ", ROUND(F19, 3)))),"")</f>
        <v/>
      </c>
      <c r="D6" s="6"/>
      <c r="E6" s="7" t="str">
        <f aca="false">IFERROR(IF(F19&gt;0.05,"✓", ""),"")</f>
        <v/>
      </c>
    </row>
    <row r="7" customFormat="false" ht="18.75" hidden="false" customHeight="false" outlineLevel="0" collapsed="false">
      <c r="A7" s="8"/>
      <c r="B7" s="8"/>
      <c r="C7" s="8"/>
      <c r="D7" s="8"/>
      <c r="E7" s="7"/>
    </row>
    <row r="8" customFormat="false" ht="18.75" hidden="false" customHeight="false" outlineLevel="0" collapsed="false">
      <c r="A8" s="9"/>
      <c r="B8" s="9"/>
      <c r="C8" s="9"/>
      <c r="D8" s="10" t="s">
        <v>8</v>
      </c>
      <c r="E8" s="10" t="s">
        <v>9</v>
      </c>
    </row>
    <row r="9" customFormat="false" ht="18.75" hidden="false" customHeight="true" outlineLevel="0" collapsed="false">
      <c r="A9" s="11" t="s">
        <v>10</v>
      </c>
      <c r="B9" s="2" t="s">
        <v>11</v>
      </c>
      <c r="C9" s="12" t="s">
        <v>12</v>
      </c>
      <c r="D9" s="13"/>
      <c r="E9" s="14"/>
    </row>
    <row r="10" customFormat="false" ht="18.75" hidden="false" customHeight="false" outlineLevel="0" collapsed="false">
      <c r="A10" s="11"/>
      <c r="B10" s="2"/>
      <c r="C10" s="12" t="s">
        <v>13</v>
      </c>
      <c r="D10" s="13"/>
      <c r="E10" s="14"/>
    </row>
    <row r="11" customFormat="false" ht="18.75" hidden="false" customHeight="true" outlineLevel="0" collapsed="false">
      <c r="A11" s="11" t="s">
        <v>14</v>
      </c>
      <c r="B11" s="2" t="s">
        <v>15</v>
      </c>
      <c r="C11" s="12" t="s">
        <v>12</v>
      </c>
      <c r="D11" s="13"/>
      <c r="E11" s="14"/>
    </row>
    <row r="12" customFormat="false" ht="18.75" hidden="false" customHeight="false" outlineLevel="0" collapsed="false">
      <c r="A12" s="11"/>
      <c r="B12" s="2"/>
      <c r="C12" s="12" t="s">
        <v>13</v>
      </c>
      <c r="D12" s="13"/>
      <c r="E12" s="13"/>
    </row>
    <row r="15" customFormat="false" ht="15" hidden="true" customHeight="false" outlineLevel="0" collapsed="false">
      <c r="A15" s="0" t="s">
        <v>16</v>
      </c>
      <c r="B15" s="0" t="n">
        <f aca="false">4^2/(1/25+1/25+1/25+1/25)</f>
        <v>100</v>
      </c>
      <c r="D15" s="0" t="s">
        <v>17</v>
      </c>
      <c r="E15" s="0" t="s">
        <v>18</v>
      </c>
      <c r="F15" s="0" t="s">
        <v>19</v>
      </c>
    </row>
    <row r="16" customFormat="false" ht="15" hidden="true" customHeight="false" outlineLevel="0" collapsed="false">
      <c r="A16" s="0" t="s">
        <v>20</v>
      </c>
      <c r="B16" s="15" t="e">
        <f aca="false">AVERAGE(D10,D12)</f>
        <v>#DIV/0!</v>
      </c>
      <c r="C16" s="0" t="s">
        <v>21</v>
      </c>
      <c r="D16" s="0" t="e">
        <f aca="false">B26/B25</f>
        <v>#DIV/0!</v>
      </c>
      <c r="E16" s="0" t="e">
        <f aca="false">B27/B25</f>
        <v>#DIV/0!</v>
      </c>
      <c r="F16" s="0" t="e">
        <f aca="false">B28/B25</f>
        <v>#DIV/0!</v>
      </c>
    </row>
    <row r="17" customFormat="false" ht="15" hidden="true" customHeight="false" outlineLevel="0" collapsed="false">
      <c r="A17" s="0" t="s">
        <v>22</v>
      </c>
      <c r="B17" s="15" t="e">
        <f aca="false">AVERAGE(D9,D11)</f>
        <v>#DIV/0!</v>
      </c>
      <c r="C17" s="0" t="s">
        <v>23</v>
      </c>
      <c r="D17" s="0" t="n">
        <f aca="false">2-1</f>
        <v>1</v>
      </c>
      <c r="E17" s="0" t="n">
        <f aca="false">2-1</f>
        <v>1</v>
      </c>
      <c r="F17" s="0" t="n">
        <f aca="false">1</f>
        <v>1</v>
      </c>
    </row>
    <row r="18" customFormat="false" ht="15" hidden="true" customHeight="false" outlineLevel="0" collapsed="false">
      <c r="A18" s="0" t="s">
        <v>24</v>
      </c>
      <c r="B18" s="15" t="e">
        <f aca="false">AVERAGE(D9,D10)</f>
        <v>#DIV/0!</v>
      </c>
      <c r="C18" s="0" t="s">
        <v>25</v>
      </c>
      <c r="D18" s="16" t="n">
        <f aca="false">25+25+25+25-4</f>
        <v>96</v>
      </c>
      <c r="E18" s="16" t="n">
        <f aca="false">25+25+25+25-4</f>
        <v>96</v>
      </c>
      <c r="F18" s="16" t="n">
        <f aca="false">25+25+25+25-4</f>
        <v>96</v>
      </c>
    </row>
    <row r="19" customFormat="false" ht="15" hidden="true" customHeight="false" outlineLevel="0" collapsed="false">
      <c r="A19" s="0" t="s">
        <v>26</v>
      </c>
      <c r="B19" s="15" t="e">
        <f aca="false">AVERAGE(D11,D12)</f>
        <v>#DIV/0!</v>
      </c>
      <c r="C19" s="0" t="s">
        <v>27</v>
      </c>
      <c r="D19" s="0" t="e">
        <f aca="false">_xlfn.F.DIST.RT(D16,D17,D18)</f>
        <v>#DIV/0!</v>
      </c>
      <c r="E19" s="0" t="e">
        <f aca="false">_xlfn.F.DIST.RT(E16,E17,E18)</f>
        <v>#DIV/0!</v>
      </c>
      <c r="F19" s="0" t="e">
        <f aca="false">_xlfn.F.DIST.RT(F16,F17,F18)</f>
        <v>#DIV/0!</v>
      </c>
    </row>
    <row r="20" customFormat="false" ht="15" hidden="true" customHeight="false" outlineLevel="0" collapsed="false">
      <c r="A20" s="0" t="s">
        <v>28</v>
      </c>
      <c r="B20" s="0" t="n">
        <f aca="false">(25-1)*E9^2+(25-1)*E10^2+(25-1)*E11^2+(25-1)*E12^2</f>
        <v>0</v>
      </c>
    </row>
    <row r="21" customFormat="false" ht="15" hidden="true" customHeight="false" outlineLevel="0" collapsed="false">
      <c r="A21" s="0" t="s">
        <v>29</v>
      </c>
      <c r="B21" s="0" t="e">
        <f aca="false">(B15*_xlfn.VAR.S(B16,B17))/2</f>
        <v>#DIV/0!</v>
      </c>
    </row>
    <row r="22" customFormat="false" ht="15" hidden="true" customHeight="false" outlineLevel="0" collapsed="false">
      <c r="A22" s="0" t="s">
        <v>30</v>
      </c>
      <c r="B22" s="0" t="e">
        <f aca="false">(B15*_xlfn.VAR.S(B18,B19))/2</f>
        <v>#DIV/0!</v>
      </c>
    </row>
    <row r="23" customFormat="false" ht="15" hidden="true" customHeight="false" outlineLevel="0" collapsed="false">
      <c r="A23" s="0" t="s">
        <v>31</v>
      </c>
      <c r="B23" s="0" t="e">
        <f aca="false">B15*_xlfn.VAR.S(D9,D10,D11,D12)*3/4-B21-B22</f>
        <v>#DIV/0!</v>
      </c>
    </row>
    <row r="24" customFormat="false" ht="15" hidden="true" customHeight="false" outlineLevel="0" collapsed="false">
      <c r="A24" s="0" t="s">
        <v>32</v>
      </c>
      <c r="B24" s="0" t="e">
        <f aca="false">SUM(B20:B23)</f>
        <v>#DIV/0!</v>
      </c>
    </row>
    <row r="25" customFormat="false" ht="15" hidden="true" customHeight="false" outlineLevel="0" collapsed="false">
      <c r="A25" s="0" t="s">
        <v>33</v>
      </c>
      <c r="B25" s="0" t="n">
        <f aca="false">B20/(25+25+25+25-4)</f>
        <v>0</v>
      </c>
    </row>
    <row r="26" customFormat="false" ht="15" hidden="true" customHeight="false" outlineLevel="0" collapsed="false">
      <c r="A26" s="0" t="s">
        <v>34</v>
      </c>
      <c r="B26" s="0" t="e">
        <f aca="false">B21/(2-1)</f>
        <v>#DIV/0!</v>
      </c>
    </row>
    <row r="27" customFormat="false" ht="15" hidden="true" customHeight="false" outlineLevel="0" collapsed="false">
      <c r="A27" s="0" t="s">
        <v>35</v>
      </c>
      <c r="B27" s="0" t="e">
        <f aca="false">B22/(2-1)</f>
        <v>#DIV/0!</v>
      </c>
    </row>
    <row r="28" customFormat="false" ht="15" hidden="true" customHeight="false" outlineLevel="0" collapsed="false">
      <c r="A28" s="0" t="s">
        <v>36</v>
      </c>
      <c r="B28" s="0" t="e">
        <f aca="false">B23/1</f>
        <v>#DIV/0!</v>
      </c>
    </row>
  </sheetData>
  <sheetProtection sheet="true" objects="true" scenarios="true"/>
  <mergeCells count="16">
    <mergeCell ref="A1:E1"/>
    <mergeCell ref="A2:E2"/>
    <mergeCell ref="A3:B3"/>
    <mergeCell ref="C3:D3"/>
    <mergeCell ref="A4:B4"/>
    <mergeCell ref="C4:D4"/>
    <mergeCell ref="A5:B5"/>
    <mergeCell ref="C5:D5"/>
    <mergeCell ref="A6:B6"/>
    <mergeCell ref="C6:D6"/>
    <mergeCell ref="A7:B7"/>
    <mergeCell ref="C7:D7"/>
    <mergeCell ref="A9:A10"/>
    <mergeCell ref="B9:B10"/>
    <mergeCell ref="A11:A12"/>
    <mergeCell ref="B11:B12"/>
  </mergeCells>
  <conditionalFormatting sqref="E4:E7">
    <cfRule type="cellIs" priority="2" operator="equal" aboveAverage="0" equalAverage="0" bottom="0" percent="0" rank="0" text="" dxfId="0">
      <formula>"✓"</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LibreOffice/5.0.4.2$Linux_X86_64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2010-03-08T12:35:39Z</dcterms:created>
  <dc:creator>C.H.J. Hartgerink</dc:creator>
  <dc:language>en-US</dc:language>
  <cp:lastModifiedBy>chjh </cp:lastModifiedBy>
  <cp:lastPrinted>2015-09-19T16:34:12Z</cp:lastPrinted>
  <dcterms:modified xsi:type="dcterms:W3CDTF">2016-03-22T12:22:24Z</dcterms:modified>
  <cp:revision>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