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<sst xmlns="http://schemas.openxmlformats.org/spreadsheetml/2006/main" count="39" uniqueCount="37">
  <si>
    <t>Anchoring study - population of Chicago</t>
  </si>
  <si>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</si>
  <si>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</si>
  <si>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</si>
  <si>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Corroborated?</t>
  </si>
  <si>
    <t>Main effect of condition</t>
  </si>
  <si>
    <t>No main effect of gender</t>
  </si>
  <si>
    <t>No interaction effect of gender * condition</t>
  </si>
  <si>
    <t>Mean (true pop.: 2,719,000 people)</t>
  </si>
  <si>
    <t>Standard Deviation</t>
  </si>
  <si>
    <t>Low anchor</t>
  </si>
  <si>
    <t>The population of Chicago is more than 200,000. What do you think the population of Chicago is?</t>
  </si>
  <si>
    <t>Female</t>
  </si>
  <si>
    <t>Male</t>
  </si>
  <si>
    <t>High anchor</t>
  </si>
  <si>
    <t>The population of Chicago is less than 5,000,000. What do you think the population of Chicago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</si>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</sst>
</file>

<file path=xl/styles.xml><?xml version="1.0" encoding="utf-8"?>
<styleSheet xmlns="http://schemas.openxmlformats.org/spreadsheetml/2006/main">
  <numFmts count="4">
    <numFmt numFmtId="164" formatCode="GENERAL"/>
    <numFmt numFmtId="165" formatCode="[$$-409]#,##0.00;[RED]\-[$$-409]#,##0.00"/>
    <numFmt numFmtId="166" formatCode="0.00"/>
    <numFmt numFmtId="167" formatCode="0"/>
  </numFmts>
  <fonts count="8">
    <font>
      <sz val="11"/>
      <color rgb="FF000000"/>
      <name val="Calibri"/>
      <family val="2"/>
      <charset val="1"/>
    </font>
    <font>
      <sz val="10"/>
      <name val="Arial"/>
      <family val="0"/>
    </font>
    <font>
      <sz val="10"/>
      <name val="Arial"/>
      <family val="0"/>
    </font>
    <font>
      <sz val="10"/>
      <name val="Arial"/>
      <family val="0"/>
    </font>
    <font>
      <b val="true"/>
      <i val="true"/>
      <sz val="16"/>
      <color rgb="FF000000"/>
      <name val="Calibri"/>
      <family val="2"/>
      <charset val="1"/>
    </font>
    <font>
      <b val="true"/>
      <i val="true"/>
      <u val="single"/>
      <sz val="11"/>
      <color rgb="FF000000"/>
      <name val="Calibri"/>
      <family val="2"/>
      <charset val="1"/>
    </font>
    <font>
      <b val="true"/>
      <sz val="14"/>
      <color rgb="FF000000"/>
      <name val="Calibri"/>
      <family val="2"/>
      <charset val="1"/>
    </font>
    <font>
      <sz val="14"/>
      <color rgb="FF000000"/>
      <name val="Calibri"/>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9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7" fillId="3" borderId="1" xfId="0" applyFont="true" applyBorder="true" applyAlignment="true" applyProtection="true">
      <alignment horizontal="center" vertical="center" textRotation="0" wrapText="false" indent="0" shrinkToFit="false"/>
      <protection locked="false" hidden="false"/>
    </xf>
    <xf numFmtId="166" fontId="7" fillId="3" borderId="1" xfId="0" applyFont="true" applyBorder="true" applyAlignment="true" applyProtection="true">
      <alignment horizontal="center" vertical="center"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f1" xfId="20" builtinId="53" customBuiltin="true"/>
    <cellStyle name="Heading 1" xfId="21" builtinId="53" customBuiltin="true"/>
    <cellStyle name="Heading1 2" xfId="22" builtinId="53" customBuiltin="true"/>
    <cellStyle name="Result 3" xfId="23" builtinId="53" customBuiltin="true"/>
    <cellStyle name="Result2 4" xfId="24" builtinId="53" customBuiltin="true"/>
  </cellStyles>
  <dxfs count="1">
    <dxf>
      <font>
        <color rgb="FF000000"/>
      </font>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3" activeCellId="0" sqref="C3"/>
    </sheetView>
  </sheetViews>
  <sheetFormatPr defaultRowHeight="15"/>
  <cols>
    <col collapsed="false" hidden="false" max="1" min="1" style="0" width="14.4438775510204"/>
    <col collapsed="false" hidden="false" max="2" min="2" style="0" width="59.2602040816327"/>
    <col collapsed="false" hidden="false" max="3" min="3" style="0" width="9.04591836734694"/>
    <col collapsed="false" hidden="false" max="4" min="4" style="0" width="40.765306122449"/>
    <col collapsed="false" hidden="false" max="5" min="5" style="0" width="31.3163265306122"/>
    <col collapsed="false" hidden="false" max="6" min="6" style="0" width="17.6836734693878"/>
    <col collapsed="false" hidden="false" max="7" min="7" style="0" width="5.80612244897959"/>
    <col collapsed="false" hidden="false" max="8" min="8" style="0" width="17.6836734693878"/>
    <col collapsed="false" hidden="false" max="1025" min="9" style="0" width="9.04591836734694"/>
  </cols>
  <sheetData>
    <row r="1" customFormat="false" ht="18.75" hidden="false" customHeight="false" outlineLevel="0" collapsed="false">
      <c r="A1" s="1" t="s">
        <v>0</v>
      </c>
      <c r="B1" s="1"/>
      <c r="C1" s="1"/>
      <c r="D1" s="1"/>
      <c r="E1" s="1"/>
    </row>
    <row r="2" customFormat="false" ht="62.25" hidden="false" customHeight="true" outlineLevel="0" collapsed="false">
      <c r="A2" s="2" t="s">
        <v>1</v>
      </c>
      <c r="B2" s="2"/>
      <c r="C2" s="2"/>
      <c r="D2" s="2"/>
      <c r="E2" s="2"/>
      <c r="I2" s="3"/>
      <c r="J2" s="3"/>
    </row>
    <row r="3" customFormat="false" ht="18.75" hidden="false" customHeight="false" outlineLevel="0" collapsed="false">
      <c r="A3" s="1" t="s">
        <v>2</v>
      </c>
      <c r="B3" s="1"/>
      <c r="C3" s="1" t="s">
        <v>3</v>
      </c>
      <c r="D3" s="1"/>
      <c r="E3" s="4" t="s">
        <v>4</v>
      </c>
      <c r="I3" s="3"/>
      <c r="J3" s="3"/>
    </row>
    <row r="4" customFormat="false" ht="18.75" hidden="false" customHeight="false" outlineLevel="0" collapsed="false">
      <c r="A4" s="5" t="s">
        <v>5</v>
      </c>
      <c r="B4" s="5"/>
      <c r="C4" s="6" t="str">
        <f aca="false">IFERROR(CONCATENATE("F(",E17,", ",E18,") = ",ROUND(E16, 2),", p ",IF(E19 &lt; 0.001, "&lt; .001", CONCATENATE("= ", ROUND(E19, 3)))), "")</f>
        <v/>
      </c>
      <c r="D4" s="6"/>
      <c r="E4" s="7" t="str">
        <f aca="false">IFERROR(IF(E19&lt;0.05,"✓", ""),"")</f>
        <v/>
      </c>
    </row>
    <row r="5" customFormat="false" ht="18.75" hidden="false" customHeight="false" outlineLevel="0" collapsed="false">
      <c r="A5" s="5" t="s">
        <v>6</v>
      </c>
      <c r="B5" s="5"/>
      <c r="C5" s="6" t="str">
        <f aca="false">IFERROR(CONCATENATE("F(",D17,", ",D18,") = ",ROUND(D16,2),", p ",IF(D19 &lt; 0.001, "&lt; .001", CONCATENATE("= ", ROUND(D19, 3)))),"")</f>
        <v/>
      </c>
      <c r="D5" s="6"/>
      <c r="E5" s="7" t="str">
        <f aca="false">IFERROR(IF(D19&gt;0.05,"✓", ""),"")</f>
        <v/>
      </c>
      <c r="I5" s="3"/>
      <c r="J5" s="3"/>
    </row>
    <row r="6" customFormat="false" ht="18.75" hidden="false" customHeight="false" outlineLevel="0" collapsed="false">
      <c r="A6" s="5" t="s">
        <v>7</v>
      </c>
      <c r="B6" s="5"/>
      <c r="C6" s="6" t="str">
        <f aca="false">IFERROR(CONCATENATE("F(",F17,", ",F18,") = ",ROUND(F16,2),", p ",IF(F19 &lt; 0.001, "&lt; .001", CONCATENATE("= ", ROUND(F19, 3)))),"")</f>
        <v/>
      </c>
      <c r="D6" s="6"/>
      <c r="E6" s="7" t="str">
        <f aca="false">IFERROR(IF(F19&gt;0.05,"✓", ""),"")</f>
        <v/>
      </c>
    </row>
    <row r="7" customFormat="false" ht="18.75" hidden="false" customHeight="false" outlineLevel="0" collapsed="false">
      <c r="A7" s="8"/>
      <c r="B7" s="8"/>
      <c r="C7" s="8"/>
      <c r="D7" s="8"/>
      <c r="E7" s="7"/>
    </row>
    <row r="8" customFormat="false" ht="18.75" hidden="false" customHeight="false" outlineLevel="0" collapsed="false">
      <c r="A8" s="9"/>
      <c r="B8" s="9"/>
      <c r="C8" s="9"/>
      <c r="D8" s="10" t="s">
        <v>8</v>
      </c>
      <c r="E8" s="10" t="s">
        <v>9</v>
      </c>
    </row>
    <row r="9" customFormat="false" ht="18.75" hidden="false" customHeight="true" outlineLevel="0" collapsed="false">
      <c r="A9" s="11" t="s">
        <v>10</v>
      </c>
      <c r="B9" s="2" t="s">
        <v>11</v>
      </c>
      <c r="C9" s="12" t="s">
        <v>12</v>
      </c>
      <c r="D9" s="13"/>
      <c r="E9" s="14"/>
    </row>
    <row r="10" customFormat="false" ht="18.75" hidden="false" customHeight="true" outlineLevel="0" collapsed="false">
      <c r="A10" s="11"/>
      <c r="B10" s="2"/>
      <c r="C10" s="12" t="s">
        <v>13</v>
      </c>
      <c r="D10" s="13"/>
      <c r="E10" s="14"/>
    </row>
    <row r="11" customFormat="false" ht="18.75" hidden="false" customHeight="true" outlineLevel="0" collapsed="false">
      <c r="A11" s="11" t="s">
        <v>14</v>
      </c>
      <c r="B11" s="2" t="s">
        <v>15</v>
      </c>
      <c r="C11" s="12" t="s">
        <v>12</v>
      </c>
      <c r="D11" s="13"/>
      <c r="E11" s="14"/>
    </row>
    <row r="12" customFormat="false" ht="18.75" hidden="false" customHeight="false" outlineLevel="0" collapsed="false">
      <c r="A12" s="11"/>
      <c r="B12" s="2"/>
      <c r="C12" s="12" t="s">
        <v>13</v>
      </c>
      <c r="D12" s="13"/>
      <c r="E12" s="13"/>
    </row>
    <row r="15" customFormat="false" ht="15" hidden="true" customHeight="false" outlineLevel="0" collapsed="false">
      <c r="A15" s="0" t="s">
        <v>16</v>
      </c>
      <c r="B15" s="0" t="n">
        <f aca="false">4^2/(1/25+1/25+1/25+1/25)</f>
        <v>100</v>
      </c>
      <c r="D15" s="0" t="s">
        <v>17</v>
      </c>
      <c r="E15" s="0" t="s">
        <v>18</v>
      </c>
      <c r="F15" s="0" t="s">
        <v>19</v>
      </c>
    </row>
    <row r="16" customFormat="false" ht="15" hidden="true" customHeight="false" outlineLevel="0" collapsed="false">
      <c r="A16" s="0" t="s">
        <v>20</v>
      </c>
      <c r="B16" s="15" t="e">
        <f aca="false">AVERAGE(D10,D12)</f>
        <v>#DIV/0!</v>
      </c>
      <c r="C16" s="0" t="s">
        <v>21</v>
      </c>
      <c r="D16" s="0" t="e">
        <f aca="false">B26/B25</f>
        <v>#DIV/0!</v>
      </c>
      <c r="E16" s="0" t="e">
        <f aca="false">B27/B25</f>
        <v>#DIV/0!</v>
      </c>
      <c r="F16" s="0" t="e">
        <f aca="false">B28/B25</f>
        <v>#DIV/0!</v>
      </c>
    </row>
    <row r="17" customFormat="false" ht="15" hidden="true" customHeight="false" outlineLevel="0" collapsed="false">
      <c r="A17" s="0" t="s">
        <v>22</v>
      </c>
      <c r="B17" s="15" t="e">
        <f aca="false">AVERAGE(D9,D11)</f>
        <v>#DIV/0!</v>
      </c>
      <c r="C17" s="0" t="s">
        <v>23</v>
      </c>
      <c r="D17" s="0" t="n">
        <f aca="false">2-1</f>
        <v>1</v>
      </c>
      <c r="E17" s="0" t="n">
        <f aca="false">2-1</f>
        <v>1</v>
      </c>
      <c r="F17" s="0" t="n">
        <f aca="false">1</f>
        <v>1</v>
      </c>
    </row>
    <row r="18" customFormat="false" ht="15" hidden="true" customHeight="false" outlineLevel="0" collapsed="false">
      <c r="A18" s="0" t="s">
        <v>24</v>
      </c>
      <c r="B18" s="15" t="e">
        <f aca="false">AVERAGE(D9,D10)</f>
        <v>#DIV/0!</v>
      </c>
      <c r="C18" s="0" t="s">
        <v>25</v>
      </c>
      <c r="D18" s="16" t="n">
        <f aca="false">25+25+25+25-4</f>
        <v>96</v>
      </c>
      <c r="E18" s="16" t="n">
        <f aca="false">25+25+25+25-4</f>
        <v>96</v>
      </c>
      <c r="F18" s="16" t="n">
        <f aca="false">25+25+25+25-4</f>
        <v>96</v>
      </c>
    </row>
    <row r="19" customFormat="false" ht="15" hidden="true" customHeight="false" outlineLevel="0" collapsed="false">
      <c r="A19" s="0" t="s">
        <v>26</v>
      </c>
      <c r="B19" s="15" t="e">
        <f aca="false">AVERAGE(D11,D12)</f>
        <v>#DIV/0!</v>
      </c>
      <c r="C19" s="0" t="s">
        <v>27</v>
      </c>
      <c r="D19" s="0" t="e">
        <f aca="false">_xlfn.F.DIST.RT(D16,D17,D18)</f>
        <v>#DIV/0!</v>
      </c>
      <c r="E19" s="0" t="e">
        <f aca="false">_xlfn.F.DIST.RT(E16,E17,E18)</f>
        <v>#DIV/0!</v>
      </c>
      <c r="F19" s="0" t="e">
        <f aca="false">_xlfn.F.DIST.RT(F16,F17,F18)</f>
        <v>#DIV/0!</v>
      </c>
    </row>
    <row r="20" customFormat="false" ht="15" hidden="true" customHeight="false" outlineLevel="0" collapsed="false">
      <c r="A20" s="0" t="s">
        <v>28</v>
      </c>
      <c r="B20" s="0" t="n">
        <f aca="false">(25-1)*E9^2+(25-1)*E10^2+(25-1)*E11^2+(25-1)*E12^2</f>
        <v>0</v>
      </c>
    </row>
    <row r="21" customFormat="false" ht="15" hidden="true" customHeight="false" outlineLevel="0" collapsed="false">
      <c r="A21" s="0" t="s">
        <v>29</v>
      </c>
      <c r="B21" s="0" t="e">
        <f aca="false">(B15*_xlfn.VAR.S(B16,B17))/2</f>
        <v>#DIV/0!</v>
      </c>
    </row>
    <row r="22" customFormat="false" ht="15" hidden="true" customHeight="false" outlineLevel="0" collapsed="false">
      <c r="A22" s="0" t="s">
        <v>30</v>
      </c>
      <c r="B22" s="0" t="e">
        <f aca="false">(B15*_xlfn.VAR.S(B18,B19))/2</f>
        <v>#DIV/0!</v>
      </c>
    </row>
    <row r="23" customFormat="false" ht="15" hidden="true" customHeight="false" outlineLevel="0" collapsed="false">
      <c r="A23" s="0" t="s">
        <v>31</v>
      </c>
      <c r="B23" s="0" t="e">
        <f aca="false">B15*_xlfn.VAR.S(D9,D10,D11,D12)*3/4-B21-B22</f>
        <v>#DIV/0!</v>
      </c>
    </row>
    <row r="24" customFormat="false" ht="15" hidden="true" customHeight="false" outlineLevel="0" collapsed="false">
      <c r="A24" s="0" t="s">
        <v>32</v>
      </c>
      <c r="B24" s="0" t="e">
        <f aca="false">SUM(B20:B23)</f>
        <v>#DIV/0!</v>
      </c>
    </row>
    <row r="25" customFormat="false" ht="15" hidden="true" customHeight="false" outlineLevel="0" collapsed="false">
      <c r="A25" s="0" t="s">
        <v>33</v>
      </c>
      <c r="B25" s="0" t="n">
        <f aca="false">B20/(25+25+25+25-4)</f>
        <v>0</v>
      </c>
    </row>
    <row r="26" customFormat="false" ht="15" hidden="true" customHeight="false" outlineLevel="0" collapsed="false">
      <c r="A26" s="0" t="s">
        <v>34</v>
      </c>
      <c r="B26" s="0" t="e">
        <f aca="false">B21/(2-1)</f>
        <v>#DIV/0!</v>
      </c>
    </row>
    <row r="27" customFormat="false" ht="15" hidden="true" customHeight="false" outlineLevel="0" collapsed="false">
      <c r="A27" s="0" t="s">
        <v>35</v>
      </c>
      <c r="B27" s="0" t="e">
        <f aca="false">B22/(2-1)</f>
        <v>#DIV/0!</v>
      </c>
    </row>
    <row r="28" customFormat="false" ht="15" hidden="true" customHeight="false" outlineLevel="0" collapsed="false">
      <c r="A28" s="0" t="s">
        <v>36</v>
      </c>
      <c r="B28" s="0" t="e">
        <f aca="false">B23/1</f>
        <v>#DIV/0!</v>
      </c>
    </row>
  </sheetData>
  <sheetProtection sheet="true" objects="true" scenarios="true"/>
  <mergeCells count="16">
    <mergeCell ref="A1:E1"/>
    <mergeCell ref="A2:E2"/>
    <mergeCell ref="A3:B3"/>
    <mergeCell ref="C3:D3"/>
    <mergeCell ref="A4:B4"/>
    <mergeCell ref="C4:D4"/>
    <mergeCell ref="A5:B5"/>
    <mergeCell ref="C5:D5"/>
    <mergeCell ref="A6:B6"/>
    <mergeCell ref="C6:D6"/>
    <mergeCell ref="A7:B7"/>
    <mergeCell ref="C7:D7"/>
    <mergeCell ref="A9:A10"/>
    <mergeCell ref="B9:B10"/>
    <mergeCell ref="A11:A12"/>
    <mergeCell ref="B11:B12"/>
  </mergeCells>
  <conditionalFormatting sqref="E4:E7">
    <cfRule type="cellIs" priority="2" operator="equal" aboveAverage="0" equalAverage="0" bottom="0" percent="0" rank="0" text="" dxfId="0">
      <formula>"✓"</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LibreOffice/5.0.4.2$Linux_X86_64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2010-03-08T12:35:39Z</dcterms:created>
  <dc:creator>C.H.J. Hartgerink</dc:creator>
  <dc:language>en-US</dc:language>
  <cp:lastModifiedBy>chjh </cp:lastModifiedBy>
  <cp:lastPrinted>2015-09-19T16:34:12Z</cp:lastPrinted>
  <dcterms:modified xsi:type="dcterms:W3CDTF">2016-03-22T12:22:47Z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