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Sara Halmans\Documents\Sara\Studium Lübeck\Hiwi UKSH\MDSGene\Exceltabellen Organisation\20.06.2020\"/>
    </mc:Choice>
  </mc:AlternateContent>
  <xr:revisionPtr revIDLastSave="0" documentId="8_{15F91D41-8683-4044-A79D-824CDD00ACAB}" xr6:coauthVersionLast="45" xr6:coauthVersionMax="45" xr10:uidLastSave="{00000000-0000-0000-0000-000000000000}"/>
  <bookViews>
    <workbookView xWindow="0" yWindow="0" windowWidth="16575" windowHeight="7875" xr2:uid="{00000000-000D-0000-FFFF-FFFF00000000}"/>
  </bookViews>
  <sheets>
    <sheet name="Sheet1" sheetId="1" r:id="rId1"/>
    <sheet name="Genetic Score" sheetId="2" r:id="rId2"/>
    <sheet name="Units" sheetId="3" r:id="rId3"/>
  </sheets>
  <definedNames>
    <definedName name="_xlnm._FilterDatabase" localSheetId="0" hidden="1">Sheet1!$A$1:$GN$47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B13" i="1" l="1"/>
  <c r="GM3" i="1" l="1"/>
  <c r="GB5" i="1"/>
  <c r="GB2" i="1" l="1"/>
  <c r="GB4" i="1"/>
  <c r="GB12" i="1"/>
  <c r="GB17" i="1"/>
  <c r="GB16" i="1"/>
  <c r="GB11" i="1"/>
  <c r="GB10" i="1"/>
  <c r="GB9" i="1"/>
  <c r="GB8" i="1"/>
  <c r="GB7" i="1"/>
  <c r="GB6" i="1"/>
  <c r="GB19" i="1"/>
  <c r="GB18" i="1"/>
  <c r="GM29" i="1"/>
  <c r="GM28" i="1"/>
  <c r="GM27" i="1"/>
  <c r="GM26" i="1"/>
  <c r="GM25" i="1"/>
  <c r="GB24" i="1"/>
  <c r="GM33" i="1"/>
  <c r="GB33" i="1"/>
  <c r="GB32" i="1"/>
  <c r="GB31" i="1"/>
  <c r="GB30" i="1"/>
  <c r="GM34" i="1"/>
  <c r="GB3" i="1"/>
  <c r="GB15" i="1"/>
  <c r="GB20" i="1"/>
  <c r="GB23" i="1"/>
  <c r="GB29" i="1"/>
  <c r="GB28" i="1"/>
  <c r="GB27" i="1"/>
  <c r="GB26" i="1"/>
  <c r="GB25" i="1"/>
  <c r="GB34" i="1"/>
  <c r="GB36" i="1"/>
  <c r="GB35" i="1"/>
  <c r="GB37" i="1"/>
  <c r="GB42" i="1"/>
  <c r="GB41" i="1"/>
  <c r="GB40" i="1"/>
  <c r="GB39" i="1"/>
  <c r="GB38" i="1"/>
  <c r="GB43" i="1"/>
  <c r="P34" i="2" l="1"/>
  <c r="P33" i="2"/>
  <c r="P32" i="2"/>
  <c r="P31" i="2"/>
  <c r="P35" i="2"/>
  <c r="O20" i="2" l="1"/>
  <c r="O24" i="2"/>
  <c r="O21" i="2"/>
  <c r="O11" i="2"/>
  <c r="O12" i="2"/>
  <c r="O8" i="2"/>
  <c r="O13" i="2"/>
  <c r="O18" i="2"/>
  <c r="O22" i="2"/>
  <c r="O10" i="2"/>
  <c r="O14" i="2"/>
  <c r="O15" i="2"/>
  <c r="O16" i="2"/>
  <c r="O9" i="2"/>
  <c r="O17" i="2"/>
  <c r="O19" i="2"/>
  <c r="O25" i="2"/>
  <c r="O26" i="2"/>
  <c r="O23" i="2"/>
</calcChain>
</file>

<file path=xl/sharedStrings.xml><?xml version="1.0" encoding="utf-8"?>
<sst xmlns="http://schemas.openxmlformats.org/spreadsheetml/2006/main" count="3371" uniqueCount="796">
  <si>
    <t>PMID</t>
  </si>
  <si>
    <t>Author, year</t>
  </si>
  <si>
    <t>study_design</t>
  </si>
  <si>
    <t>genet_methods</t>
  </si>
  <si>
    <t>comments_study</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</si>
  <si>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</si>
  <si>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</si>
  <si>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</si>
  <si>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</si>
  <si>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</si>
  <si>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</si>
  <si>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</si>
  <si>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</si>
  <si>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</si>
  <si>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</si>
  <si>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</si>
  <si>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</si>
  <si>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</si>
  <si>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t>
  </si>
  <si>
    <t>aao_classify</t>
  </si>
  <si>
    <t>aao_movement_disorder</t>
  </si>
  <si>
    <t>aao_other</t>
  </si>
  <si>
    <t>duration</t>
  </si>
  <si>
    <t>age_dx</t>
  </si>
  <si>
    <t>age_death</t>
  </si>
  <si>
    <t>gene1</t>
  </si>
  <si>
    <t>physical_location1</t>
  </si>
  <si>
    <t>reference_allele1</t>
  </si>
  <si>
    <t>mut1_alias original</t>
  </si>
  <si>
    <t>mut1_alias</t>
  </si>
  <si>
    <t>mut1_g</t>
  </si>
  <si>
    <t>mut1_c</t>
  </si>
  <si>
    <t>mut1_p</t>
  </si>
  <si>
    <t>patient_genotype</t>
  </si>
  <si>
    <t>mut1_genotype</t>
  </si>
  <si>
    <t>mut1_type</t>
  </si>
  <si>
    <t>mut1_de novo</t>
  </si>
  <si>
    <t>transmission</t>
  </si>
  <si>
    <t>gnomAD1</t>
  </si>
  <si>
    <t>mdsgene_decision</t>
  </si>
  <si>
    <t>gene2</t>
  </si>
  <si>
    <t>physical_location2</t>
  </si>
  <si>
    <t>reference_allele2</t>
  </si>
  <si>
    <t>observed_allele2</t>
  </si>
  <si>
    <t>mut2_alias original</t>
  </si>
  <si>
    <t>mut2_alias</t>
  </si>
  <si>
    <t>mut2_g</t>
  </si>
  <si>
    <t>mut2_c</t>
  </si>
  <si>
    <t>mut2_p</t>
  </si>
  <si>
    <t>mut2_genotype</t>
  </si>
  <si>
    <t>mut2_type</t>
  </si>
  <si>
    <t>mut2_de novo</t>
  </si>
  <si>
    <t>gnomAD2</t>
  </si>
  <si>
    <t>dystonia _HP:0001332</t>
  </si>
  <si>
    <t>limb_dystonia_HP:0002451</t>
  </si>
  <si>
    <t>axial_dystonia_HP:0002530</t>
  </si>
  <si>
    <t>blepharospasm_sympt</t>
  </si>
  <si>
    <t>dysarthria_HP:0001260</t>
  </si>
  <si>
    <t>cervical_dystonia_HP:0000473</t>
  </si>
  <si>
    <t>dyst_action</t>
  </si>
  <si>
    <t>dyst_onset_body_1</t>
  </si>
  <si>
    <t>dyst_onset_side</t>
  </si>
  <si>
    <t>body_distr</t>
  </si>
  <si>
    <t>patt_dis_course</t>
  </si>
  <si>
    <t>patt_variab</t>
  </si>
  <si>
    <t>assoc_feat</t>
  </si>
  <si>
    <t>alc_response</t>
  </si>
  <si>
    <t>dyst_instrument1</t>
  </si>
  <si>
    <t>dyst_score1</t>
  </si>
  <si>
    <t>dyst_instrument2</t>
  </si>
  <si>
    <t>dyst_score2</t>
  </si>
  <si>
    <t>bradykinesia_HP:0002067</t>
  </si>
  <si>
    <t>tremor_HP:0001337</t>
  </si>
  <si>
    <t>resting_tremor_HP:0002322</t>
  </si>
  <si>
    <t>action_tremor_HP:0002345</t>
  </si>
  <si>
    <t>intention_tremor_HP:0002080</t>
  </si>
  <si>
    <t>postural instability_HP:0002172</t>
  </si>
  <si>
    <t>levodopa_response</t>
  </si>
  <si>
    <t>response_quantification</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</si>
  <si>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</si>
  <si>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</si>
  <si>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</si>
  <si>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</si>
  <si>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</si>
  <si>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</si>
  <si>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</si>
  <si>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</si>
  <si>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</si>
  <si>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</si>
  <si>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</si>
  <si>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</si>
  <si>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</si>
  <si>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</si>
  <si>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</si>
  <si>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</si>
  <si>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</si>
  <si>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DBS_response</t>
  </si>
  <si>
    <t>residual motor signs</t>
  </si>
  <si>
    <t>residual motor signs_specification</t>
  </si>
  <si>
    <t>oculogyric_crisis_HP:010553</t>
  </si>
  <si>
    <t>dyskinesia_HP:0100660</t>
  </si>
  <si>
    <t>hyperreflexia_HP:0001347</t>
  </si>
  <si>
    <t>diurnal_fluctuations_sympt</t>
  </si>
  <si>
    <t>sleep_benefit_sympt</t>
  </si>
  <si>
    <t>myoclonus_HP:0001336</t>
  </si>
  <si>
    <t>motor_fluctuations_sympt</t>
  </si>
  <si>
    <t>spasticity_HP:0001257</t>
  </si>
  <si>
    <t>depression_HP:0000716</t>
  </si>
  <si>
    <t>depression_scale</t>
  </si>
  <si>
    <t>anxiety_scale</t>
  </si>
  <si>
    <t>psychosis_HP:0000709</t>
  </si>
  <si>
    <t>psychotic_scale</t>
  </si>
  <si>
    <t>sleep_disorder_sympt</t>
  </si>
  <si>
    <t>cognitive_impairment_HP:0100543</t>
  </si>
  <si>
    <t>developmental_regression_HP:0002376</t>
  </si>
  <si>
    <t>develop_delay_sympt</t>
  </si>
  <si>
    <t>delayed_motor_dev_sympt</t>
  </si>
  <si>
    <t>intellectual_developmental_disorder_sympt</t>
  </si>
  <si>
    <t>autonomic_sympt</t>
  </si>
  <si>
    <t>neuroimaging_MRI abnormalities</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</si>
  <si>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</si>
  <si>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</si>
  <si>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</si>
  <si>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</si>
  <si>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</si>
  <si>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</si>
  <si>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</si>
  <si>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Hyperphenylalaninemia_value</t>
  </si>
  <si>
    <t>operation</t>
  </si>
  <si>
    <t>operation_procedure</t>
  </si>
  <si>
    <t>misdiagnosed</t>
  </si>
  <si>
    <t>other sympt</t>
  </si>
  <si>
    <t>add_HPO</t>
  </si>
  <si>
    <t>initial_sympt1</t>
  </si>
  <si>
    <t>initial_sympt2</t>
  </si>
  <si>
    <t>initial_sympt3</t>
  </si>
  <si>
    <t>comments_pat</t>
  </si>
  <si>
    <t>Case report/case series</t>
  </si>
  <si>
    <t>Caucasian</t>
  </si>
  <si>
    <t>male</t>
  </si>
  <si>
    <t>yes</t>
  </si>
  <si>
    <t>infancy</t>
  </si>
  <si>
    <t>SPR</t>
  </si>
  <si>
    <t>het</t>
  </si>
  <si>
    <t>missense</t>
  </si>
  <si>
    <t>maternal</t>
  </si>
  <si>
    <t>IN</t>
  </si>
  <si>
    <t>right</t>
  </si>
  <si>
    <t>focal</t>
  </si>
  <si>
    <t>persistent</t>
  </si>
  <si>
    <t>isolated dystonia</t>
  </si>
  <si>
    <t>none</t>
  </si>
  <si>
    <t>Asian</t>
  </si>
  <si>
    <t>female</t>
  </si>
  <si>
    <t>no</t>
  </si>
  <si>
    <t>childhood</t>
  </si>
  <si>
    <t>hom</t>
  </si>
  <si>
    <t>nonsense</t>
  </si>
  <si>
    <t>paternal</t>
  </si>
  <si>
    <t>EX</t>
  </si>
  <si>
    <t>left</t>
  </si>
  <si>
    <t>segmental</t>
  </si>
  <si>
    <t>progressive</t>
  </si>
  <si>
    <t>combined dystonia</t>
  </si>
  <si>
    <t>Family study</t>
  </si>
  <si>
    <t>adolescence</t>
  </si>
  <si>
    <t>multifocal</t>
  </si>
  <si>
    <t>diurnal fluctuations</t>
  </si>
  <si>
    <t>complex dystonia</t>
  </si>
  <si>
    <t>not treated</t>
  </si>
  <si>
    <t>negative</t>
  </si>
  <si>
    <t>Sib pair study</t>
  </si>
  <si>
    <t>compound het (confirmed)</t>
  </si>
  <si>
    <t>trunk</t>
  </si>
  <si>
    <t>paroxysmal</t>
  </si>
  <si>
    <t>compound het (not confirmed)</t>
  </si>
  <si>
    <t>generalized (with leg involvement)</t>
  </si>
  <si>
    <t>dystonia</t>
  </si>
  <si>
    <t>others</t>
  </si>
  <si>
    <t>hand</t>
  </si>
  <si>
    <t>leg</t>
  </si>
  <si>
    <t>Shalash, 2017</t>
  </si>
  <si>
    <t>Sanger sequencing, Exome sequencing</t>
  </si>
  <si>
    <t>SPR mutation with DHFR variant. pedigree</t>
  </si>
  <si>
    <t>i1</t>
  </si>
  <si>
    <t>II.2</t>
  </si>
  <si>
    <t>EGY</t>
  </si>
  <si>
    <t>2:73114768</t>
  </si>
  <si>
    <t>C</t>
  </si>
  <si>
    <t>G</t>
  </si>
  <si>
    <t>ENST00000234454</t>
  </si>
  <si>
    <t>NM_003124</t>
  </si>
  <si>
    <t>first DRD family carrying heterozygous rare nonsynonymous variant in exon 1 of SPR (NM_003124.4, c.207C&gt;G, p.Asp69Glu, genomic [GRCh37]: chr2:73114768_C&gt;G)</t>
  </si>
  <si>
    <t>g.280C&gt;G</t>
  </si>
  <si>
    <t>c.207C&gt;G</t>
  </si>
  <si>
    <t>p.Asp69Glu</t>
  </si>
  <si>
    <t xml:space="preserve">0.0006562, Other, v.2.1.1 </t>
  </si>
  <si>
    <t>DHFR</t>
  </si>
  <si>
    <t>common variant of DHFR, intronic 19 base-pair insertion rs70991108</t>
  </si>
  <si>
    <t>positive</t>
  </si>
  <si>
    <t>pramipexole</t>
  </si>
  <si>
    <t>sepiapterin (microm/mol Cr) +/- SEM : 15.44 +/- 2.07; normal range for all subjects in this study: 4.2 +/- 3.12 umol/mol Cr</t>
  </si>
  <si>
    <t>extensor planter responses</t>
  </si>
  <si>
    <t>extensor plantar responses: HP_0003487</t>
  </si>
  <si>
    <t>II.4</t>
  </si>
  <si>
    <t>amantadine</t>
  </si>
  <si>
    <t>anticholinergics</t>
  </si>
  <si>
    <t>sepiapterin (microm/mol Cr) +/- SEM : 28.43 +/-4.02</t>
  </si>
  <si>
    <t>generalized parkinsonism</t>
  </si>
  <si>
    <t>L-DOPA - induced dyskinesia and pyramidal signs</t>
  </si>
  <si>
    <t>II.5</t>
  </si>
  <si>
    <t>sepiapterin (microm/mol Cr) +/- SEM : 7.39 +/- 0.88</t>
  </si>
  <si>
    <t>equivocal Babinski sign</t>
  </si>
  <si>
    <t>babinski sign: HP_0003487</t>
  </si>
  <si>
    <t>III.2</t>
  </si>
  <si>
    <t>sepiapterin (microm/mol Cr) +/- SEM : 22.67 +/- 4.75</t>
  </si>
  <si>
    <t>III.3</t>
  </si>
  <si>
    <t>sepiapterin (microm/mol Cr) +/- SEM : 19.95 +/- 2.40</t>
  </si>
  <si>
    <t>equinovarus deformity</t>
  </si>
  <si>
    <t>Alsubhi, 2017</t>
  </si>
  <si>
    <t>SAU</t>
  </si>
  <si>
    <t xml:space="preserve">2:73115665
</t>
  </si>
  <si>
    <t>T</t>
  </si>
  <si>
    <t>novel homozygous mutation in Exon 2, c.527C&gt;T (p.Ala176Val)</t>
  </si>
  <si>
    <t>g.1177C&gt;T</t>
  </si>
  <si>
    <t>c.527C&gt;T</t>
  </si>
  <si>
    <t>p.Ala176Val</t>
  </si>
  <si>
    <t>not availbale, v.2.1.1</t>
  </si>
  <si>
    <t>5-hydroxytriptophan</t>
  </si>
  <si>
    <t>sepiapterin 14nmol/l (normal: ND). 7,8-Dihydrobiopterin 138nmol/l (0-18). 5-HIAA 57nmol/l (170-412). HVA 69nmol/l (403-919). HVA:5-HVAA Ratio 1.2 (1.8-3.0)</t>
  </si>
  <si>
    <t>seizure</t>
  </si>
  <si>
    <t>speech delay: HP_0000750, axial hypotonia:HP_0008936</t>
  </si>
  <si>
    <t xml:space="preserve">symptom at onset: sudden stiffening of whole body, extension of all extremeties, upward gaze lasting several minutes, often after meals. </t>
  </si>
  <si>
    <t>cerebral palsy</t>
  </si>
  <si>
    <t xml:space="preserve">speech delay. axial hypotonia. episodic limb hypertonia. </t>
  </si>
  <si>
    <t>misdiagnosed with hypotonic cerebral palsy with dystonia</t>
  </si>
  <si>
    <t>i2</t>
  </si>
  <si>
    <t>2:73114562</t>
  </si>
  <si>
    <t>A</t>
  </si>
  <si>
    <t>novel mutation, c.1A&gt;G (p.Met1Val)</t>
  </si>
  <si>
    <t>g.74A&gt;G</t>
  </si>
  <si>
    <t>c.1A&gt;G</t>
  </si>
  <si>
    <t>p.Met1?</t>
  </si>
  <si>
    <t>0.0001415, Ashkenazi Jewish, v.2.1.1</t>
  </si>
  <si>
    <t xml:space="preserve">speech delay. axial hypotonia. permanent limb hypertonia. </t>
  </si>
  <si>
    <t>i3</t>
  </si>
  <si>
    <t>2:73115508</t>
  </si>
  <si>
    <t>novel mutation, c.370T&gt;C (p.Trp124Arg)</t>
  </si>
  <si>
    <t>g.1020T&gt;C</t>
  </si>
  <si>
    <t>c.370T&gt;C</t>
  </si>
  <si>
    <t>p.Trp124Arg</t>
  </si>
  <si>
    <t>Zielonka, 2015</t>
  </si>
  <si>
    <t>Endocrinological data before therapy and after 2, 4, 8 weeks of L-Dopa Therapy</t>
  </si>
  <si>
    <t>KWT</t>
  </si>
  <si>
    <t>2:73115668</t>
  </si>
  <si>
    <t>novel homozygous mutation c. 530G&gt;C; p.(ARG177Pro) in Exon 2</t>
  </si>
  <si>
    <t>g.1180G&gt;C</t>
  </si>
  <si>
    <t>c.530G&gt;C</t>
  </si>
  <si>
    <t>p.Arg177Pro</t>
  </si>
  <si>
    <t>5-hydroxytroptophan</t>
  </si>
  <si>
    <t>all in nmol/l: HVA 22 (260-713), 5-HIAA 27 (110-247), BH2 91 (0-18), Sepiapterin 24 (&lt;detection limit), BH4 6 (20-49=</t>
  </si>
  <si>
    <t>IGF-1 decreased, IGF-BP3 1.08mg/l, TSH 0.98mU/l, T3 0.56ng/ml, fT3 2.42ng/l</t>
  </si>
  <si>
    <t>spastic tetraparesis</t>
  </si>
  <si>
    <t>rigor, pes equinus, foot clonus, episodes of generalized tonic hyperextensions, central hypothyroidism, growth-hormone deficiency, short stature, hypoglycemic episodes after overnight fasting, extrapyramidal symptoms, axial hypotonia</t>
  </si>
  <si>
    <t>pes equinus: HP_0001762, central hypothyroidism: HP_0011787, growth hormone deficiency: HP_0000824, short stature: HP_0004322, hypoglycemic episodes: HP_0001988, axial hypotonia:HP_0008936</t>
  </si>
  <si>
    <t xml:space="preserve">initially took valproic acid before correct diagnosis. Analysis of steroid metabolites in urine, 24-h cortisol-ACTH profile and gonadotropin concentrations all normal. Blood ammonia level, amino acid and acylcaritine profils, biotinidase activity, activity of lysosomal enzymes all negative. Phenylalanine levels normal (phe plasma 59, phe CSF 8.7 micromol/l). Plasma prolacitin normal before therapy. Side effects of l-dopa/5-hydroxytroptophane therapy: orofacial dyskinesia and hyperprolactinemia (prolactin 450.9mIU/l). </t>
  </si>
  <si>
    <t>Koht, 2014</t>
  </si>
  <si>
    <t>family study</t>
  </si>
  <si>
    <t>PCR amplification and sequencing</t>
  </si>
  <si>
    <t>chromatogramm and conservation across species table included, pedigree</t>
  </si>
  <si>
    <t>IV-1</t>
  </si>
  <si>
    <t>LKA</t>
  </si>
  <si>
    <t>2:73115506</t>
  </si>
  <si>
    <t>novel homozygous missense mutation in exon 2 in SPR Gene c.364A&gt;G, p.((Tyr123Cys) located in highly conserved region</t>
  </si>
  <si>
    <t>g.1018A&gt;G</t>
  </si>
  <si>
    <t>c.368A&gt;G</t>
  </si>
  <si>
    <t>p.Tyr123Cys</t>
  </si>
  <si>
    <t>not available, v.2.1.1, 0 (Koht,2014)</t>
  </si>
  <si>
    <t>UDRS</t>
  </si>
  <si>
    <t>39/112</t>
  </si>
  <si>
    <t>BFMS</t>
  </si>
  <si>
    <t>22/120</t>
  </si>
  <si>
    <t>atypical hypersomnia</t>
  </si>
  <si>
    <t xml:space="preserve">hypersomnia, axial hypotonia, hyperkinesia, laryngeal dystonia </t>
  </si>
  <si>
    <t>hypersomnia: HP_0100786, axial hypotonia: HP_0008936, hyperkinesia: HP_0002487, laryngeal dystonia: HP_0012049</t>
  </si>
  <si>
    <t>hypotonia</t>
  </si>
  <si>
    <t xml:space="preserve">UDRS after Therapie (7.5/112). BFMS after Therapy (2/120). Hypersomnia scale before (19/24) and after therapy (0/24). routine blood tests, amino acids, organic acids normal. Plasma prolactin increades 738-937mU/l. Treatment of hypersomnia with Methylphenidate with short-term positive effect. Atypical absences starting age 4, epilepsy excluded. </t>
  </si>
  <si>
    <t>IV-3</t>
  </si>
  <si>
    <t>13.5/112</t>
  </si>
  <si>
    <t>17/120</t>
  </si>
  <si>
    <t>strabismus, axial hypotonia</t>
  </si>
  <si>
    <t>strabismus: HP_0000486, axial hypotonia: HP_0008936</t>
  </si>
  <si>
    <t>UDRS after therapy (4.5/112). BFMS after therapy (2/120). routine blood and CSF analyses normal exept prolactin. Side effect of l-dopa: choratic movements of upper limbs and unsteady gait</t>
  </si>
  <si>
    <t>Leuzzi, 2013</t>
  </si>
  <si>
    <t>sequencing</t>
  </si>
  <si>
    <t>ITA</t>
  </si>
  <si>
    <t>2:73115586</t>
  </si>
  <si>
    <t xml:space="preserve">NM_003124.4 previously reported mutation, p.Arg150Gly (c.448A&gt;G) on Exon 2 </t>
  </si>
  <si>
    <t>g.1098A&gt;G</t>
  </si>
  <si>
    <t>c.448A&gt;G</t>
  </si>
  <si>
    <t>p.Arg150Gly</t>
  </si>
  <si>
    <t>0.0001977, Latino, v.2.1.1</t>
  </si>
  <si>
    <t>2:73118631</t>
  </si>
  <si>
    <t>NM_003124.4 previously described mutation p.Lys251* (c.751A&gt;T) on Exon 3</t>
  </si>
  <si>
    <t>g.4143A&gt;T</t>
  </si>
  <si>
    <t>c.751A&gt;T</t>
  </si>
  <si>
    <t>0.0004151, other, v.2.1.1</t>
  </si>
  <si>
    <t>upward gaze deviation</t>
  </si>
  <si>
    <t>at birth: small for gestational age, elective cesarean section due to podalic presentation. overview of symptoms: extensor stiffening of head and trunk, 1. hypokinetic-rigid syndrome with impairment of the postural reaction development 2. spasmodic dystonia of the trunk with oculogyric crisis 3. tremor of the limbs and head at rest that can be inhibited by skin contact and spontaneous movement</t>
  </si>
  <si>
    <t>Lohmann, 2012</t>
  </si>
  <si>
    <t>genome scan, exome sequencing</t>
  </si>
  <si>
    <t>TUR</t>
  </si>
  <si>
    <t>2:73115585</t>
  </si>
  <si>
    <t>CAGAAC</t>
  </si>
  <si>
    <t>12.2 Mega base pairs, homozygous 5-nucleotide frameshift deletion, c.448_452delAGAAC (p.Thr151GlysfsX.2)</t>
  </si>
  <si>
    <t>g.1098_1102delAGAAC</t>
  </si>
  <si>
    <t>c.448_452delAGAAC</t>
  </si>
  <si>
    <t>p.Thr151Glysfs*2</t>
  </si>
  <si>
    <t>frameshift deletion</t>
  </si>
  <si>
    <t>not available, v.2.1.1., 0 (Lohmann ,2012)</t>
  </si>
  <si>
    <t>ptosis, bradymimia</t>
  </si>
  <si>
    <t>ptosis: HP_0000508</t>
  </si>
  <si>
    <t xml:space="preserve">between 7mo and 3yrs of age 3 crises with muscle stiffness and rigidity, unresponsiveness, lasted a few minutes, infant recovered quickly. WISC-R IQ: 59. Muscle biopsy for mitochondrial disorders neg. Erythrocyte sedimentation rate, protein electrophoresis, thyroid and parathyroid funtion tests all normal. L-Dopa complications: wearing-off phenomena and peak-dose dyskinesia. </t>
  </si>
  <si>
    <t>Methylphenidate</t>
  </si>
  <si>
    <t>hypersomnia, bradymimia</t>
  </si>
  <si>
    <t>hypersomnia: HP_0100786</t>
  </si>
  <si>
    <t xml:space="preserve">methylphenidate to treat the hypersomnia. </t>
  </si>
  <si>
    <t>Dill, 2012</t>
  </si>
  <si>
    <t>also review of 21 published cases, also functional analysis</t>
  </si>
  <si>
    <t>2:73118535</t>
  </si>
  <si>
    <t>novel homozygous mutation in SPR gene allel p.R219X in Exon 3 (c.655C&gt;T)</t>
  </si>
  <si>
    <t>g.4047C&gt;T</t>
  </si>
  <si>
    <t>c.655C&gt;T</t>
  </si>
  <si>
    <t>p.Arg219X</t>
  </si>
  <si>
    <t>0.0001194, European/Finnish, v.2.1.1</t>
  </si>
  <si>
    <t>all in nmol/l: sepiapterin 15.1 (0), biopterin 74 (10-50), 5-HAA 10.3 (114-336), homovanillic acid 84 (295-932)</t>
  </si>
  <si>
    <t>gastroesophageal reflux</t>
  </si>
  <si>
    <t xml:space="preserve">first diagnosed as gastroesophageal reflux, temporary improvement with omeprazol, then worsening. symptom description: sudden stiffening of whole body, extension of extremities, upward gaze, chewing movements, circling movements of hands, rhythmic tremor of tonuge lasting up to 25min. Symptoms could be interrupted by voluntary movements. Episodes more sever during infection or emotional stress. SPR diagnosis confirmed with functional enzymatic fibroblast analysis showing activity of sepiapterin reductase not detectabel (&lt;0.1). Good response to L-dopa, no side effects.  </t>
  </si>
  <si>
    <t>Thibert, 2011</t>
  </si>
  <si>
    <t>sequence analysis</t>
  </si>
  <si>
    <t xml:space="preserve">Patient also heterozygous for X-linked ALD with mutation in ABCD1 gene c.692_694delGGGinsC with father and uncle also having this mutation. Delayed diagnosis because of misleading family history, although no misdiagnosis is named. </t>
  </si>
  <si>
    <t>2:73115545</t>
  </si>
  <si>
    <t>Exon 2 novel mutation (c.407C&gt;T; p.S136F)</t>
  </si>
  <si>
    <t>g.1057C&gt;T</t>
  </si>
  <si>
    <t>c.407C&gt;T</t>
  </si>
  <si>
    <t>p.Ser136Phe</t>
  </si>
  <si>
    <t>not available, v.2.1.1</t>
  </si>
  <si>
    <t>known pathogenic mutation in Exon 2 (c.448 A&gt;G; p.R150G)</t>
  </si>
  <si>
    <t>c.448 A&gt;G</t>
  </si>
  <si>
    <t>5-hydroxytryptophan</t>
  </si>
  <si>
    <t>elevated levels of very long chain fatty acids in plasma</t>
  </si>
  <si>
    <t>axial hypotonia, appendicular hypotonia, dysarthria, reduced oral motor control, abnormal eye movements (not oculogyric crisis)</t>
  </si>
  <si>
    <t>axial hypotonia: HP_0008936, appendicular hypotonia: HP_0012389, abnormal eye movements: HP_0000496</t>
  </si>
  <si>
    <t xml:space="preserve">father and paternal uncle have known ALD. Patient also has ABCD1 mutation. Skin fibroblasts showed near zero activity of enzyme. Test with normal results included in paper. Dyskinesia as L-dopa side effect. </t>
  </si>
  <si>
    <t>Arrabal, 2011</t>
  </si>
  <si>
    <t>amplification and sequencing</t>
  </si>
  <si>
    <t>functional analysis</t>
  </si>
  <si>
    <t>homozygous nonsense mutation p. K251 X (c.751A&gt;T)</t>
  </si>
  <si>
    <t>p. Lys251X</t>
  </si>
  <si>
    <t xml:space="preserve">nonsense </t>
  </si>
  <si>
    <t>Plasma prolactin increased (24.6 ng/ml)</t>
  </si>
  <si>
    <t>hypersalivation, hypersomnolence, ataxia, extrapyramidal signs</t>
  </si>
  <si>
    <t>hypersalivation: HP_0003781, hypersomnia: HP_0100786, extrapyramidal signs: HP_0002071</t>
  </si>
  <si>
    <t xml:space="preserve">EEG and routine blood tests normal, SR enzyme activity in fibroblasts 4 (confirmed deficiency). </t>
  </si>
  <si>
    <t>Phe loading test resulsts</t>
  </si>
  <si>
    <t>compound heterozygous p.R150G (c.448A&gt;G)</t>
  </si>
  <si>
    <t>2:73114865</t>
  </si>
  <si>
    <t>novel mutation c.304G&gt;T affects last nucleatoide of Exon 1 and could potentially cause the missense change p.G102C or affect the splicing process</t>
  </si>
  <si>
    <t>g.377G&gt;T</t>
  </si>
  <si>
    <t>c.304G&gt;T</t>
  </si>
  <si>
    <t>p.Gly102Cys</t>
  </si>
  <si>
    <t>foot equinovarus, postural tremor, abnormal ocular movements (upward deviation), mask face, slurry speech, axial hypotonia, postural dystonia, ankle clonus</t>
  </si>
  <si>
    <t>equinovarus: HP_0001762, postural tremor: HP_0002174, abnormal occular movements: HP_0000496, mask-like facial appearance: HP_0000298, slurred speech: HP_0001350, axial hypotonia: HP_0008936, ankle clonus: HP_0011448</t>
  </si>
  <si>
    <t>acceptable performance in school with attention deficit, IQ: 83</t>
  </si>
  <si>
    <t>Phe loading test results</t>
  </si>
  <si>
    <t>mask face, strabismus, mild hypertonia of limbs, slurry speech</t>
  </si>
  <si>
    <t>mask-like facial appearance: HP_0000298, limb hypertonia: HP_0002509, slurred speech: HP_0001350</t>
  </si>
  <si>
    <t>proband did not complain of any symptoms, those listed here were seen on examination. normal performance in school</t>
  </si>
  <si>
    <t xml:space="preserve">Phe loading test results </t>
  </si>
  <si>
    <t>slight head and hand tremor when stressed. anxiety at times. otherwise no symptoms. completed high school without problems</t>
  </si>
  <si>
    <t>Bainbridge, 2011</t>
  </si>
  <si>
    <t>family report</t>
  </si>
  <si>
    <t>whole genome sequencing</t>
  </si>
  <si>
    <t xml:space="preserve">fraternal twins. chromatogramm. Same patients as in Friedman, 2016. </t>
  </si>
  <si>
    <t>IV-2</t>
  </si>
  <si>
    <t xml:space="preserve">hg18, NM_003124: c.448A&gt;G (chromosome 2: 72,969,094, p.Arg150Gly) missense mutation </t>
  </si>
  <si>
    <t>NM_003124: c.751A&gt;T (chromosome 2:72,972,139, p.Lys251X) compound heterozygous nonsense mutation</t>
  </si>
  <si>
    <t>static encephalopathy (cerebral palsy)</t>
  </si>
  <si>
    <t>drooling, mild hyperactive and compulsive disorder, dysgraphia</t>
  </si>
  <si>
    <t>MRI:periventricular leukomalacia</t>
  </si>
  <si>
    <t xml:space="preserve">hg18, NM_003124:c.448A&gt;G (chromosome 2: 72,969,094, p.Arg150Gly) missense mutation </t>
  </si>
  <si>
    <t>hypokinesia, seizures, choreiform movements of tongue, mild dysphonia, intermittent laryngospasm</t>
  </si>
  <si>
    <t>hypokinesia: HP_0002375, choreiform movements: HP_0002072, laryngospasm: HP_0025425</t>
  </si>
  <si>
    <t>significant respiratory difficulties thought to be secondary to intermittent laryngospasm</t>
  </si>
  <si>
    <t>Wali, 2010</t>
  </si>
  <si>
    <t>sib pair study</t>
  </si>
  <si>
    <t>Indian</t>
  </si>
  <si>
    <t>IND</t>
  </si>
  <si>
    <t>2:73115551</t>
  </si>
  <si>
    <t>mutation not previously described. c. 413T&gt;A, p.V138D</t>
  </si>
  <si>
    <t>g.1063T&gt;A</t>
  </si>
  <si>
    <t>c. 413T&gt;A</t>
  </si>
  <si>
    <t>p.Val138Asp</t>
  </si>
  <si>
    <t>all in nmol/l: 5-HIAA 6 (88-179), HVA 103 (144-801), HVA/5-HIAA 17 (1.5-3.5), biopterin 36 (10-30), sepiapterin 5.2 (&lt;0.5)</t>
  </si>
  <si>
    <t>hypotonic cerebral palsy</t>
  </si>
  <si>
    <t>severe hypersomnia, floppy state, dystonic posturing in hands and feet</t>
  </si>
  <si>
    <t>global intelligence quotient: 36, L-dopa dosage had to be reduced due to drug-induced facial and limb dyskinesia</t>
  </si>
  <si>
    <t>not avaiable, v.2.1.1</t>
  </si>
  <si>
    <t>all in nmol/l: 5-HIAA 12 (114-336), HVA 189 (295-932), HVA/5-HIAA 16 (1.5-3.5), biopterin 45 (15-40), sepiapterin 12.4 (&lt;0.5)</t>
  </si>
  <si>
    <t>severe hypersomnia, floppy state</t>
  </si>
  <si>
    <t>Leu-Semenescu, 2010</t>
  </si>
  <si>
    <t>study design: sleep study; sleep log, hypnogram, plasma melatonin profile and biological markers (before/after treatment) in paper</t>
  </si>
  <si>
    <t>ITD613</t>
  </si>
  <si>
    <t>FRA</t>
  </si>
  <si>
    <t>homozygous pathogenic mutation (p.Arg150Gly) of the SPR gene</t>
  </si>
  <si>
    <t>diurnal fluctations</t>
  </si>
  <si>
    <t>5-OH-tryptophan</t>
  </si>
  <si>
    <t>benserazide</t>
  </si>
  <si>
    <t>37.5</t>
  </si>
  <si>
    <t>severe decrease in 5-hydroxyindolacetic acid (45; NV:130) and homovanillic acid concentrations (30; NV:250), with increased total biopterin (47; NV:17) and neopterin concentrations (67; NV:18), elevated levels of sepiapterin (6; NV:not detected, &lt; 0.3 nmol/L); all nmol/L, before treatment</t>
  </si>
  <si>
    <t>plasma melatonin circadian profil was flat</t>
  </si>
  <si>
    <t>Excessive daytime sleepiness; Hypersomnia; Hypnagogic hallucinations; Obesity; Polyphagia</t>
  </si>
  <si>
    <t>Excessive daytime sleepiness_HP:0002189; Hypersomnia_HP:0100786; Hypnagogic hallucinations_HP:0002519; Obesity_HP:0001513; Polyphagia_HP:0002591</t>
  </si>
  <si>
    <t>higher doses of l-dopa: choreic movements in limbs and face. Supplementation with 5-hydroxytryptophan normalized serotonin metabolism in the CSF, reduced sleep time to 540 min, normalized the eating disorder and the melatonin profile, restored a circadian sleep-wake rhythm, and improved cognition</t>
  </si>
  <si>
    <t>Kusmierska, 2009</t>
  </si>
  <si>
    <t>PCR</t>
  </si>
  <si>
    <t>biochemical data in paper</t>
  </si>
  <si>
    <t>POL</t>
  </si>
  <si>
    <t>2:73115519</t>
  </si>
  <si>
    <t>g.1330C&gt;G (p.N127K)</t>
  </si>
  <si>
    <t>g.1031C&gt;G</t>
  </si>
  <si>
    <t>c.381C&gt;G</t>
  </si>
  <si>
    <t>p.Asn127Lys</t>
  </si>
  <si>
    <t>525.3</t>
  </si>
  <si>
    <t>Gastroesophageal reflux; Psychomotor retardation; Fatigue; Clonus; Hypersomnia; Emotional lability; Chorea; Expressive language delay; horizontal eye movement</t>
  </si>
  <si>
    <t>Gastroesophageal reflux_HP:0002020, Psychomotor retardation_HP:0025356; Fatigue_HP:0012378; Clonus_HP:0002169; Hypersomnia_HP:0100786; Emotional lability_HP:0000712; Chorea_HP:0002072; Expressive language delay_HP:0002474</t>
  </si>
  <si>
    <t>showed slow but remarkable progress on L-dopa and 5-hydroxytryptophan in motor and intellectual ability; at the age of 3 years the patient cannot walk independently</t>
  </si>
  <si>
    <t>Clot, 2009</t>
  </si>
  <si>
    <t>mutational screen</t>
  </si>
  <si>
    <t>ITD498</t>
  </si>
  <si>
    <t>homozygous c.596-2A&gt;G mutation in the splice acceptor site of intron 2, exon 3, possible exon skipping</t>
  </si>
  <si>
    <t>c.596-2A&gt;G</t>
  </si>
  <si>
    <t>splice site</t>
  </si>
  <si>
    <t>Intellectual disability</t>
  </si>
  <si>
    <t>Intellectual disability_HP:0001249</t>
  </si>
  <si>
    <t>Response to L-Dopa 90%</t>
  </si>
  <si>
    <t>homozygous missense mutation: c.448A&gt;G, exon 2, p.Arg150Gly, results in an inactive protein</t>
  </si>
  <si>
    <t>very low levels of HVA and 5-HIAA and elevated levels of neopterin and biopterin</t>
  </si>
  <si>
    <t>Hypersomolence, Polyphagia</t>
  </si>
  <si>
    <t>Polyphagia_HP:0002591</t>
  </si>
  <si>
    <t>Response to L-Dopa 80%</t>
  </si>
  <si>
    <t>Verbeek, 2008</t>
  </si>
  <si>
    <t>GRC</t>
  </si>
  <si>
    <t>M76231.1</t>
  </si>
  <si>
    <t>c.751A &gt; T; resulting in an early stop codon and a truncated protein (p.K251X)</t>
  </si>
  <si>
    <t>0.75</t>
  </si>
  <si>
    <t>carbidopa</t>
  </si>
  <si>
    <t>benzodiazepine</t>
  </si>
  <si>
    <t>Upper motor neuron dysfunction, Drooling, Horizontal nystagmus, Clumsiness, Falls, Ataxia, Athetosis, Temperature instability</t>
  </si>
  <si>
    <t>Upper motor neuron dysfunction_HP:0002493, Drooling_HP:0002307, Horizontal nystagmus_HP:0000666, Clumsiness_HP:0002312, Falls_HP:0002527, Ataxia_HP:0001251, Athetosis_HP:0002305, Temperature instability_HP:0005968</t>
  </si>
  <si>
    <t>Routine hematological and biochemical investigations, electroencephalography, brainstem auditory, visual and somatosensory evoked potentials and metabolic screening including blood ammonia and lactate, serum and urinary amino acids, urine for abnormal excretion of oligosaccharides and mucopolysaccharides, as well as urinary organic acids were all normal. MRI demonstrated mild delay in myelin development repeated MRI at the age of 2.5 years was considered normal with normal myelinisation</t>
  </si>
  <si>
    <t>0.65</t>
  </si>
  <si>
    <t>Ataxia, Athetosis, Temperature instability, Seizures</t>
  </si>
  <si>
    <t>Ataxia_HP:0001251, Athetosis_HP:0002305, Temperature instability_HP:0005968, Seizures_HP:0001250</t>
  </si>
  <si>
    <t>MRI demonstrated mildly delayed myelination. A repeated MRI demonstrated normal myelinisation for his age without abnormal findings. 
extensive laboratory and neurophysiologic investigations revealed no abnormalities. At the age of 6 years he had a seizure-like episode which never recurred, normal EEG.</t>
  </si>
  <si>
    <t>Friedman, 2006</t>
  </si>
  <si>
    <t>c.448A&gt;G, g.1397A&gt;G, p.R150G, exon 2</t>
  </si>
  <si>
    <t>6.25-100</t>
  </si>
  <si>
    <t>sertraline</t>
  </si>
  <si>
    <t>50 - 150</t>
  </si>
  <si>
    <t>selegiline</t>
  </si>
  <si>
    <t>5-HTTP</t>
  </si>
  <si>
    <t>increased prolaction, decreased serotonin</t>
  </si>
  <si>
    <t>decreased biopterin</t>
  </si>
  <si>
    <t>Hypersomnia, Gait disturbance, Amenorrhea, Ptosis,  Punctate cataract, Oculomotor apraxia, Generalized muscle weakness, Choreoathetosis</t>
  </si>
  <si>
    <t>Hypersomnia_HP:0100786, Gait disturbance_HP:0001288, Amenorrhea_HP:0000141, Ptosis_HP:0000508, Punctate cataract_HP:0007648 Oculomotor apraxia_HP:0000657, Generalized muscle weakness_HP:0003324, Choreoathetosis_HP:0001266</t>
  </si>
  <si>
    <t>required 13 hours sleep per 24 hours. Cognitive and motor impairment was incapacitating in the afternoon and improved markedly after a nap. Cranial MRI, 18Fdeoxyglucose and 18F-fluorodopa PET were normal. Sleep study revealed abnormal sleep architecture with low sleep efficiency, shift toward lighter stages, and recurrent awakenings. L-Dopa/carbidopa was limited by intolerable dyskinesias. Sertraline produced akathisia. Combination therapy with selegiline and sertraline was limited by myoclonic jerks and oral-buccal dyskinesia. Carbidopa/5-hydroxytryptophan was discontinued due to transaminase elevation.bromocriptine (0.05 to 0.10 mg/day) induced menses that were associated with worsened symptomatology. Melatonin (2 mg/day) decreased nighttime cervical dystonia and eased sleep transition. Tetrahydrobiopterin (BH4; 20 mg/kg/day) produced no benefit. Trihexyphenidyl, Lioresal, and benztropine were not tolerated. Maximal benefit was obtained on combination of selegiline and melatonin</t>
  </si>
  <si>
    <t>Echenne, 2006</t>
  </si>
  <si>
    <t>Metabolite levels before and under treatment in paper</t>
  </si>
  <si>
    <t>Plasma serotonin levels were decreased; Plasma prolactin levels were highly increased</t>
  </si>
  <si>
    <t>Focal seizures, afebril; Abnormal pyramidal sign; Dystonic gait</t>
  </si>
  <si>
    <t>Focal seizures, afebril_HP:0040168; Abnormal pyramidal sign_HP:0007256; Dystonic gait_HP:0031954</t>
  </si>
  <si>
    <t>electroencephalograms and routine biologic investigations were normal. oculogyric crises was initially misinterpreted as atypical absences. When the patient was 7 years old, he could only walk in the morning with a dystonic gait and spasticity. Later in the day, he had to use a wheelchair. After follow-up of 5 years under treatment,
the child can now walk and run. At age 12 his intelligence quotient was 57.</t>
  </si>
  <si>
    <t>exon 3, g.751 A&gt;T, p.K251X</t>
  </si>
  <si>
    <t>Plasma serotonin levels decreased</t>
  </si>
  <si>
    <t>Dysphagia; Abnormal pyramidal sign; Hyperkinesis; Chorea</t>
  </si>
  <si>
    <t>Dysphagia_HP:0002015; Abnormal pyramidal sign_HP:0007256; Hyperkinesis_HP:0002487; Chorea_HP:0002072</t>
  </si>
  <si>
    <t>Intensive etiologic investigations was normal. Oculogyric movements spontaneously disappeared when she was 10 years old. marked improvement of language performance and school level and of intellectual abilities. However, her intelligence quotient declined to a low subnormal level (full intelligence quotient 60, then 54, Wechsler Intelligence Scale for Children III)</t>
  </si>
  <si>
    <t>Abeling, 2006</t>
  </si>
  <si>
    <t>NLD</t>
  </si>
  <si>
    <t>2:73115626</t>
  </si>
  <si>
    <t>g.1437C&gt;T, p.P163L, exon 2</t>
  </si>
  <si>
    <t>g.1138C&gt;T</t>
  </si>
  <si>
    <t>c.488C&gt;T</t>
  </si>
  <si>
    <t>p.Pro163Leu</t>
  </si>
  <si>
    <t>0.9</t>
  </si>
  <si>
    <t>Methylmalonic aciduria; Spastic_paraparesis; Spastic diplegia; Drooling; Abnormal saccadic eye movements; Mask-like facies</t>
  </si>
  <si>
    <t>Methylmalonic aciduria_HP:0012120; Spastic_paraparesis HP:0002313; Spastic diplegia_HP:0001264; Drooling_HP:0002307; Abnormal saccadic eye movements_HP:0000570; Mask-like facies_HP:0000298</t>
  </si>
  <si>
    <t>The diagnosis of SRD at the age of 14 years was delayed by an earlier diagnosis of an initially unclassified form of methylmalonic
aciduria at the age of 2. The girl became
wheelchair-bound at the age of 6. After
one year of treatment the patient was able to walk short distances (100m) with support. Hyperphenylalaninemia had
never been observed, but a phenylalanine loading test caused plasma phenylalanine to rise steeply to ca. 800 µmol/L</t>
  </si>
  <si>
    <t>Neville, 2005</t>
  </si>
  <si>
    <t xml:space="preserve">patients have also been genetically described by Farrugia et al. (2007), </t>
  </si>
  <si>
    <t>MLT</t>
  </si>
  <si>
    <t>2:73118474</t>
  </si>
  <si>
    <t>splicing mutation at the acceptor site of intron 2 (IVS2-2A&gt;G)</t>
  </si>
  <si>
    <t>Inappropriate crying; Lethargy; Tetraplegia; Mask-like facies; Ptosis; Drooling; Feeding difficulties; Poor speech; Chorea</t>
  </si>
  <si>
    <t>Inappropriate crying_HP:0030215; Lethargy_HP:0001254; Tetraplegia_HP:0002445; Mask-like facies_HP:0000298; Ptosis_HP:0000508; Drooling_HP:0002307; Feeding difficulties_HP:0011968; Poor speech_HP:0002465; Chorea_HP:0002072</t>
  </si>
  <si>
    <t>speech was limited to single words, which were not always intelligible. After Treatment he could speak clearly in sentences and was able to walk independently</t>
  </si>
  <si>
    <t>patients have also been genetically described by Farrugia et al. (2007)</t>
  </si>
  <si>
    <t>bromocryptine</t>
  </si>
  <si>
    <t>Weak cry; Gait disturbance; Movement abnormality of the tongue; Chorea; Poor speech; Episodic vomiting; Prolactinoma; Galactorrhea</t>
  </si>
  <si>
    <t>Weak cry_HP:0001612; Gait disturbance_HP:0001288; Movement abnormality of the tongue_HP:0000182; Poor speech_HP:0002465; Chorea_HP:0002072; Episodic vomiting_HP:0002572; Prolactinoma_HP:0040278; Galactorrhea_HP:0100829</t>
  </si>
  <si>
    <t>Increase in the dose of L-dopa to 100 mg
b.d. was accompanied by choreic movements of the face and arms,
which stopped after the dose was reduced; walking was
effective but slightly irregular, i.e. lacking smooth cadences and consistency. at age 14 she delevoped galactorrhea secondary to prolactinoma (treated with bromocryptine).</t>
  </si>
  <si>
    <t>Poor speech; Chorea; Movement abnormality of the tongue</t>
  </si>
  <si>
    <t>Poor speech_HP:0002465; Chorea_HP:0002072; Movement abnormality of the tongue_HP:0000182</t>
  </si>
  <si>
    <t>She never walked until L-dopa was given; She was maintained
on 100 mg of L-dopa daily, having been choreic on 200 mg</t>
  </si>
  <si>
    <t>Sodium valproate</t>
  </si>
  <si>
    <t>Feeding difficulties; Stiff tongue; Torticollis</t>
  </si>
  <si>
    <t>Feeding difficulties_HP:0011968; Stiff tongue_HP:0031373; Torticollis_HP:0000473</t>
  </si>
  <si>
    <t>She sat alone at 3 years of age and never walked until L-dopa was given. She was given L-dopa at the age of 5 years 5 months, and she stood up 20 min later and walked 3 weeks later, and had a normal
gait after 3 months.</t>
  </si>
  <si>
    <t>Toe walking; Gait imbalance; Gowers sign; Poor speech; Hyperhidrosis; Drooling; Oral-pharyngeal dysphagia;  Movement abnormality of the tongue; Chorea; Dyspraxia, Writrer's cramp</t>
  </si>
  <si>
    <t>Toe walking_HP:0040083; Gait imbalance_HP:0002141; Gowers sign_HP:0003391; Poor speech_HP:0002465; Hyperhidrosis_HP:0000975; Drooling_HP:0002307; Oral-pharyngeal dysphagia_HP:0200136;  Movement abnormality of the tongue_HP:0000182; Chorea_HP:0002072</t>
  </si>
  <si>
    <t>when he was first given L-dopa he spoke in single words an hour afterwards and he rapidly used sentences. He became able to walk long distances but not with a normal gait.</t>
  </si>
  <si>
    <t>Ventolin</t>
  </si>
  <si>
    <t>Erythromycin</t>
  </si>
  <si>
    <t>Irritability; Poor speech; Hyperhidrosis</t>
  </si>
  <si>
    <t>Irritability_HP:0000737; Poor speech_HP:0002465; Hyperhidrosis_HP:0000975</t>
  </si>
  <si>
    <t>because of the family history L-dopa was given at 6 months. , Tremor disappeared the same day. At 15 months he sat alone, crawled and pulled to stand.</t>
  </si>
  <si>
    <t>i4</t>
  </si>
  <si>
    <t>Jaundice, head lag</t>
  </si>
  <si>
    <t>Jaundice_HP:0000952</t>
  </si>
  <si>
    <t>Speech at 3 years limited to single words</t>
  </si>
  <si>
    <t>Steinberger, 2004</t>
  </si>
  <si>
    <t>PCR, SSCP, western blot analysis</t>
  </si>
  <si>
    <t>Primer sequences and sequence analysis in paper</t>
  </si>
  <si>
    <t>2:73114549</t>
  </si>
  <si>
    <t>G&gt;A transition at position –13 of the 5’-untranslated region of SPR (counting from ATG)</t>
  </si>
  <si>
    <t>c.-13G&gt;A</t>
  </si>
  <si>
    <t>5'UTR</t>
  </si>
  <si>
    <t>0 (Steinberger, 2004), 0.00009818, European/non-finnish, v.2.1.1</t>
  </si>
  <si>
    <t>Tip-toe gait; Talipes equinovarus; Gait disturbance; Vocal tremor</t>
  </si>
  <si>
    <t>Tip-toe gait_HP:0030051; Talipes equinovarus_HP:0001762; Gait disturbance_HP:0001288; Vocal tremor_HP:0012477</t>
  </si>
  <si>
    <t>During pregnancy at 24 years symptoms  improved and deteriorated drastically 2 months after delivery. A continuous
administration of L-Dopa was not tolerated due to several adverse effects such as headache and nausea. SR
activity in fibroblasts was 62 mU/mg and thus significantly reduced compared with controls (99–185 mU/mg). concentration of biopterin was also reduced in the patient’s fibroblasts compared with controls (82 pmol/mg
vs. 154–303 pmol/mg).</t>
  </si>
  <si>
    <t>Bonafé, 2001</t>
  </si>
  <si>
    <t>RT-PCR, HPLC, Western blot analysis</t>
  </si>
  <si>
    <t>Primer sequences, sequence analysis and biochemical data in paper; genetic paper (few clinical data)</t>
  </si>
  <si>
    <t xml:space="preserve">exon 2, homozygous TC&gt;CT dinucleotide
transition at cDNA position 354–355 and at
genomic DNA position 1303–1304 . Q119X </t>
  </si>
  <si>
    <t>c.354_355delTCinsCT</t>
  </si>
  <si>
    <t>p.Gln119X</t>
  </si>
  <si>
    <t>Selegiline</t>
  </si>
  <si>
    <t>Highly increased biopterin (83, controls: 10-44) and dihydrobiopterin (57, controls: &lt;14), decreased 5-HIAA (14, controls: 88-178) and HVA (111, 144-801); all nmol/l</t>
  </si>
  <si>
    <t>&lt;90</t>
  </si>
  <si>
    <t>DHPR deficiency (MIM 261630)</t>
  </si>
  <si>
    <t>Psychomotor retardation, Microcephaly, Growth delay</t>
  </si>
  <si>
    <t>Psychomotor retardation_HP:0025356; Microcephaly_HP:0000252; Growth delay_HP:0001510</t>
  </si>
  <si>
    <t>homozygous A&gt;G missense mutation at position 448, (R150G); gDNA carries corresponding A-&gt;G nucleotide
exchange at position 1397 in exon 2</t>
  </si>
  <si>
    <t>exon 2, 5-bp deletion spanning nucleotide position
1397–1401 (allele 1397–1401delAGAAC). frameshift deletion after triplet Asn149, leading
to a subsequent stop codon at position 152</t>
  </si>
  <si>
    <t>p.Thr151Glyfs*2</t>
  </si>
  <si>
    <t>Psychomotor retardation; Ataxia; Falls; Aggressive behavior</t>
  </si>
  <si>
    <t>Psychomotor retardation_HP:0025356; Ataxia_HP:0001251; Falls_HP:0002527; Aggressive behavior_HP:0000718</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</si>
  <si>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</si>
  <si>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</si>
  <si>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</si>
  <si>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</si>
  <si>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</si>
  <si>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</si>
  <si>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</si>
  <si>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</si>
  <si>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</si>
  <si>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</si>
  <si>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</si>
  <si>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</si>
  <si>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</si>
  <si>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</si>
  <si>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</si>
  <si>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</si>
  <si>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</si>
  <si>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</si>
  <si>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</si>
  <si>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</si>
  <si>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</si>
  <si>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</si>
  <si>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</si>
  <si>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</si>
  <si>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</si>
  <si>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</si>
  <si>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</si>
  <si>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</si>
  <si>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</si>
  <si>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</si>
  <si>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</si>
  <si>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</si>
  <si>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</si>
  <si>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g.1397-1401delAGAAC</t>
  </si>
  <si>
    <t>not available. v.2.1.1, 0 (Arrabel, 2011)</t>
  </si>
  <si>
    <t>not available, v.2.1.1; 0.023 (Farrugia, 2007)</t>
  </si>
  <si>
    <t>2:73115492</t>
  </si>
  <si>
    <t>TC</t>
  </si>
  <si>
    <t>CT</t>
  </si>
  <si>
    <t>14.90</t>
  </si>
  <si>
    <t>24.9</t>
  </si>
  <si>
    <t>34</t>
  </si>
  <si>
    <t>35</t>
  </si>
  <si>
    <t>32</t>
  </si>
  <si>
    <t>28.2</t>
  </si>
  <si>
    <t>26.3</t>
  </si>
  <si>
    <t>23.7</t>
  </si>
  <si>
    <t>22.8</t>
  </si>
  <si>
    <t>28.9</t>
  </si>
  <si>
    <t>23.9</t>
  </si>
  <si>
    <t>31</t>
  </si>
  <si>
    <t>4.568</t>
  </si>
  <si>
    <t>Abeling,2006_16650784</t>
  </si>
  <si>
    <t>Zielonka,2015_26006722</t>
  </si>
  <si>
    <t>Koht,2014_24588500</t>
  </si>
  <si>
    <t>Bonafe_2001_11443547</t>
  </si>
  <si>
    <t>Bonafe_2001_11443547, Thöny,2006_16917893, Leuzzi,2013_24212389, Leu-Semenescu_2010_20337188</t>
  </si>
  <si>
    <t>Dill,2012_22291068</t>
  </si>
  <si>
    <t>Arrabal,2011_21431957, Verbeek,2008_18502672</t>
  </si>
  <si>
    <t>Wali,2010_20222129</t>
  </si>
  <si>
    <t>Kusmierska, 2009_19130291</t>
  </si>
  <si>
    <t>Bonafe,2001_11443547, Thöny,2006_16917893</t>
  </si>
  <si>
    <t>Arrabal, 2011_21431957</t>
  </si>
  <si>
    <t>Steinberger,2004_14241655</t>
  </si>
  <si>
    <t>Shalash,2017_29147684</t>
  </si>
  <si>
    <t>possibly pathogenic</t>
  </si>
  <si>
    <t>probably pathogenic</t>
  </si>
  <si>
    <t>g.1004_1005delTCinsCT</t>
  </si>
  <si>
    <t>g.61G&gt;A</t>
  </si>
  <si>
    <t>g.3986A&gt;G</t>
  </si>
  <si>
    <t>hg_version</t>
  </si>
  <si>
    <t>speech delay, axial hypotonia</t>
  </si>
  <si>
    <t>g. 1397-1401delAGAAC</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</si>
  <si>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</si>
  <si>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</si>
  <si>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</si>
  <si>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</si>
  <si>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</si>
  <si>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</si>
  <si>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</si>
  <si>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</si>
  <si>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</si>
  <si>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</si>
  <si>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</si>
  <si>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</si>
  <si>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</si>
  <si>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</si>
  <si>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</si>
  <si>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</si>
  <si>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</si>
  <si>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</si>
  <si>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</si>
  <si>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</si>
  <si>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</si>
  <si>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</si>
  <si>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definitely pathogenic</t>
  </si>
  <si>
    <t>IVS3-2A&gt;G</t>
  </si>
  <si>
    <t>not reported, v.2.1.1</t>
  </si>
  <si>
    <t>0.023 (Farrugia, 2007),  not reported, v.2.1.1</t>
  </si>
  <si>
    <t>observed_allele1</t>
  </si>
  <si>
    <t>transcriptID1_ensembl</t>
  </si>
  <si>
    <t>transcriptID1_NCBI</t>
  </si>
  <si>
    <t>transcriptID2_ensembl</t>
  </si>
  <si>
    <t>transcriptID2 _NCBI</t>
  </si>
  <si>
    <t>disease_abbr</t>
  </si>
  <si>
    <t>0 (Lohmann ,2012), not reported, v.2.1.1</t>
  </si>
  <si>
    <t>upper_limb_dystonia__HP:0002451</t>
  </si>
  <si>
    <t>lower_limb_dystonia__HP:0002451</t>
  </si>
  <si>
    <t xml:space="preserve"> hypotonia_sympt</t>
  </si>
  <si>
    <t>case report/case series</t>
  </si>
  <si>
    <t>DYT/PARK</t>
  </si>
  <si>
    <t>family_id</t>
  </si>
  <si>
    <t>individual_id</t>
  </si>
  <si>
    <t>misdiagnosis_name</t>
  </si>
  <si>
    <t>25</t>
  </si>
  <si>
    <t>15</t>
  </si>
  <si>
    <t>28</t>
  </si>
  <si>
    <t>24</t>
  </si>
  <si>
    <t>29</t>
  </si>
  <si>
    <t>23</t>
  </si>
  <si>
    <t>26</t>
  </si>
  <si>
    <t>5</t>
  </si>
  <si>
    <t>maternal and paternal</t>
  </si>
  <si>
    <t>p.Arg219*</t>
  </si>
  <si>
    <t>p. Lys251*</t>
  </si>
  <si>
    <t>p.Lys251*</t>
  </si>
  <si>
    <t>p.Gln119*</t>
  </si>
  <si>
    <t>digenic?</t>
  </si>
  <si>
    <t>unknown effect</t>
  </si>
  <si>
    <t>Froukh, 2019</t>
  </si>
  <si>
    <t>other/mixed</t>
  </si>
  <si>
    <t>PCR, WES, Sanger sequencing</t>
  </si>
  <si>
    <t xml:space="preserve">design: Case report and mutational screen </t>
  </si>
  <si>
    <t>1i</t>
  </si>
  <si>
    <t>IV-4</t>
  </si>
  <si>
    <t>Arab</t>
  </si>
  <si>
    <t>JOR</t>
  </si>
  <si>
    <t>2:73114603</t>
  </si>
  <si>
    <t>GG</t>
  </si>
  <si>
    <t>c.40delG</t>
  </si>
  <si>
    <t>g.116delG</t>
  </si>
  <si>
    <t>c.43delG</t>
  </si>
  <si>
    <t>p.Ala15Profs*100</t>
  </si>
  <si>
    <t>not reported in V.2.1.1</t>
  </si>
  <si>
    <t>high lactic acid (3.5 mmol/L, reference is 0.5- 2.2 mmol/L), high asparagine (104 micromol/L, reference 23-79 micromol/L), low creatinine (30 micromol/L, reference 53-123 micromol/L)</t>
  </si>
  <si>
    <t>Ataxia_HP:0001251: yes; Seizures_HP:0001250: yes; Oculomotor apraxia_HP:0000657: yes; Choreoathetosis_HP:0001266: yes; Microcephaly_HP:0000252: no; Growth delay_HP:0001510: no; Aggressive behavior_HP:0000718: no</t>
  </si>
  <si>
    <t>motor delay_HP:0001270</t>
  </si>
  <si>
    <t>routine 24 channels digital EEG record showed moderate to high voltage theta activity</t>
  </si>
  <si>
    <t>Nakagama, 2019</t>
  </si>
  <si>
    <t>Case report</t>
  </si>
  <si>
    <t>Reverse transcription-PCR–based splicing analysis</t>
  </si>
  <si>
    <t>few clinical info</t>
  </si>
  <si>
    <t>2:73115650</t>
  </si>
  <si>
    <t>g.1162G&gt;A</t>
  </si>
  <si>
    <t>c.512G&gt;A</t>
  </si>
  <si>
    <t>p.Cys171Tyr</t>
  </si>
  <si>
    <t>2:73114866</t>
  </si>
  <si>
    <t>GTAAGACCCCGGG</t>
  </si>
  <si>
    <t>c.304+1_+12del</t>
  </si>
  <si>
    <t>g.379_390del12</t>
  </si>
  <si>
    <t>c.304+2_304+13del12</t>
  </si>
  <si>
    <t xml:space="preserve">splice site </t>
  </si>
  <si>
    <t>CSF homovanillic acid (132 nmol/L) and 5-hydroxyindoleacetic acid (11.5 nmol/L) were decreased (normal range: 295–932 nmol/L and 114–336 nmol/L, respectively); The CSF BH4 level was below the detection limit</t>
  </si>
  <si>
    <t>convergence spasms</t>
  </si>
  <si>
    <t>in nmol/l: Homovanillic acid 77 (220-560), 5-HAA 7 (90-237), L-dopa &lt;2 (&lt;15), Tetrahydrobiopterin 15 (20-49), Dihydrobiopterin 18 (&lt;18), Sepiapterin 3.5 (0), 5-methyltetrahydrofolic acid 50 (33-138).</t>
  </si>
  <si>
    <t>in nmol/l: Homovanillic acid 86 (115-455), 5-HAA 13 (51-204), L-dopa &lt;2 (&lt;15), Tetrahydrobiopterin 11 (18-53), Dihydrobiopterin 24 (&lt;18), Sepiapterin 2.5 (0), 5-methyltetrahydrofolic acid 44 (26-118).</t>
  </si>
  <si>
    <t>5-HIAA 9nmol/l (125-303), HVA 111nmol/l (274-863), Neopterin 18nmol/l (9-30), Biopterin 52nmol/l (10-40), Sepiapterin 16nmol/l (&lt;0.5)</t>
  </si>
  <si>
    <t>5-HIAA 25nmol/l (63-185), HVA 48nmol/l (274-863), Neopterin 19nmol/l (11-45), Biopterin 39nmol/l (10-36), Sepiapterin 7.8 nmol/l (&lt;1)</t>
  </si>
  <si>
    <t>very low HVA (79.7nmol/l); control range: 200-800) and 5-HIAA concentrations (12.3nmol/l); control range: 100-400); Dihydrobiopterin (69nmol/l); control range: 0.4 - 14)
and sepiapterin concentrations (14.7; control range: &lt;0.5) highly elevated; all nMol/L</t>
  </si>
  <si>
    <t>strongly decreased concentrations of HVA (55, reference range: 330–668), MHPG (14, reference range: 32-68) and 5-HIAA (5, reference range: 109-214); concentrations of 5-HTP (&lt;2.0, reference range: 2-25) and L-dopa (&lt;1.0, reference range: &lt;25) undetectable; slightly elevated concentrations of neopterin (15.5, reference range: 2.0-14) and biopterin (47.1, reference range: 10-42); concentrations of sepiapterin increased (20, reference range: &lt;0.5); all nmol/l</t>
  </si>
  <si>
    <t>markedly reduced 5HIAA (&lt;10, NV:79–140) and HVA (25, NV: 145 – 324) and elevated 7,8-dihydropterin (35, NV:&lt;10); elevated biopterin (6, NV:&lt;2) as well as SR activity below the level of detection; all nmol/l</t>
  </si>
  <si>
    <t>marked increase of sepiapterin (value n.a. before treatment); 5-HIAA highly decreased (&lt;5, control range: 87-247);  HVA decreased (84, control range: 240-713); BH2 increased (85, control range: &lt;18); all nmol/l</t>
  </si>
  <si>
    <t>marked increase of sepiapterin (131, control range:&lt;0.5); 5-HIAA highly decreased (8, control range: 87-247); HVA decreased (50, control range: 240-713); BH2 increased (34, control range: &lt;18); all nmol/l</t>
  </si>
  <si>
    <t>very low HVA (76, reference range:148–434) and 5-HIAA (5, rr: 68-115); Neopterin (26, rr: 9-20), biopterin (55, rr:10-30) and Sepiapterin (11, rr: not detected) clearly elevated; all nmol/l</t>
  </si>
  <si>
    <t xml:space="preserve">
Highly increased biopterin (77 nmol/l, controls: 10-44) and dihydrobiopterin (42nmol/l, controls: &lt;14), decreased 5-HIAA (4 nmol/l, controls: 88-178) and HVA (49nmol/l, controls: 144-801); all nmol/l
</t>
  </si>
  <si>
    <t xml:space="preserve">hyperprolactinamia 34,7-44,1 ng/ml </t>
  </si>
  <si>
    <t>prolactin 51,95 ng/ml</t>
  </si>
  <si>
    <t>prolactin 70,5 ng/ml</t>
  </si>
  <si>
    <t>prolactin 62,3 ng/ml</t>
  </si>
  <si>
    <t>HVA 1,6 umol/mmol creat, 5HIAA 0,8 umol/mmol creat, VMA 1,0 umol/mmol creat, A 15,7 nmol/mmol creat, NA 12,5 nmol/mmol creat, D 48 nmol/mmol creat</t>
  </si>
  <si>
    <t>HVA 0,9 umol/mmol creat, 5HIAA 0,7 umol/mmol creat, VMA 0,9umol/mmol creat, A 24,2 nmol/mmol creat, NA 13,6 nmol/mmol creat, D 80 nmol/mmol creat</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</si>
  <si>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</si>
  <si>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</si>
  <si>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</si>
  <si>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</si>
  <si>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</si>
  <si>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</si>
  <si>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</si>
  <si>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</si>
  <si>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</si>
  <si>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</si>
  <si>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</si>
  <si>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</si>
  <si>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</si>
  <si>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</si>
  <si>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</si>
  <si>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</si>
  <si>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</si>
  <si>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</si>
  <si>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</si>
  <si>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</si>
  <si>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</si>
  <si>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</si>
  <si>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</si>
  <si>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</si>
  <si>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</si>
  <si>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</si>
  <si>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</si>
  <si>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</si>
  <si>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</si>
  <si>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</si>
  <si>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</si>
  <si>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</si>
  <si>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sepiapterin_in_CSF (nmol/l)</t>
  </si>
  <si>
    <t>5-HIAA_in_CSF (nmol/l)</t>
  </si>
  <si>
    <t>HVA_in_CSF (nmol/l)</t>
  </si>
  <si>
    <t>L-dopa_in_CSF (nmol/l)</t>
  </si>
  <si>
    <t>neopterin_in_CSF (nmol/l)</t>
  </si>
  <si>
    <t>biopterin_in_CSF (nmol/l)</t>
  </si>
  <si>
    <t>Prolactin_in_blood (ng/ml)</t>
  </si>
  <si>
    <t>HVA_in_urin (umol/mmol creat)</t>
  </si>
  <si>
    <t>5-HIAA_in_urin (umol/mmol creat)</t>
  </si>
  <si>
    <t>VMA_in_urin (umol/mmol creat)</t>
  </si>
  <si>
    <t>MHPG_in_CSF (nmol/l)</t>
  </si>
  <si>
    <t>BH4_in_CSF (nmol/l)</t>
  </si>
  <si>
    <t>3-OMD_in_CSF (nmol/l)</t>
  </si>
  <si>
    <t>neopterin_in_urin (mmol/mol creat)</t>
  </si>
  <si>
    <t>biopterin_in_urin (mmol/mol creat)</t>
  </si>
  <si>
    <t>Norepinephrine_in_urin (nmol/mmol creat)</t>
  </si>
  <si>
    <t>Epinephrine_in_urin (nmol/mmol creat)</t>
  </si>
  <si>
    <t>Dopamine_in_urin (nmol/mmol creat)</t>
  </si>
  <si>
    <t>Hyperphenylalaninemia_text</t>
  </si>
  <si>
    <t>strongly decreased concentrations of HVA (62, reference range: 346-716), MHPG (12, reference range: 37-75) and 5-HIAA (4, reference range: 100-245); concentrations of 5-HTP (&lt;2.0, reference range: 2-25) and L-dopa undetectable (&lt;1, reference range: &lt;25); concentrations of sepiapterin increased (7.5, reference range: &lt;0.5), all in nmol/l</t>
  </si>
  <si>
    <t xml:space="preserve">neopterin 17,87nmol/l ug/l (2.3-10), biopterin 88,81 nmol/l (2.4-11.8), sepiapterin 17.5 nmol/l (&lt;1). homovanillic acid 77nmol/l (324-1379). 5-HIAA 18 nmol/l (189-1380). 3-methoxy-4-hydroxyphenylethyleneglycol 42nmol/l (98-168). prolactin 20.8ng/ml (1-17.5). </t>
  </si>
  <si>
    <t>parkinsonism_HP:0001300</t>
  </si>
  <si>
    <t>rigidity_HP:0002063</t>
  </si>
  <si>
    <t>anxiety_HP:0000739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</si>
</sst>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2"/>
      <color theme="1"/>
      <name val="Calibri"/>
      <family val="2"/>
      <scheme val="minor"/>
    </font>
    <font>
      <sz val="11"/>
      <color theme="1"/>
      <name val="Calibri"/>
      <family val="2"/>
      <scheme val="minor"/>
    </font>
    <font>
      <b/>
      <sz val="12"/>
      <color theme="1"/>
      <name val="Calibri"/>
      <family val="2"/>
      <scheme val="minor"/>
    </font>
    <font>
      <sz val="11"/>
      <color indexed="8"/>
      <name val="Calibri"/>
      <family val="2"/>
    </font>
    <font>
      <sz val="10"/>
      <color theme="1"/>
      <name val="Arial"/>
      <family val="2"/>
    </font>
    <font>
      <sz val="10"/>
      <color theme="1"/>
      <name val="Arial"/>
      <family val="2"/>
    </font>
    <font>
      <sz val="11"/>
      <color theme="1"/>
      <name val="Calibri"/>
      <family val="2"/>
    </font>
    <font>
      <sz val="10"/>
      <color theme="1"/>
      <name val="Roboto"/>
    </font>
    <font>
      <sz val="11"/>
      <color theme="1"/>
      <name val="Arial"/>
      <family val="2"/>
    </font>
    <font>
      <sz val="11"/>
      <color rgb="FF000000"/>
      <name val="Calibri"/>
      <family val="2"/>
    </font>
    <font>
      <b/>
      <sz val="11"/>
      <color rgb="FF000000"/>
      <name val="Calibri"/>
      <family val="2"/>
    </font>
    <font>
      <b/>
      <sz val="28"/>
      <name val="Calibri"/>
      <family val="2"/>
    </font>
    <font>
      <b/>
      <sz val="28"/>
      <color rgb="FF000000"/>
      <name val="Calibri"/>
      <family val="2"/>
    </font>
    <font>
      <b/>
      <sz val="28"/>
      <color indexed="8"/>
      <name val="Calibri"/>
      <family val="2"/>
    </font>
    <font>
      <b/>
      <sz val="28"/>
      <color theme="1"/>
      <name val="Calibri"/>
      <family val="2"/>
    </font>
    <font>
      <sz val="28"/>
      <color rgb="FF000000"/>
      <name val="Calibri"/>
      <family val="2"/>
    </font>
    <font>
      <sz val="28"/>
      <name val="Calibri"/>
      <family val="2"/>
    </font>
    <font>
      <sz val="28"/>
      <color theme="1"/>
      <name val="Calibri"/>
      <family val="2"/>
    </font>
  </fonts>
  <fills count="7">
    <fill>
      <patternFill patternType="none"/>
    </fill>
    <fill>
      <patternFill patternType="gray125"/>
    </fill>
    <fill>
      <patternFill patternType="solid">
        <fgColor rgb="FFFFDACC"/>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
    <xf numFmtId="0" fontId="4" fillId="0" borderId="1"/>
  </cellStyleXfs>
  <cellXfs count="83">
    <xf numFmtId="0" fontId="0" fillId="0" borderId="0" xfId="0" applyFont="1" applyAlignment="1"/>
    <xf numFmtId="0" fontId="3" fillId="0" borderId="1" xfId="1" applyFont="1" applyFill="1" applyBorder="1" applyAlignment="1">
      <alignment horizontal="right"/>
    </xf>
    <xf numFmtId="0" fontId="7" fillId="0" borderId="1" xfId="2" applyFont="1" applyFill="1" applyBorder="1"/>
    <xf numFmtId="0" fontId="7" fillId="0" borderId="1" xfId="2" applyFont="1" applyFill="1" applyBorder="1" applyAlignment="1">
      <alignment horizontal="right"/>
    </xf>
    <xf numFmtId="0" fontId="1" fillId="0" borderId="1" xfId="1" applyFont="1" applyFill="1" applyBorder="1" applyAlignment="1">
      <alignment horizontal="right"/>
    </xf>
    <xf numFmtId="0" fontId="5" fillId="0" borderId="0" xfId="0" applyFont="1" applyFill="1" applyBorder="1" applyAlignment="1">
      <alignment horizontal="right"/>
    </xf>
    <xf numFmtId="49" fontId="5" fillId="0" borderId="0" xfId="0" applyNumberFormat="1" applyFont="1" applyFill="1" applyBorder="1" applyAlignment="1">
      <alignment horizontal="right"/>
    </xf>
    <xf numFmtId="0" fontId="6" fillId="0" borderId="0" xfId="0" applyFont="1" applyFill="1" applyBorder="1" applyAlignment="1">
      <alignment horizontal="right"/>
    </xf>
    <xf numFmtId="0" fontId="5" fillId="0" borderId="0" xfId="0" applyFont="1" applyFill="1" applyAlignment="1">
      <alignment horizontal="right"/>
    </xf>
    <xf numFmtId="49" fontId="9" fillId="0" borderId="0" xfId="0" applyNumberFormat="1" applyFont="1" applyFill="1" applyAlignment="1">
      <alignment horizontal="right"/>
    </xf>
    <xf numFmtId="49" fontId="5" fillId="0" borderId="0" xfId="0" applyNumberFormat="1" applyFont="1" applyFill="1" applyAlignment="1">
      <alignment horizontal="right"/>
    </xf>
    <xf numFmtId="0" fontId="6" fillId="0" borderId="0" xfId="0" applyFont="1" applyFill="1" applyAlignment="1">
      <alignment horizontal="right"/>
    </xf>
    <xf numFmtId="49" fontId="8" fillId="0" borderId="0" xfId="0" applyNumberFormat="1" applyFont="1" applyFill="1" applyAlignment="1">
      <alignment horizontal="right"/>
    </xf>
    <xf numFmtId="0" fontId="6" fillId="0" borderId="0" xfId="0" applyFont="1" applyFill="1" applyAlignment="1"/>
    <xf numFmtId="0" fontId="6" fillId="0" borderId="0" xfId="0" applyFont="1" applyFill="1"/>
    <xf numFmtId="0" fontId="8" fillId="0" borderId="0" xfId="0" applyFont="1" applyFill="1" applyBorder="1" applyAlignment="1">
      <alignment horizontal="right"/>
    </xf>
    <xf numFmtId="0" fontId="6" fillId="0" borderId="0" xfId="0" applyFont="1" applyFill="1" applyBorder="1" applyAlignment="1"/>
    <xf numFmtId="49" fontId="6" fillId="0" borderId="0" xfId="0" applyNumberFormat="1" applyFont="1" applyFill="1" applyBorder="1" applyAlignment="1"/>
    <xf numFmtId="49" fontId="5" fillId="0" borderId="0" xfId="0" applyNumberFormat="1" applyFont="1" applyFill="1" applyBorder="1" applyAlignment="1"/>
    <xf numFmtId="49" fontId="5" fillId="0" borderId="0" xfId="0" applyNumberFormat="1" applyFont="1" applyFill="1" applyAlignment="1"/>
    <xf numFmtId="0" fontId="8" fillId="0" borderId="0" xfId="0" applyFont="1" applyFill="1" applyAlignment="1">
      <alignment horizontal="right"/>
    </xf>
    <xf numFmtId="49" fontId="6" fillId="0" borderId="0" xfId="0" applyNumberFormat="1" applyFont="1" applyFill="1" applyAlignment="1"/>
    <xf numFmtId="0" fontId="11" fillId="0" borderId="0" xfId="0" applyFont="1" applyAlignment="1"/>
    <xf numFmtId="0" fontId="10" fillId="0" borderId="0" xfId="0" applyFont="1" applyAlignment="1"/>
    <xf numFmtId="0" fontId="12" fillId="0" borderId="0" xfId="0" applyFont="1" applyFill="1" applyAlignment="1">
      <alignment horizontal="right" vertical="top" wrapText="1"/>
    </xf>
    <xf numFmtId="0" fontId="13" fillId="0" borderId="0" xfId="0" applyFont="1" applyFill="1" applyAlignment="1">
      <alignment horizontal="right" vertical="top"/>
    </xf>
    <xf numFmtId="0" fontId="13" fillId="0" borderId="0" xfId="0" applyFont="1" applyFill="1" applyAlignment="1">
      <alignment horizontal="right" vertical="top" wrapText="1"/>
    </xf>
    <xf numFmtId="0" fontId="12" fillId="0" borderId="0" xfId="0" applyFont="1" applyFill="1" applyAlignment="1">
      <alignment horizontal="right" wrapText="1"/>
    </xf>
    <xf numFmtId="0" fontId="13" fillId="0" borderId="0" xfId="0" applyFont="1" applyFill="1" applyAlignment="1">
      <alignment horizontal="right"/>
    </xf>
    <xf numFmtId="0" fontId="13" fillId="0" borderId="0" xfId="0" applyFont="1" applyFill="1" applyAlignment="1">
      <alignment horizontal="right" wrapText="1"/>
    </xf>
    <xf numFmtId="0" fontId="12" fillId="0" borderId="1" xfId="0" applyFont="1" applyFill="1" applyBorder="1" applyAlignment="1">
      <alignment horizontal="right" wrapText="1"/>
    </xf>
    <xf numFmtId="0" fontId="12" fillId="3" borderId="5" xfId="0" applyFont="1" applyFill="1" applyBorder="1" applyAlignment="1">
      <alignment horizontal="right" wrapText="1"/>
    </xf>
    <xf numFmtId="0" fontId="14" fillId="5" borderId="5" xfId="0" applyFont="1" applyFill="1" applyBorder="1" applyAlignment="1">
      <alignment wrapText="1"/>
    </xf>
    <xf numFmtId="0" fontId="12" fillId="4" borderId="0" xfId="0" applyFont="1" applyFill="1" applyAlignment="1">
      <alignment horizontal="right" wrapText="1"/>
    </xf>
    <xf numFmtId="0" fontId="15" fillId="0" borderId="0" xfId="0" applyFont="1" applyFill="1" applyAlignment="1">
      <alignment horizontal="right"/>
    </xf>
    <xf numFmtId="0" fontId="16" fillId="0" borderId="0" xfId="0" applyFont="1" applyFill="1" applyAlignment="1">
      <alignment horizontal="right"/>
    </xf>
    <xf numFmtId="0" fontId="17" fillId="0" borderId="0" xfId="0" applyFont="1" applyFill="1" applyAlignment="1">
      <alignment horizontal="right"/>
    </xf>
    <xf numFmtId="49" fontId="16" fillId="0" borderId="0" xfId="0" applyNumberFormat="1" applyFont="1" applyFill="1" applyAlignment="1">
      <alignment horizontal="right"/>
    </xf>
    <xf numFmtId="0" fontId="17" fillId="0" borderId="1" xfId="0" applyFont="1" applyFill="1" applyBorder="1" applyAlignment="1">
      <alignment horizontal="right"/>
    </xf>
    <xf numFmtId="0" fontId="17" fillId="3" borderId="5" xfId="0" applyFont="1" applyFill="1" applyBorder="1" applyAlignment="1">
      <alignment horizontal="right"/>
    </xf>
    <xf numFmtId="0" fontId="17" fillId="4" borderId="1" xfId="0" applyFont="1" applyFill="1" applyBorder="1" applyAlignment="1">
      <alignment horizontal="right"/>
    </xf>
    <xf numFmtId="0" fontId="17" fillId="0" borderId="0" xfId="0" applyFont="1" applyFill="1" applyAlignment="1">
      <alignment horizontal="right" wrapText="1"/>
    </xf>
    <xf numFmtId="0" fontId="18" fillId="0" borderId="1" xfId="1" applyFont="1" applyFill="1" applyBorder="1" applyAlignment="1">
      <alignment horizontal="right"/>
    </xf>
    <xf numFmtId="49" fontId="17" fillId="0" borderId="0" xfId="0" applyNumberFormat="1" applyFont="1" applyFill="1" applyAlignment="1">
      <alignment horizontal="right"/>
    </xf>
    <xf numFmtId="0" fontId="16" fillId="0" borderId="1" xfId="0" applyFont="1" applyFill="1" applyBorder="1" applyAlignment="1">
      <alignment horizontal="right"/>
    </xf>
    <xf numFmtId="49" fontId="16" fillId="0" borderId="0" xfId="0" applyNumberFormat="1" applyFont="1" applyFill="1" applyBorder="1" applyAlignment="1">
      <alignment horizontal="right"/>
    </xf>
    <xf numFmtId="0" fontId="17" fillId="0" borderId="0" xfId="0" applyFont="1" applyFill="1" applyBorder="1" applyAlignment="1">
      <alignment horizontal="right"/>
    </xf>
    <xf numFmtId="0" fontId="16" fillId="0" borderId="0" xfId="0" applyFont="1" applyFill="1" applyBorder="1" applyAlignment="1">
      <alignment horizontal="right"/>
    </xf>
    <xf numFmtId="0" fontId="17" fillId="2" borderId="1" xfId="0" applyFont="1" applyFill="1" applyBorder="1" applyAlignment="1">
      <alignment horizontal="right"/>
    </xf>
    <xf numFmtId="0" fontId="12" fillId="0" borderId="0" xfId="0" applyFont="1" applyFill="1" applyAlignment="1">
      <alignment horizontal="right"/>
    </xf>
    <xf numFmtId="49" fontId="16" fillId="0" borderId="1" xfId="0" applyNumberFormat="1" applyFont="1" applyFill="1" applyBorder="1" applyAlignment="1">
      <alignment horizontal="right"/>
    </xf>
    <xf numFmtId="0" fontId="17" fillId="0" borderId="1" xfId="0" applyFont="1" applyFill="1" applyBorder="1" applyAlignment="1">
      <alignment horizontal="right" wrapText="1"/>
    </xf>
    <xf numFmtId="0" fontId="17" fillId="3" borderId="5" xfId="0" applyFont="1" applyFill="1" applyBorder="1" applyAlignment="1">
      <alignment horizontal="right" wrapText="1"/>
    </xf>
    <xf numFmtId="16" fontId="17" fillId="0" borderId="0" xfId="0" applyNumberFormat="1" applyFont="1" applyFill="1" applyAlignment="1">
      <alignment horizontal="right"/>
    </xf>
    <xf numFmtId="0" fontId="16" fillId="3" borderId="5" xfId="0" applyFont="1" applyFill="1" applyBorder="1" applyAlignment="1">
      <alignment horizontal="right"/>
    </xf>
    <xf numFmtId="0" fontId="16" fillId="4" borderId="1" xfId="0" applyFont="1" applyFill="1" applyBorder="1" applyAlignment="1">
      <alignment horizontal="right"/>
    </xf>
    <xf numFmtId="0" fontId="16" fillId="0" borderId="0" xfId="0" applyFont="1" applyFill="1" applyAlignment="1">
      <alignment horizontal="right" wrapText="1"/>
    </xf>
    <xf numFmtId="0" fontId="16" fillId="0" borderId="1" xfId="0" applyFont="1" applyFill="1" applyBorder="1" applyAlignment="1">
      <alignment horizontal="right" wrapText="1"/>
    </xf>
    <xf numFmtId="0" fontId="16" fillId="3" borderId="5" xfId="0" applyFont="1" applyFill="1" applyBorder="1" applyAlignment="1">
      <alignment horizontal="right" wrapText="1"/>
    </xf>
    <xf numFmtId="0" fontId="16" fillId="0" borderId="2" xfId="0" applyFont="1" applyFill="1" applyBorder="1" applyAlignment="1">
      <alignment horizontal="right"/>
    </xf>
    <xf numFmtId="0" fontId="16" fillId="0" borderId="0" xfId="0" applyFont="1" applyFill="1" applyAlignment="1"/>
    <xf numFmtId="0" fontId="16" fillId="0" borderId="6" xfId="0" applyFont="1" applyFill="1" applyBorder="1" applyAlignment="1">
      <alignment horizontal="right"/>
    </xf>
    <xf numFmtId="0" fontId="16" fillId="0" borderId="7" xfId="0" applyFont="1" applyFill="1" applyBorder="1" applyAlignment="1">
      <alignment horizontal="right"/>
    </xf>
    <xf numFmtId="0" fontId="16" fillId="0" borderId="3" xfId="0" applyFont="1" applyFill="1" applyBorder="1" applyAlignment="1">
      <alignment horizontal="right"/>
    </xf>
    <xf numFmtId="0" fontId="16" fillId="0" borderId="4" xfId="0" applyFont="1" applyFill="1" applyBorder="1" applyAlignment="1">
      <alignment horizontal="right"/>
    </xf>
    <xf numFmtId="0" fontId="17" fillId="6" borderId="0" xfId="0" applyFont="1" applyFill="1" applyAlignment="1">
      <alignment horizontal="right"/>
    </xf>
    <xf numFmtId="49" fontId="16" fillId="6" borderId="0" xfId="0" applyNumberFormat="1" applyFont="1" applyFill="1" applyAlignment="1">
      <alignment horizontal="right"/>
    </xf>
    <xf numFmtId="0" fontId="16" fillId="6" borderId="0" xfId="0" applyFont="1" applyFill="1" applyAlignment="1">
      <alignment horizontal="right"/>
    </xf>
    <xf numFmtId="0" fontId="17" fillId="6" borderId="1" xfId="0" applyFont="1" applyFill="1" applyBorder="1" applyAlignment="1">
      <alignment horizontal="right"/>
    </xf>
    <xf numFmtId="0" fontId="17" fillId="6" borderId="5" xfId="0" applyFont="1" applyFill="1" applyBorder="1" applyAlignment="1">
      <alignment horizontal="right"/>
    </xf>
    <xf numFmtId="0" fontId="17" fillId="6" borderId="0" xfId="0" applyFont="1" applyFill="1" applyAlignment="1">
      <alignment horizontal="right" wrapText="1"/>
    </xf>
    <xf numFmtId="0" fontId="18" fillId="6" borderId="1" xfId="1" applyFont="1" applyFill="1" applyBorder="1" applyAlignment="1">
      <alignment horizontal="right"/>
    </xf>
    <xf numFmtId="49" fontId="17" fillId="6" borderId="0" xfId="0" applyNumberFormat="1" applyFont="1" applyFill="1" applyAlignment="1">
      <alignment horizontal="right"/>
    </xf>
    <xf numFmtId="0" fontId="16" fillId="0" borderId="2" xfId="0" applyFont="1" applyFill="1" applyBorder="1" applyAlignment="1"/>
    <xf numFmtId="0" fontId="17" fillId="0" borderId="2" xfId="0" applyFont="1" applyFill="1" applyBorder="1" applyAlignment="1">
      <alignment horizontal="right"/>
    </xf>
    <xf numFmtId="0" fontId="16" fillId="6" borderId="1" xfId="0" applyFont="1" applyFill="1" applyBorder="1" applyAlignment="1">
      <alignment horizontal="right"/>
    </xf>
    <xf numFmtId="0" fontId="18" fillId="0" borderId="0" xfId="1" applyFont="1" applyFill="1" applyBorder="1" applyAlignment="1">
      <alignment horizontal="right"/>
    </xf>
    <xf numFmtId="0" fontId="12" fillId="0" borderId="0" xfId="0" applyNumberFormat="1" applyFont="1" applyFill="1" applyAlignment="1">
      <alignment horizontal="right" wrapText="1"/>
    </xf>
    <xf numFmtId="0" fontId="16" fillId="0" borderId="0" xfId="0" applyNumberFormat="1" applyFont="1" applyFill="1" applyAlignment="1">
      <alignment horizontal="right"/>
    </xf>
    <xf numFmtId="0" fontId="17" fillId="0" borderId="0" xfId="0" applyNumberFormat="1" applyFont="1" applyFill="1" applyAlignment="1">
      <alignment horizontal="right"/>
    </xf>
    <xf numFmtId="0" fontId="17" fillId="6" borderId="0" xfId="0" applyNumberFormat="1" applyFont="1" applyFill="1" applyAlignment="1">
      <alignment horizontal="right"/>
    </xf>
    <xf numFmtId="0" fontId="16" fillId="0" borderId="2" xfId="0" applyNumberFormat="1" applyFont="1" applyFill="1" applyBorder="1" applyAlignment="1">
      <alignment horizontal="right"/>
    </xf>
    <xf numFmtId="0" fontId="16" fillId="0" borderId="4" xfId="0" applyNumberFormat="1" applyFont="1" applyFill="1" applyBorder="1" applyAlignment="1">
      <alignment horizontal="right"/>
    </xf>
  </cellXfs>
  <cellStyles count="3">
    <cellStyle name="Standard" xfId="0" builtinId="0"/>
    <cellStyle name="Standard 3" xfId="1" xr:uid="{00000000-0005-0000-0000-000001000000}"/>
    <cellStyle name="Standard 4" xfId="2" xr:uid="{00000000-0005-0000-0000-000002000000}"/>
  </cellStyles>
  <dxfs count="0"/>
  <tableStyles count="0" defaultTableStyle="TableStyleMedium2" defaultPivotStyle="PivotStyleLight16"/>
  <colors>
    <mruColors>
      <color rgb="FF00FF00"/>
      <color rgb="FFFFD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N50"/>
  <sheetViews>
    <sheetView tabSelected="1" topLeftCell="GB1" zoomScale="40" zoomScaleNormal="41" workbookViewId="0">
      <pane ySplit="1" topLeftCell="A2" activePane="bottomLeft" state="frozen"/>
      <selection activeCell="BJ1" sqref="BJ1"/>
      <selection pane="bottomLeft" activeCell="GQ1" sqref="GQ1"/>
    </sheetView>
  </sheetViews>
  <sheetFormatPr baseColWidth="10" defaultColWidth="14.42578125" defaultRowHeight="15.75" customHeight="1"/>
  <cols>
    <col min="1" max="1" width="23" style="35" bestFit="1" customWidth="1"/>
    <col min="2" max="2" width="32.85546875" style="35" customWidth="1"/>
    <col min="3" max="3" width="20.42578125" style="35" customWidth="1"/>
    <col min="4" max="4" width="32.85546875" style="35" customWidth="1"/>
    <col min="5" max="5" width="38.7109375" style="35" customWidth="1"/>
    <col min="6" max="6" width="9.42578125" style="35" customWidth="1"/>
    <col min="7" max="7" width="12.42578125" style="35" customWidth="1"/>
    <col min="8" max="8" width="30.140625" style="35" customWidth="1"/>
    <col min="9" max="9" width="20" style="35" customWidth="1"/>
    <col min="10" max="10" width="7" style="35" customWidth="1"/>
    <col min="11" max="11" width="10.7109375" style="35" customWidth="1"/>
    <col min="12" max="12" width="15.140625" style="35" customWidth="1"/>
    <col min="13" max="13" width="7.28515625" style="35" customWidth="1"/>
    <col min="14" max="14" width="14.85546875" style="35" customWidth="1"/>
    <col min="15" max="15" width="16.7109375" style="35" customWidth="1"/>
    <col min="16" max="16" width="17" style="35" customWidth="1"/>
    <col min="17" max="17" width="16.7109375" style="35" customWidth="1"/>
    <col min="18" max="18" width="14.85546875" style="35" customWidth="1"/>
    <col min="19" max="19" width="16.85546875" style="35" customWidth="1"/>
    <col min="20" max="21" width="9.85546875" style="35" customWidth="1"/>
    <col min="22" max="22" width="15.85546875" style="35" customWidth="1"/>
    <col min="23" max="23" width="9.85546875" style="35" customWidth="1"/>
    <col min="24" max="24" width="11.42578125" style="35" customWidth="1"/>
    <col min="25" max="25" width="9.85546875" style="35" customWidth="1"/>
    <col min="26" max="26" width="9.140625" style="35" customWidth="1"/>
    <col min="27" max="27" width="10.28515625" style="35" customWidth="1"/>
    <col min="28" max="28" width="10" style="35" customWidth="1"/>
    <col min="29" max="29" width="6.140625" style="35" customWidth="1"/>
    <col min="30" max="30" width="11.42578125" style="35" customWidth="1"/>
    <col min="31" max="35" width="14.42578125" style="35" customWidth="1"/>
    <col min="36" max="36" width="19.42578125" style="35" customWidth="1"/>
    <col min="37" max="37" width="14.85546875" style="35" customWidth="1"/>
    <col min="38" max="39" width="14.42578125" style="35" customWidth="1"/>
    <col min="40" max="40" width="14.85546875" style="35" customWidth="1"/>
    <col min="41" max="43" width="14.42578125" style="35" customWidth="1"/>
    <col min="44" max="45" width="14.85546875" style="35" customWidth="1"/>
    <col min="46" max="46" width="14.42578125" style="35" customWidth="1"/>
    <col min="47" max="50" width="14.85546875" style="35" customWidth="1"/>
    <col min="51" max="51" width="21.28515625" style="35" customWidth="1"/>
    <col min="52" max="52" width="17.42578125" style="35" customWidth="1"/>
    <col min="53" max="53" width="19.140625" style="35" customWidth="1"/>
    <col min="54" max="61" width="14.85546875" style="35" customWidth="1"/>
    <col min="62" max="62" width="40.140625" style="35" customWidth="1"/>
    <col min="63" max="63" width="17.28515625" style="35" customWidth="1"/>
    <col min="64" max="64" width="17.7109375" style="35" customWidth="1"/>
    <col min="65" max="66" width="13.42578125" style="35" customWidth="1"/>
    <col min="67" max="67" width="14.42578125" style="35" customWidth="1"/>
    <col min="68" max="68" width="17" style="35" customWidth="1"/>
    <col min="69" max="72" width="14.42578125" style="35" customWidth="1"/>
    <col min="73" max="73" width="16" style="35" customWidth="1"/>
    <col min="74" max="74" width="14.42578125" style="35" customWidth="1"/>
    <col min="75" max="75" width="16.85546875" style="35" customWidth="1"/>
    <col min="76" max="76" width="17.85546875" style="35" customWidth="1"/>
    <col min="77" max="77" width="18" style="35" customWidth="1"/>
    <col min="78" max="78" width="14.42578125" style="35" customWidth="1"/>
    <col min="79" max="79" width="18" style="35" customWidth="1"/>
    <col min="80" max="80" width="14.42578125" style="35" customWidth="1"/>
    <col min="81" max="81" width="17.42578125" style="35" customWidth="1"/>
    <col min="82" max="93" width="14.42578125" style="35" customWidth="1"/>
    <col min="94" max="94" width="14.42578125" style="78" customWidth="1"/>
    <col min="95" max="132" width="14.42578125" style="35" customWidth="1"/>
    <col min="133" max="133" width="16.42578125" style="35" customWidth="1"/>
    <col min="134" max="136" width="14.42578125" style="35" customWidth="1"/>
    <col min="137" max="137" width="25.7109375" style="35" customWidth="1"/>
    <col min="138" max="138" width="255.42578125" style="44" customWidth="1"/>
    <col min="139" max="139" width="19" style="54" customWidth="1"/>
    <col min="140" max="147" width="26.28515625" style="54" customWidth="1"/>
    <col min="148" max="148" width="18.7109375" style="44" customWidth="1"/>
    <col min="149" max="149" width="112.28515625" style="44" customWidth="1"/>
    <col min="150" max="150" width="25.42578125" style="54" customWidth="1"/>
    <col min="151" max="151" width="14.42578125" style="44" customWidth="1"/>
    <col min="152" max="152" width="92.85546875" style="44" customWidth="1"/>
    <col min="153" max="160" width="22.85546875" style="54" customWidth="1"/>
    <col min="161" max="161" width="14.42578125" style="44" customWidth="1"/>
    <col min="162" max="162" width="14.42578125" style="55" customWidth="1"/>
    <col min="163" max="163" width="44.42578125" style="35" customWidth="1"/>
    <col min="164" max="165" width="14.42578125" style="35" customWidth="1"/>
    <col min="166" max="166" width="12.42578125" style="35" customWidth="1"/>
    <col min="167" max="167" width="36.28515625" style="35" customWidth="1"/>
    <col min="168" max="168" width="218.85546875" style="35" customWidth="1"/>
    <col min="169" max="169" width="38.85546875" style="35" customWidth="1"/>
    <col min="170" max="170" width="27.7109375" style="35" customWidth="1"/>
    <col min="171" max="171" width="32.140625" style="35" customWidth="1"/>
    <col min="172" max="172" width="35.42578125" style="35" customWidth="1"/>
    <col min="173" max="174" width="14.42578125" style="35" customWidth="1"/>
    <col min="175" max="184" width="14.85546875" style="35" customWidth="1"/>
    <col min="185" max="185" width="14.42578125" style="35" customWidth="1"/>
    <col min="186" max="196" width="14.85546875" style="35" customWidth="1"/>
    <col min="197" max="16384" width="14.42578125" style="35"/>
  </cols>
  <sheetData>
    <row r="1" spans="1:196" ht="87" customHeight="1">
      <c r="A1" s="24" t="s">
        <v>0</v>
      </c>
      <c r="B1" s="24" t="s">
        <v>1</v>
      </c>
      <c r="C1" s="24" t="s">
        <v>2</v>
      </c>
      <c r="D1" s="24" t="s">
        <v>3</v>
      </c>
      <c r="E1" s="24" t="s">
        <v>4</v>
      </c>
      <c r="F1" s="24" t="s">
        <v>670</v>
      </c>
      <c r="G1" s="24" t="s">
        <v>671</v>
      </c>
      <c r="H1" s="24" t="s">
        <v>5</v>
      </c>
      <c r="I1" s="24" t="s">
        <v>6</v>
      </c>
      <c r="J1" s="24" t="s">
        <v>7</v>
      </c>
      <c r="K1" s="24" t="s">
        <v>8</v>
      </c>
      <c r="L1" s="24" t="s">
        <v>9</v>
      </c>
      <c r="M1" s="24" t="s">
        <v>10</v>
      </c>
      <c r="N1" s="24" t="s">
        <v>11</v>
      </c>
      <c r="O1" s="24" t="s">
        <v>12</v>
      </c>
      <c r="P1" s="24" t="s">
        <v>13</v>
      </c>
      <c r="Q1" s="24" t="s">
        <v>14</v>
      </c>
      <c r="R1" s="24" t="s">
        <v>15</v>
      </c>
      <c r="S1" s="24" t="s">
        <v>16</v>
      </c>
      <c r="T1" s="24" t="s">
        <v>17</v>
      </c>
      <c r="U1" s="24" t="s">
        <v>18</v>
      </c>
      <c r="V1" s="24" t="s">
        <v>19</v>
      </c>
      <c r="W1" s="24" t="s">
        <v>20</v>
      </c>
      <c r="X1" s="24" t="s">
        <v>21</v>
      </c>
      <c r="Y1" s="24" t="s">
        <v>22</v>
      </c>
      <c r="Z1" s="24" t="s">
        <v>23</v>
      </c>
      <c r="AA1" s="24" t="s">
        <v>24</v>
      </c>
      <c r="AB1" s="24" t="s">
        <v>663</v>
      </c>
      <c r="AC1" s="25" t="s">
        <v>25</v>
      </c>
      <c r="AD1" s="25" t="s">
        <v>629</v>
      </c>
      <c r="AE1" s="25" t="s">
        <v>26</v>
      </c>
      <c r="AF1" s="25" t="s">
        <v>27</v>
      </c>
      <c r="AG1" s="25" t="s">
        <v>658</v>
      </c>
      <c r="AH1" s="25" t="s">
        <v>659</v>
      </c>
      <c r="AI1" s="25" t="s">
        <v>660</v>
      </c>
      <c r="AJ1" s="25" t="s">
        <v>28</v>
      </c>
      <c r="AK1" s="25" t="s">
        <v>29</v>
      </c>
      <c r="AL1" s="25" t="s">
        <v>30</v>
      </c>
      <c r="AM1" s="25" t="s">
        <v>31</v>
      </c>
      <c r="AN1" s="25" t="s">
        <v>32</v>
      </c>
      <c r="AO1" s="25" t="s">
        <v>33</v>
      </c>
      <c r="AP1" s="25" t="s">
        <v>34</v>
      </c>
      <c r="AQ1" s="25" t="s">
        <v>35</v>
      </c>
      <c r="AR1" s="25" t="s">
        <v>36</v>
      </c>
      <c r="AS1" s="25" t="s">
        <v>37</v>
      </c>
      <c r="AT1" s="26" t="s">
        <v>38</v>
      </c>
      <c r="AU1" s="25" t="s">
        <v>40</v>
      </c>
      <c r="AV1" s="25" t="s">
        <v>41</v>
      </c>
      <c r="AW1" s="25" t="s">
        <v>42</v>
      </c>
      <c r="AX1" s="25" t="s">
        <v>43</v>
      </c>
      <c r="AY1" s="25" t="s">
        <v>661</v>
      </c>
      <c r="AZ1" s="25" t="s">
        <v>662</v>
      </c>
      <c r="BA1" s="25" t="s">
        <v>44</v>
      </c>
      <c r="BB1" s="25" t="s">
        <v>45</v>
      </c>
      <c r="BC1" s="25" t="s">
        <v>46</v>
      </c>
      <c r="BD1" s="25" t="s">
        <v>47</v>
      </c>
      <c r="BE1" s="25" t="s">
        <v>48</v>
      </c>
      <c r="BF1" s="25" t="s">
        <v>49</v>
      </c>
      <c r="BG1" s="25" t="s">
        <v>50</v>
      </c>
      <c r="BH1" s="25" t="s">
        <v>51</v>
      </c>
      <c r="BI1" s="25" t="s">
        <v>37</v>
      </c>
      <c r="BJ1" s="26" t="s">
        <v>52</v>
      </c>
      <c r="BK1" s="27" t="s">
        <v>53</v>
      </c>
      <c r="BL1" s="28" t="s">
        <v>54</v>
      </c>
      <c r="BM1" s="27" t="s">
        <v>665</v>
      </c>
      <c r="BN1" s="27" t="s">
        <v>666</v>
      </c>
      <c r="BO1" s="28" t="s">
        <v>55</v>
      </c>
      <c r="BP1" s="27" t="s">
        <v>56</v>
      </c>
      <c r="BQ1" s="27" t="s">
        <v>57</v>
      </c>
      <c r="BR1" s="27" t="s">
        <v>58</v>
      </c>
      <c r="BS1" s="27" t="s">
        <v>59</v>
      </c>
      <c r="BT1" s="27" t="s">
        <v>60</v>
      </c>
      <c r="BU1" s="27" t="s">
        <v>61</v>
      </c>
      <c r="BV1" s="27" t="s">
        <v>62</v>
      </c>
      <c r="BW1" s="27" t="s">
        <v>63</v>
      </c>
      <c r="BX1" s="27" t="s">
        <v>64</v>
      </c>
      <c r="BY1" s="27" t="s">
        <v>65</v>
      </c>
      <c r="BZ1" s="27" t="s">
        <v>66</v>
      </c>
      <c r="CA1" s="27" t="s">
        <v>67</v>
      </c>
      <c r="CB1" s="27" t="s">
        <v>68</v>
      </c>
      <c r="CC1" s="27" t="s">
        <v>69</v>
      </c>
      <c r="CD1" s="27" t="s">
        <v>70</v>
      </c>
      <c r="CE1" s="27" t="s">
        <v>793</v>
      </c>
      <c r="CF1" s="27" t="s">
        <v>71</v>
      </c>
      <c r="CG1" s="28" t="s">
        <v>72</v>
      </c>
      <c r="CH1" s="27" t="s">
        <v>73</v>
      </c>
      <c r="CI1" s="27" t="s">
        <v>74</v>
      </c>
      <c r="CJ1" s="27" t="s">
        <v>75</v>
      </c>
      <c r="CK1" s="27" t="s">
        <v>794</v>
      </c>
      <c r="CL1" s="27" t="s">
        <v>76</v>
      </c>
      <c r="CM1" s="27" t="s">
        <v>77</v>
      </c>
      <c r="CN1" s="27" t="s">
        <v>78</v>
      </c>
      <c r="CO1" s="27" t="s">
        <v>79</v>
      </c>
      <c r="CP1" s="77" t="s">
        <v>80</v>
      </c>
      <c r="CQ1" s="27" t="s">
        <v>81</v>
      </c>
      <c r="CR1" s="27" t="s">
        <v>82</v>
      </c>
      <c r="CS1" s="27" t="s">
        <v>83</v>
      </c>
      <c r="CT1" s="27" t="s">
        <v>84</v>
      </c>
      <c r="CU1" s="27" t="s">
        <v>85</v>
      </c>
      <c r="CV1" s="27" t="s">
        <v>86</v>
      </c>
      <c r="CW1" s="27" t="s">
        <v>87</v>
      </c>
      <c r="CX1" s="27" t="s">
        <v>88</v>
      </c>
      <c r="CY1" s="27" t="s">
        <v>89</v>
      </c>
      <c r="CZ1" s="27" t="s">
        <v>90</v>
      </c>
      <c r="DA1" s="27" t="s">
        <v>91</v>
      </c>
      <c r="DB1" s="27" t="s">
        <v>92</v>
      </c>
      <c r="DC1" s="27" t="s">
        <v>93</v>
      </c>
      <c r="DD1" s="27" t="s">
        <v>94</v>
      </c>
      <c r="DE1" s="27" t="s">
        <v>95</v>
      </c>
      <c r="DF1" s="27" t="s">
        <v>96</v>
      </c>
      <c r="DG1" s="27" t="s">
        <v>78</v>
      </c>
      <c r="DH1" s="27" t="s">
        <v>97</v>
      </c>
      <c r="DI1" s="27" t="s">
        <v>98</v>
      </c>
      <c r="DJ1" s="27" t="s">
        <v>99</v>
      </c>
      <c r="DK1" s="28" t="s">
        <v>100</v>
      </c>
      <c r="DL1" s="27" t="s">
        <v>101</v>
      </c>
      <c r="DM1" s="27" t="s">
        <v>102</v>
      </c>
      <c r="DN1" s="27" t="s">
        <v>103</v>
      </c>
      <c r="DO1" s="27" t="s">
        <v>104</v>
      </c>
      <c r="DP1" s="27" t="s">
        <v>105</v>
      </c>
      <c r="DQ1" s="27" t="s">
        <v>106</v>
      </c>
      <c r="DR1" s="27" t="s">
        <v>667</v>
      </c>
      <c r="DS1" s="27" t="s">
        <v>107</v>
      </c>
      <c r="DT1" s="27" t="s">
        <v>108</v>
      </c>
      <c r="DU1" s="27" t="s">
        <v>795</v>
      </c>
      <c r="DV1" s="27" t="s">
        <v>109</v>
      </c>
      <c r="DW1" s="27" t="s">
        <v>110</v>
      </c>
      <c r="DX1" s="27" t="s">
        <v>111</v>
      </c>
      <c r="DY1" s="27" t="s">
        <v>112</v>
      </c>
      <c r="DZ1" s="27" t="s">
        <v>113</v>
      </c>
      <c r="EA1" s="27" t="s">
        <v>114</v>
      </c>
      <c r="EB1" s="27" t="s">
        <v>115</v>
      </c>
      <c r="EC1" s="27" t="s">
        <v>116</v>
      </c>
      <c r="ED1" s="27" t="s">
        <v>117</v>
      </c>
      <c r="EE1" s="27" t="s">
        <v>118</v>
      </c>
      <c r="EF1" s="27" t="s">
        <v>119</v>
      </c>
      <c r="EG1" s="29" t="s">
        <v>120</v>
      </c>
      <c r="EH1" s="30" t="s">
        <v>121</v>
      </c>
      <c r="EI1" s="31" t="s">
        <v>776</v>
      </c>
      <c r="EJ1" s="31" t="s">
        <v>777</v>
      </c>
      <c r="EK1" s="31" t="s">
        <v>774</v>
      </c>
      <c r="EL1" s="31" t="s">
        <v>773</v>
      </c>
      <c r="EM1" s="31" t="s">
        <v>782</v>
      </c>
      <c r="EN1" s="31" t="s">
        <v>783</v>
      </c>
      <c r="EO1" s="31" t="s">
        <v>772</v>
      </c>
      <c r="EP1" s="31" t="s">
        <v>775</v>
      </c>
      <c r="EQ1" s="32" t="s">
        <v>784</v>
      </c>
      <c r="ER1" s="30" t="s">
        <v>122</v>
      </c>
      <c r="ES1" s="30" t="s">
        <v>123</v>
      </c>
      <c r="ET1" s="31" t="s">
        <v>778</v>
      </c>
      <c r="EU1" s="30" t="s">
        <v>124</v>
      </c>
      <c r="EV1" s="30" t="s">
        <v>125</v>
      </c>
      <c r="EW1" s="31" t="s">
        <v>785</v>
      </c>
      <c r="EX1" s="31" t="s">
        <v>786</v>
      </c>
      <c r="EY1" s="31" t="s">
        <v>779</v>
      </c>
      <c r="EZ1" s="31" t="s">
        <v>780</v>
      </c>
      <c r="FA1" s="31" t="s">
        <v>781</v>
      </c>
      <c r="FB1" s="31" t="s">
        <v>787</v>
      </c>
      <c r="FC1" s="31" t="s">
        <v>788</v>
      </c>
      <c r="FD1" s="31" t="s">
        <v>789</v>
      </c>
      <c r="FE1" s="30" t="s">
        <v>126</v>
      </c>
      <c r="FF1" s="33" t="s">
        <v>127</v>
      </c>
      <c r="FG1" s="27" t="s">
        <v>790</v>
      </c>
      <c r="FH1" s="29" t="s">
        <v>128</v>
      </c>
      <c r="FI1" s="29" t="s">
        <v>129</v>
      </c>
      <c r="FJ1" s="27" t="s">
        <v>130</v>
      </c>
      <c r="FK1" s="27" t="s">
        <v>672</v>
      </c>
      <c r="FL1" s="27" t="s">
        <v>131</v>
      </c>
      <c r="FM1" s="27" t="s">
        <v>132</v>
      </c>
      <c r="FN1" s="27" t="s">
        <v>133</v>
      </c>
      <c r="FO1" s="27" t="s">
        <v>134</v>
      </c>
      <c r="FP1" s="27" t="s">
        <v>135</v>
      </c>
      <c r="FQ1" s="27" t="s">
        <v>136</v>
      </c>
      <c r="FR1" s="34" t="s">
        <v>39</v>
      </c>
      <c r="FS1" s="28" t="s">
        <v>632</v>
      </c>
      <c r="FT1" s="28" t="s">
        <v>633</v>
      </c>
      <c r="FU1" s="28" t="s">
        <v>634</v>
      </c>
      <c r="FV1" s="28" t="s">
        <v>635</v>
      </c>
      <c r="FW1" s="28" t="s">
        <v>636</v>
      </c>
      <c r="FX1" s="28" t="s">
        <v>637</v>
      </c>
      <c r="FY1" s="28" t="s">
        <v>638</v>
      </c>
      <c r="FZ1" s="28" t="s">
        <v>639</v>
      </c>
      <c r="GA1" s="28" t="s">
        <v>640</v>
      </c>
      <c r="GB1" s="28" t="s">
        <v>641</v>
      </c>
      <c r="GC1" s="28" t="s">
        <v>642</v>
      </c>
      <c r="GD1" s="28" t="s">
        <v>643</v>
      </c>
      <c r="GE1" s="28" t="s">
        <v>644</v>
      </c>
      <c r="GF1" s="28" t="s">
        <v>645</v>
      </c>
      <c r="GG1" s="28" t="s">
        <v>646</v>
      </c>
      <c r="GH1" s="28" t="s">
        <v>647</v>
      </c>
      <c r="GI1" s="28" t="s">
        <v>648</v>
      </c>
      <c r="GJ1" s="28" t="s">
        <v>649</v>
      </c>
      <c r="GK1" s="28" t="s">
        <v>650</v>
      </c>
      <c r="GL1" s="28" t="s">
        <v>651</v>
      </c>
      <c r="GM1" s="28" t="s">
        <v>652</v>
      </c>
      <c r="GN1" s="28" t="s">
        <v>653</v>
      </c>
    </row>
    <row r="2" spans="1:196" s="67" customFormat="1" ht="409.5">
      <c r="A2" s="35">
        <v>11443547</v>
      </c>
      <c r="B2" s="35" t="s">
        <v>542</v>
      </c>
      <c r="C2" s="35" t="s">
        <v>438</v>
      </c>
      <c r="D2" s="35" t="s">
        <v>543</v>
      </c>
      <c r="E2" s="35" t="s">
        <v>544</v>
      </c>
      <c r="F2" s="35" t="s">
        <v>184</v>
      </c>
      <c r="G2" s="35">
        <v>360</v>
      </c>
      <c r="H2" s="35">
        <v>-99</v>
      </c>
      <c r="I2" s="35" t="s">
        <v>311</v>
      </c>
      <c r="J2" s="35" t="s">
        <v>139</v>
      </c>
      <c r="K2" s="35" t="s">
        <v>140</v>
      </c>
      <c r="L2" s="35" t="s">
        <v>140</v>
      </c>
      <c r="M2" s="35">
        <v>-99</v>
      </c>
      <c r="N2" s="35">
        <v>0</v>
      </c>
      <c r="O2" s="35">
        <v>1</v>
      </c>
      <c r="P2" s="35">
        <v>1</v>
      </c>
      <c r="Q2" s="35">
        <v>0</v>
      </c>
      <c r="R2" s="35">
        <v>0</v>
      </c>
      <c r="S2" s="35">
        <v>0</v>
      </c>
      <c r="T2" s="35">
        <v>14</v>
      </c>
      <c r="U2" s="35">
        <v>-99</v>
      </c>
      <c r="V2" s="35">
        <v>-99</v>
      </c>
      <c r="W2" s="35">
        <v>-99</v>
      </c>
      <c r="X2" s="35">
        <v>-99</v>
      </c>
      <c r="Y2" s="35">
        <v>-99</v>
      </c>
      <c r="Z2" s="35">
        <v>10</v>
      </c>
      <c r="AA2" s="35">
        <v>-99</v>
      </c>
      <c r="AB2" s="36" t="s">
        <v>669</v>
      </c>
      <c r="AC2" s="35" t="s">
        <v>142</v>
      </c>
      <c r="AD2" s="35">
        <v>19</v>
      </c>
      <c r="AE2" s="35" t="s">
        <v>595</v>
      </c>
      <c r="AF2" s="35" t="s">
        <v>596</v>
      </c>
      <c r="AG2" s="35" t="s">
        <v>597</v>
      </c>
      <c r="AH2" s="35" t="s">
        <v>190</v>
      </c>
      <c r="AI2" s="35" t="s">
        <v>191</v>
      </c>
      <c r="AJ2" s="56" t="s">
        <v>545</v>
      </c>
      <c r="AK2" s="35">
        <v>-99</v>
      </c>
      <c r="AL2" s="35" t="s">
        <v>626</v>
      </c>
      <c r="AM2" s="35" t="s">
        <v>546</v>
      </c>
      <c r="AN2" s="35" t="s">
        <v>685</v>
      </c>
      <c r="AO2" s="35" t="s">
        <v>156</v>
      </c>
      <c r="AP2" s="35" t="s">
        <v>156</v>
      </c>
      <c r="AQ2" s="35" t="s">
        <v>157</v>
      </c>
      <c r="AR2" s="35" t="s">
        <v>154</v>
      </c>
      <c r="AS2" s="35">
        <v>-99</v>
      </c>
      <c r="AT2" s="35" t="s">
        <v>656</v>
      </c>
      <c r="AU2" s="36">
        <v>-99</v>
      </c>
      <c r="AV2" s="36">
        <v>-99</v>
      </c>
      <c r="AW2" s="36">
        <v>-99</v>
      </c>
      <c r="AX2" s="36">
        <v>-99</v>
      </c>
      <c r="AY2" s="36">
        <v>-99</v>
      </c>
      <c r="AZ2" s="36">
        <v>-99</v>
      </c>
      <c r="BA2" s="36">
        <v>-99</v>
      </c>
      <c r="BB2" s="36">
        <v>-99</v>
      </c>
      <c r="BC2" s="35">
        <v>-99</v>
      </c>
      <c r="BD2" s="35">
        <v>-99</v>
      </c>
      <c r="BE2" s="35">
        <v>-99</v>
      </c>
      <c r="BF2" s="35">
        <v>-99</v>
      </c>
      <c r="BG2" s="36">
        <v>-99</v>
      </c>
      <c r="BH2" s="36">
        <v>-99</v>
      </c>
      <c r="BI2" s="36">
        <v>-99</v>
      </c>
      <c r="BJ2" s="36">
        <v>-99</v>
      </c>
      <c r="BK2" s="35" t="s">
        <v>140</v>
      </c>
      <c r="BL2" s="35">
        <v>-99</v>
      </c>
      <c r="BM2" s="35">
        <v>-99</v>
      </c>
      <c r="BN2" s="35">
        <v>-99</v>
      </c>
      <c r="BO2" s="35">
        <v>-99</v>
      </c>
      <c r="BP2" s="35">
        <v>-99</v>
      </c>
      <c r="BQ2" s="35">
        <v>-99</v>
      </c>
      <c r="BR2" s="35">
        <v>-99</v>
      </c>
      <c r="BS2" s="35">
        <v>-99</v>
      </c>
      <c r="BT2" s="35">
        <v>-99</v>
      </c>
      <c r="BU2" s="35">
        <v>-99</v>
      </c>
      <c r="BV2" s="35">
        <v>-99</v>
      </c>
      <c r="BW2" s="35">
        <v>-99</v>
      </c>
      <c r="BX2" s="35">
        <v>-99</v>
      </c>
      <c r="BY2" s="35" t="s">
        <v>168</v>
      </c>
      <c r="BZ2" s="35">
        <v>-99</v>
      </c>
      <c r="CA2" s="35">
        <v>-99</v>
      </c>
      <c r="CB2" s="35">
        <v>-99</v>
      </c>
      <c r="CC2" s="35">
        <v>-99</v>
      </c>
      <c r="CD2" s="35">
        <v>-99</v>
      </c>
      <c r="CE2" s="35">
        <v>-99</v>
      </c>
      <c r="CF2" s="35">
        <v>-99</v>
      </c>
      <c r="CG2" s="35">
        <v>-99</v>
      </c>
      <c r="CH2" s="35">
        <v>-99</v>
      </c>
      <c r="CI2" s="35">
        <v>-99</v>
      </c>
      <c r="CJ2" s="35">
        <v>-99</v>
      </c>
      <c r="CK2" s="35">
        <v>-99</v>
      </c>
      <c r="CL2" s="35">
        <v>-99</v>
      </c>
      <c r="CM2" s="35" t="s">
        <v>140</v>
      </c>
      <c r="CN2" s="35" t="s">
        <v>199</v>
      </c>
      <c r="CO2" s="35">
        <v>-99</v>
      </c>
      <c r="CP2" s="78">
        <v>-99</v>
      </c>
      <c r="CQ2" s="35" t="s">
        <v>349</v>
      </c>
      <c r="CR2" s="35">
        <v>-99</v>
      </c>
      <c r="CS2" s="35">
        <v>-99</v>
      </c>
      <c r="CT2" s="35" t="s">
        <v>140</v>
      </c>
      <c r="CU2" s="35" t="s">
        <v>170</v>
      </c>
      <c r="CV2" s="35" t="s">
        <v>548</v>
      </c>
      <c r="CW2" s="35">
        <v>-99</v>
      </c>
      <c r="CX2" s="35">
        <v>-99</v>
      </c>
      <c r="CY2" s="35">
        <v>-99</v>
      </c>
      <c r="CZ2" s="35">
        <v>-99</v>
      </c>
      <c r="DA2" s="35">
        <v>-99</v>
      </c>
      <c r="DB2" s="35">
        <v>-99</v>
      </c>
      <c r="DC2" s="35">
        <v>-99</v>
      </c>
      <c r="DD2" s="35">
        <v>-99</v>
      </c>
      <c r="DE2" s="35">
        <v>-99</v>
      </c>
      <c r="DF2" s="35">
        <v>-99</v>
      </c>
      <c r="DG2" s="35">
        <v>-99</v>
      </c>
      <c r="DH2" s="35">
        <v>-99</v>
      </c>
      <c r="DI2" s="35">
        <v>-99</v>
      </c>
      <c r="DJ2" s="35">
        <v>-99</v>
      </c>
      <c r="DK2" s="35">
        <v>-99</v>
      </c>
      <c r="DL2" s="35">
        <v>-99</v>
      </c>
      <c r="DM2" s="35">
        <v>-99</v>
      </c>
      <c r="DN2" s="35">
        <v>-99</v>
      </c>
      <c r="DO2" s="35">
        <v>-99</v>
      </c>
      <c r="DP2" s="35">
        <v>-99</v>
      </c>
      <c r="DQ2" s="35" t="s">
        <v>140</v>
      </c>
      <c r="DR2" s="35">
        <v>-99</v>
      </c>
      <c r="DS2" s="35">
        <v>-99</v>
      </c>
      <c r="DT2" s="35">
        <v>-99</v>
      </c>
      <c r="DU2" s="35">
        <v>-99</v>
      </c>
      <c r="DV2" s="35">
        <v>-99</v>
      </c>
      <c r="DW2" s="35">
        <v>-99</v>
      </c>
      <c r="DX2" s="35">
        <v>-99</v>
      </c>
      <c r="DY2" s="35">
        <v>-99</v>
      </c>
      <c r="DZ2" s="35">
        <v>-99</v>
      </c>
      <c r="EA2" s="35">
        <v>-99</v>
      </c>
      <c r="EB2" s="35">
        <v>-99</v>
      </c>
      <c r="EC2" s="35">
        <v>-99</v>
      </c>
      <c r="ED2" s="35">
        <v>-99</v>
      </c>
      <c r="EE2" s="35">
        <v>-99</v>
      </c>
      <c r="EF2" s="35">
        <v>-99</v>
      </c>
      <c r="EG2" s="35" t="s">
        <v>140</v>
      </c>
      <c r="EH2" s="44" t="s">
        <v>549</v>
      </c>
      <c r="EI2" s="39">
        <v>-99</v>
      </c>
      <c r="EJ2" s="54">
        <v>83</v>
      </c>
      <c r="EK2" s="54">
        <v>111</v>
      </c>
      <c r="EL2" s="54">
        <v>14</v>
      </c>
      <c r="EM2" s="39">
        <v>-99</v>
      </c>
      <c r="EN2" s="39">
        <v>-99</v>
      </c>
      <c r="EO2" s="39">
        <v>-99</v>
      </c>
      <c r="EP2" s="39">
        <v>-99</v>
      </c>
      <c r="EQ2" s="39">
        <v>-99</v>
      </c>
      <c r="ER2" s="44" t="s">
        <v>154</v>
      </c>
      <c r="ES2" s="44">
        <v>-99</v>
      </c>
      <c r="ET2" s="39">
        <v>-99</v>
      </c>
      <c r="EU2" s="44" t="s">
        <v>154</v>
      </c>
      <c r="EV2" s="44">
        <v>-99</v>
      </c>
      <c r="EW2" s="39">
        <v>-99</v>
      </c>
      <c r="EX2" s="39">
        <v>-99</v>
      </c>
      <c r="EY2" s="39">
        <v>-99</v>
      </c>
      <c r="EZ2" s="39">
        <v>-99</v>
      </c>
      <c r="FA2" s="39">
        <v>-99</v>
      </c>
      <c r="FB2" s="39">
        <v>-99</v>
      </c>
      <c r="FC2" s="39">
        <v>-99</v>
      </c>
      <c r="FD2" s="39">
        <v>-99</v>
      </c>
      <c r="FE2" s="44" t="s">
        <v>154</v>
      </c>
      <c r="FF2" s="40">
        <v>-99</v>
      </c>
      <c r="FG2" s="35" t="s">
        <v>550</v>
      </c>
      <c r="FH2" s="35">
        <v>-99</v>
      </c>
      <c r="FI2" s="35">
        <v>-99</v>
      </c>
      <c r="FJ2" s="35" t="s">
        <v>140</v>
      </c>
      <c r="FK2" s="35" t="s">
        <v>551</v>
      </c>
      <c r="FL2" s="35" t="s">
        <v>552</v>
      </c>
      <c r="FM2" s="35" t="s">
        <v>553</v>
      </c>
      <c r="FN2" s="35">
        <v>-99</v>
      </c>
      <c r="FO2" s="35">
        <v>-99</v>
      </c>
      <c r="FP2" s="35">
        <v>-99</v>
      </c>
      <c r="FQ2" s="35">
        <v>-99</v>
      </c>
      <c r="FR2" s="35" t="s">
        <v>146</v>
      </c>
      <c r="FS2" s="47">
        <v>1</v>
      </c>
      <c r="FT2" s="47">
        <v>0</v>
      </c>
      <c r="FU2" s="47">
        <v>0</v>
      </c>
      <c r="FV2" s="45" t="s">
        <v>601</v>
      </c>
      <c r="FW2" s="47" t="s">
        <v>620</v>
      </c>
      <c r="FX2" s="47">
        <v>2</v>
      </c>
      <c r="FY2" s="47">
        <v>3</v>
      </c>
      <c r="FZ2" s="47">
        <v>5</v>
      </c>
      <c r="GA2" s="47">
        <v>4</v>
      </c>
      <c r="GB2" s="47">
        <f t="shared" ref="GB2:GB13" si="0">SUM(FX2,FY2,FZ2,GA2)</f>
        <v>14</v>
      </c>
      <c r="GC2" s="42" t="s">
        <v>625</v>
      </c>
      <c r="GD2" s="35">
        <v>-99</v>
      </c>
      <c r="GE2" s="35">
        <v>-99</v>
      </c>
      <c r="GF2" s="35">
        <v>-99</v>
      </c>
      <c r="GG2" s="35">
        <v>-99</v>
      </c>
      <c r="GH2" s="35">
        <v>-99</v>
      </c>
      <c r="GI2" s="35">
        <v>-99</v>
      </c>
      <c r="GJ2" s="35">
        <v>-99</v>
      </c>
      <c r="GK2" s="35">
        <v>-99</v>
      </c>
      <c r="GL2" s="35">
        <v>-99</v>
      </c>
      <c r="GM2" s="35">
        <v>-99</v>
      </c>
      <c r="GN2" s="35">
        <v>-99</v>
      </c>
    </row>
    <row r="3" spans="1:196" s="67" customFormat="1" ht="409.5">
      <c r="A3" s="35">
        <v>11443547</v>
      </c>
      <c r="B3" s="35" t="s">
        <v>542</v>
      </c>
      <c r="C3" s="35" t="s">
        <v>438</v>
      </c>
      <c r="D3" s="35" t="s">
        <v>543</v>
      </c>
      <c r="E3" s="35" t="s">
        <v>544</v>
      </c>
      <c r="F3" s="35" t="s">
        <v>236</v>
      </c>
      <c r="G3" s="35">
        <v>229</v>
      </c>
      <c r="H3" s="35">
        <v>-99</v>
      </c>
      <c r="I3" s="35" t="s">
        <v>311</v>
      </c>
      <c r="J3" s="35" t="s">
        <v>139</v>
      </c>
      <c r="K3" s="35" t="s">
        <v>140</v>
      </c>
      <c r="L3" s="35" t="s">
        <v>154</v>
      </c>
      <c r="M3" s="35">
        <v>-99</v>
      </c>
      <c r="N3" s="35">
        <v>0</v>
      </c>
      <c r="O3" s="35">
        <v>1</v>
      </c>
      <c r="P3" s="35">
        <v>2</v>
      </c>
      <c r="Q3" s="35">
        <v>0</v>
      </c>
      <c r="R3" s="35">
        <v>0</v>
      </c>
      <c r="S3" s="35">
        <v>0</v>
      </c>
      <c r="T3" s="35">
        <v>9</v>
      </c>
      <c r="U3" s="35">
        <v>-99</v>
      </c>
      <c r="V3" s="35">
        <v>-99</v>
      </c>
      <c r="W3" s="35">
        <v>-99</v>
      </c>
      <c r="X3" s="35">
        <v>-99</v>
      </c>
      <c r="Y3" s="35">
        <v>-99</v>
      </c>
      <c r="Z3" s="35">
        <v>5</v>
      </c>
      <c r="AA3" s="35">
        <v>-99</v>
      </c>
      <c r="AB3" s="36" t="s">
        <v>669</v>
      </c>
      <c r="AC3" s="35" t="s">
        <v>142</v>
      </c>
      <c r="AD3" s="35">
        <v>19</v>
      </c>
      <c r="AE3" s="35" t="s">
        <v>296</v>
      </c>
      <c r="AF3" s="35" t="s">
        <v>238</v>
      </c>
      <c r="AG3" s="35" t="s">
        <v>189</v>
      </c>
      <c r="AH3" s="35" t="s">
        <v>190</v>
      </c>
      <c r="AI3" s="35" t="s">
        <v>191</v>
      </c>
      <c r="AJ3" s="56" t="s">
        <v>554</v>
      </c>
      <c r="AK3" s="35">
        <v>-99</v>
      </c>
      <c r="AL3" s="35" t="s">
        <v>298</v>
      </c>
      <c r="AM3" s="35" t="s">
        <v>299</v>
      </c>
      <c r="AN3" s="35" t="s">
        <v>300</v>
      </c>
      <c r="AO3" s="35" t="s">
        <v>172</v>
      </c>
      <c r="AP3" s="35" t="s">
        <v>143</v>
      </c>
      <c r="AQ3" s="35" t="s">
        <v>144</v>
      </c>
      <c r="AR3" s="35" t="s">
        <v>154</v>
      </c>
      <c r="AS3" s="35" t="s">
        <v>145</v>
      </c>
      <c r="AT3" s="35" t="s">
        <v>301</v>
      </c>
      <c r="AU3" s="35" t="s">
        <v>142</v>
      </c>
      <c r="AV3" s="43" t="s">
        <v>312</v>
      </c>
      <c r="AW3" s="36" t="s">
        <v>313</v>
      </c>
      <c r="AX3" s="35" t="s">
        <v>188</v>
      </c>
      <c r="AY3" s="36" t="s">
        <v>190</v>
      </c>
      <c r="AZ3" s="36" t="s">
        <v>191</v>
      </c>
      <c r="BA3" s="56" t="s">
        <v>555</v>
      </c>
      <c r="BB3" s="35">
        <v>-99</v>
      </c>
      <c r="BC3" s="35" t="s">
        <v>315</v>
      </c>
      <c r="BD3" s="35" t="s">
        <v>316</v>
      </c>
      <c r="BE3" s="35" t="s">
        <v>556</v>
      </c>
      <c r="BF3" s="35" t="s">
        <v>143</v>
      </c>
      <c r="BG3" s="35" t="s">
        <v>318</v>
      </c>
      <c r="BH3" s="35" t="s">
        <v>154</v>
      </c>
      <c r="BI3" s="35" t="s">
        <v>158</v>
      </c>
      <c r="BJ3" s="36" t="s">
        <v>664</v>
      </c>
      <c r="BK3" s="35" t="s">
        <v>140</v>
      </c>
      <c r="BL3" s="35">
        <v>-99</v>
      </c>
      <c r="BM3" s="35">
        <v>-99</v>
      </c>
      <c r="BN3" s="35">
        <v>-99</v>
      </c>
      <c r="BO3" s="35">
        <v>-99</v>
      </c>
      <c r="BP3" s="35">
        <v>-99</v>
      </c>
      <c r="BQ3" s="35">
        <v>-99</v>
      </c>
      <c r="BR3" s="35">
        <v>-99</v>
      </c>
      <c r="BS3" s="35">
        <v>-99</v>
      </c>
      <c r="BT3" s="35">
        <v>-99</v>
      </c>
      <c r="BU3" s="35">
        <v>-99</v>
      </c>
      <c r="BV3" s="35">
        <v>-99</v>
      </c>
      <c r="BW3" s="35">
        <v>-99</v>
      </c>
      <c r="BX3" s="35">
        <v>-99</v>
      </c>
      <c r="BY3" s="35" t="s">
        <v>168</v>
      </c>
      <c r="BZ3" s="35">
        <v>-99</v>
      </c>
      <c r="CA3" s="35">
        <v>-99</v>
      </c>
      <c r="CB3" s="35">
        <v>-99</v>
      </c>
      <c r="CC3" s="35">
        <v>-99</v>
      </c>
      <c r="CD3" s="35">
        <v>-99</v>
      </c>
      <c r="CE3" s="35">
        <v>-99</v>
      </c>
      <c r="CF3" s="35">
        <v>-99</v>
      </c>
      <c r="CG3" s="35" t="s">
        <v>140</v>
      </c>
      <c r="CH3" s="35">
        <v>-99</v>
      </c>
      <c r="CI3" s="35">
        <v>-99</v>
      </c>
      <c r="CJ3" s="35">
        <v>-99</v>
      </c>
      <c r="CK3" s="35">
        <v>-99</v>
      </c>
      <c r="CL3" s="35">
        <v>-99</v>
      </c>
      <c r="CM3" s="35" t="s">
        <v>140</v>
      </c>
      <c r="CN3" s="35" t="s">
        <v>199</v>
      </c>
      <c r="CO3" s="35">
        <v>-99</v>
      </c>
      <c r="CP3" s="78">
        <v>-99</v>
      </c>
      <c r="CQ3" s="35" t="s">
        <v>349</v>
      </c>
      <c r="CR3" s="35">
        <v>-99</v>
      </c>
      <c r="CS3" s="35">
        <v>-99</v>
      </c>
      <c r="CT3" s="35" t="s">
        <v>140</v>
      </c>
      <c r="CU3" s="35" t="s">
        <v>170</v>
      </c>
      <c r="CV3" s="35">
        <v>-99</v>
      </c>
      <c r="CW3" s="35">
        <v>-99</v>
      </c>
      <c r="CX3" s="35">
        <v>-99</v>
      </c>
      <c r="CY3" s="35">
        <v>-99</v>
      </c>
      <c r="CZ3" s="35">
        <v>-99</v>
      </c>
      <c r="DA3" s="35">
        <v>-99</v>
      </c>
      <c r="DB3" s="35">
        <v>-99</v>
      </c>
      <c r="DC3" s="35">
        <v>-99</v>
      </c>
      <c r="DD3" s="35">
        <v>-99</v>
      </c>
      <c r="DE3" s="35">
        <v>-99</v>
      </c>
      <c r="DF3" s="35">
        <v>-99</v>
      </c>
      <c r="DG3" s="35">
        <v>-99</v>
      </c>
      <c r="DH3" s="35">
        <v>-99</v>
      </c>
      <c r="DI3" s="35">
        <v>-99</v>
      </c>
      <c r="DJ3" s="35" t="s">
        <v>140</v>
      </c>
      <c r="DK3" s="35">
        <v>-99</v>
      </c>
      <c r="DL3" s="35">
        <v>-99</v>
      </c>
      <c r="DM3" s="35" t="s">
        <v>140</v>
      </c>
      <c r="DN3" s="35">
        <v>-99</v>
      </c>
      <c r="DO3" s="35">
        <v>-99</v>
      </c>
      <c r="DP3" s="35">
        <v>-99</v>
      </c>
      <c r="DQ3" s="35" t="s">
        <v>140</v>
      </c>
      <c r="DR3" s="35">
        <v>-99</v>
      </c>
      <c r="DS3" s="35" t="s">
        <v>140</v>
      </c>
      <c r="DT3" s="35">
        <v>-99</v>
      </c>
      <c r="DU3" s="35">
        <v>-99</v>
      </c>
      <c r="DV3" s="35">
        <v>-99</v>
      </c>
      <c r="DW3" s="35">
        <v>-99</v>
      </c>
      <c r="DX3" s="35">
        <v>-99</v>
      </c>
      <c r="DY3" s="35">
        <v>-99</v>
      </c>
      <c r="DZ3" s="35">
        <v>-99</v>
      </c>
      <c r="EA3" s="35">
        <v>-99</v>
      </c>
      <c r="EB3" s="35">
        <v>-99</v>
      </c>
      <c r="EC3" s="35">
        <v>-99</v>
      </c>
      <c r="ED3" s="35">
        <v>-99</v>
      </c>
      <c r="EE3" s="35">
        <v>-99</v>
      </c>
      <c r="EF3" s="35">
        <v>-99</v>
      </c>
      <c r="EG3" s="35" t="s">
        <v>140</v>
      </c>
      <c r="EH3" s="57" t="s">
        <v>733</v>
      </c>
      <c r="EI3" s="39">
        <v>-99</v>
      </c>
      <c r="EJ3" s="58">
        <v>77</v>
      </c>
      <c r="EK3" s="58">
        <v>49</v>
      </c>
      <c r="EL3" s="58">
        <v>4</v>
      </c>
      <c r="EM3" s="39">
        <v>-99</v>
      </c>
      <c r="EN3" s="39">
        <v>-99</v>
      </c>
      <c r="EO3" s="39">
        <v>-99</v>
      </c>
      <c r="EP3" s="39">
        <v>-99</v>
      </c>
      <c r="EQ3" s="39">
        <v>-99</v>
      </c>
      <c r="ER3" s="44" t="s">
        <v>154</v>
      </c>
      <c r="ES3" s="44">
        <v>-99</v>
      </c>
      <c r="ET3" s="39">
        <v>-99</v>
      </c>
      <c r="EU3" s="44" t="s">
        <v>154</v>
      </c>
      <c r="EV3" s="44">
        <v>-99</v>
      </c>
      <c r="EW3" s="39">
        <v>-99</v>
      </c>
      <c r="EX3" s="39">
        <v>-99</v>
      </c>
      <c r="EY3" s="39">
        <v>-99</v>
      </c>
      <c r="EZ3" s="39">
        <v>-99</v>
      </c>
      <c r="FA3" s="39">
        <v>-99</v>
      </c>
      <c r="FB3" s="39">
        <v>-99</v>
      </c>
      <c r="FC3" s="39">
        <v>-99</v>
      </c>
      <c r="FD3" s="39">
        <v>-99</v>
      </c>
      <c r="FE3" s="44" t="s">
        <v>154</v>
      </c>
      <c r="FF3" s="40">
        <v>-99</v>
      </c>
      <c r="FG3" s="35" t="s">
        <v>550</v>
      </c>
      <c r="FH3" s="35">
        <v>-99</v>
      </c>
      <c r="FI3" s="35">
        <v>-99</v>
      </c>
      <c r="FJ3" s="35" t="s">
        <v>140</v>
      </c>
      <c r="FK3" s="35" t="s">
        <v>551</v>
      </c>
      <c r="FL3" s="35" t="s">
        <v>557</v>
      </c>
      <c r="FM3" s="35" t="s">
        <v>558</v>
      </c>
      <c r="FN3" s="35">
        <v>-99</v>
      </c>
      <c r="FO3" s="35">
        <v>-99</v>
      </c>
      <c r="FP3" s="35">
        <v>-99</v>
      </c>
      <c r="FQ3" s="35">
        <v>-99</v>
      </c>
      <c r="FR3" s="35" t="s">
        <v>146</v>
      </c>
      <c r="FS3" s="47">
        <v>8</v>
      </c>
      <c r="FT3" s="47">
        <v>0</v>
      </c>
      <c r="FU3" s="47">
        <v>2</v>
      </c>
      <c r="FV3" s="45" t="s">
        <v>676</v>
      </c>
      <c r="FW3" s="47" t="s">
        <v>615</v>
      </c>
      <c r="FX3" s="47">
        <v>3</v>
      </c>
      <c r="FY3" s="47">
        <v>2</v>
      </c>
      <c r="FZ3" s="47">
        <v>5</v>
      </c>
      <c r="GA3" s="47">
        <v>6</v>
      </c>
      <c r="GB3" s="47">
        <f t="shared" si="0"/>
        <v>16</v>
      </c>
      <c r="GC3" s="42" t="s">
        <v>654</v>
      </c>
      <c r="GD3" s="35">
        <v>3</v>
      </c>
      <c r="GE3" s="35">
        <v>0</v>
      </c>
      <c r="GF3" s="35">
        <v>1</v>
      </c>
      <c r="GG3" s="37" t="s">
        <v>677</v>
      </c>
      <c r="GH3" s="35" t="s">
        <v>614</v>
      </c>
      <c r="GI3" s="35">
        <v>2</v>
      </c>
      <c r="GJ3" s="35">
        <v>3</v>
      </c>
      <c r="GK3" s="35">
        <v>5</v>
      </c>
      <c r="GL3" s="35">
        <v>4</v>
      </c>
      <c r="GM3" s="35">
        <f>SUM(GI3,GJ3,GK3,GL3)</f>
        <v>14</v>
      </c>
      <c r="GN3" s="76" t="s">
        <v>625</v>
      </c>
    </row>
    <row r="4" spans="1:196" s="67" customFormat="1" ht="409.5">
      <c r="A4" s="35">
        <v>15241655</v>
      </c>
      <c r="B4" s="35" t="s">
        <v>531</v>
      </c>
      <c r="C4" s="35" t="s">
        <v>438</v>
      </c>
      <c r="D4" s="35" t="s">
        <v>532</v>
      </c>
      <c r="E4" s="35" t="s">
        <v>533</v>
      </c>
      <c r="F4" s="35" t="s">
        <v>184</v>
      </c>
      <c r="G4" s="35" t="s">
        <v>184</v>
      </c>
      <c r="H4" s="35">
        <v>-99</v>
      </c>
      <c r="I4" s="35">
        <v>-99</v>
      </c>
      <c r="J4" s="35" t="s">
        <v>153</v>
      </c>
      <c r="K4" s="35" t="s">
        <v>140</v>
      </c>
      <c r="L4" s="35">
        <v>-99</v>
      </c>
      <c r="M4" s="35">
        <v>-99</v>
      </c>
      <c r="N4" s="35">
        <v>1</v>
      </c>
      <c r="O4" s="35">
        <v>0</v>
      </c>
      <c r="P4" s="35">
        <v>0</v>
      </c>
      <c r="Q4" s="35">
        <v>0</v>
      </c>
      <c r="R4" s="35">
        <v>0</v>
      </c>
      <c r="S4" s="35">
        <v>0</v>
      </c>
      <c r="T4" s="35">
        <v>26</v>
      </c>
      <c r="U4" s="35">
        <v>-99</v>
      </c>
      <c r="V4" s="35" t="s">
        <v>155</v>
      </c>
      <c r="W4" s="35">
        <v>-99</v>
      </c>
      <c r="X4" s="35">
        <v>-99</v>
      </c>
      <c r="Y4" s="35">
        <v>-99</v>
      </c>
      <c r="Z4" s="35">
        <v>-99</v>
      </c>
      <c r="AA4" s="35">
        <v>-99</v>
      </c>
      <c r="AB4" s="36" t="s">
        <v>669</v>
      </c>
      <c r="AC4" s="35" t="s">
        <v>142</v>
      </c>
      <c r="AD4" s="35">
        <v>19</v>
      </c>
      <c r="AE4" s="35" t="s">
        <v>534</v>
      </c>
      <c r="AF4" s="35" t="s">
        <v>189</v>
      </c>
      <c r="AG4" s="35" t="s">
        <v>238</v>
      </c>
      <c r="AH4" s="35" t="s">
        <v>190</v>
      </c>
      <c r="AI4" s="35" t="s">
        <v>191</v>
      </c>
      <c r="AJ4" s="35" t="s">
        <v>535</v>
      </c>
      <c r="AK4" s="35">
        <v>-99</v>
      </c>
      <c r="AL4" s="35" t="s">
        <v>627</v>
      </c>
      <c r="AM4" s="35" t="s">
        <v>536</v>
      </c>
      <c r="AN4" s="35">
        <v>-99</v>
      </c>
      <c r="AO4" s="35" t="s">
        <v>143</v>
      </c>
      <c r="AP4" s="35" t="s">
        <v>143</v>
      </c>
      <c r="AQ4" s="35" t="s">
        <v>537</v>
      </c>
      <c r="AR4" s="35">
        <v>-99</v>
      </c>
      <c r="AS4" s="35">
        <v>-99</v>
      </c>
      <c r="AT4" s="35" t="s">
        <v>538</v>
      </c>
      <c r="AU4" s="36">
        <v>-99</v>
      </c>
      <c r="AV4" s="36">
        <v>-99</v>
      </c>
      <c r="AW4" s="36">
        <v>-99</v>
      </c>
      <c r="AX4" s="36">
        <v>-99</v>
      </c>
      <c r="AY4" s="36">
        <v>-99</v>
      </c>
      <c r="AZ4" s="36">
        <v>-99</v>
      </c>
      <c r="BA4" s="36">
        <v>-99</v>
      </c>
      <c r="BB4" s="36">
        <v>-99</v>
      </c>
      <c r="BC4" s="35">
        <v>-99</v>
      </c>
      <c r="BD4" s="35">
        <v>-99</v>
      </c>
      <c r="BE4" s="35">
        <v>-99</v>
      </c>
      <c r="BF4" s="35">
        <v>-99</v>
      </c>
      <c r="BG4" s="36">
        <v>-99</v>
      </c>
      <c r="BH4" s="36">
        <v>-99</v>
      </c>
      <c r="BI4" s="36">
        <v>-99</v>
      </c>
      <c r="BJ4" s="36">
        <v>-99</v>
      </c>
      <c r="BK4" s="35" t="s">
        <v>140</v>
      </c>
      <c r="BL4" s="35" t="s">
        <v>140</v>
      </c>
      <c r="BM4" s="35" t="s">
        <v>140</v>
      </c>
      <c r="BN4" s="35" t="s">
        <v>140</v>
      </c>
      <c r="BO4" s="35">
        <v>-99</v>
      </c>
      <c r="BP4" s="35">
        <v>-99</v>
      </c>
      <c r="BQ4" s="35">
        <v>-99</v>
      </c>
      <c r="BR4" s="35">
        <v>-99</v>
      </c>
      <c r="BS4" s="35">
        <v>-99</v>
      </c>
      <c r="BT4" s="35" t="s">
        <v>180</v>
      </c>
      <c r="BU4" s="35" t="s">
        <v>147</v>
      </c>
      <c r="BV4" s="35" t="s">
        <v>166</v>
      </c>
      <c r="BW4" s="35">
        <v>-99</v>
      </c>
      <c r="BX4" s="35" t="s">
        <v>415</v>
      </c>
      <c r="BY4" s="35" t="s">
        <v>163</v>
      </c>
      <c r="BZ4" s="35">
        <v>-99</v>
      </c>
      <c r="CA4" s="35">
        <v>-99</v>
      </c>
      <c r="CB4" s="35">
        <v>-99</v>
      </c>
      <c r="CC4" s="35">
        <v>-99</v>
      </c>
      <c r="CD4" s="35">
        <v>-99</v>
      </c>
      <c r="CE4" s="35" t="s">
        <v>140</v>
      </c>
      <c r="CF4" s="35">
        <v>-99</v>
      </c>
      <c r="CG4" s="35" t="s">
        <v>140</v>
      </c>
      <c r="CH4" s="35">
        <v>-99</v>
      </c>
      <c r="CI4" s="35">
        <v>-99</v>
      </c>
      <c r="CJ4" s="35">
        <v>-99</v>
      </c>
      <c r="CK4" s="35">
        <v>-99</v>
      </c>
      <c r="CL4" s="35">
        <v>-99</v>
      </c>
      <c r="CM4" s="35" t="s">
        <v>140</v>
      </c>
      <c r="CN4" s="35" t="s">
        <v>199</v>
      </c>
      <c r="CO4" s="35">
        <v>600</v>
      </c>
      <c r="CP4" s="78">
        <v>-99</v>
      </c>
      <c r="CQ4" s="35" t="s">
        <v>417</v>
      </c>
      <c r="CR4" s="35">
        <v>40</v>
      </c>
      <c r="CS4" s="35">
        <v>-99</v>
      </c>
      <c r="CT4" s="35" t="s">
        <v>140</v>
      </c>
      <c r="CU4" s="35" t="s">
        <v>199</v>
      </c>
      <c r="CV4" s="35">
        <v>-99</v>
      </c>
      <c r="CW4" s="35">
        <v>-99</v>
      </c>
      <c r="CX4" s="35">
        <v>-99</v>
      </c>
      <c r="CY4" s="35">
        <v>-99</v>
      </c>
      <c r="CZ4" s="35">
        <v>-99</v>
      </c>
      <c r="DA4" s="35">
        <v>-99</v>
      </c>
      <c r="DB4" s="35">
        <v>-99</v>
      </c>
      <c r="DC4" s="35">
        <v>-99</v>
      </c>
      <c r="DD4" s="35">
        <v>-99</v>
      </c>
      <c r="DE4" s="35">
        <v>-99</v>
      </c>
      <c r="DF4" s="35">
        <v>-99</v>
      </c>
      <c r="DG4" s="35">
        <v>-99</v>
      </c>
      <c r="DH4" s="35" t="s">
        <v>140</v>
      </c>
      <c r="DI4" s="35">
        <v>-99</v>
      </c>
      <c r="DJ4" s="35">
        <v>-99</v>
      </c>
      <c r="DK4" s="35">
        <v>-99</v>
      </c>
      <c r="DL4" s="35">
        <v>-99</v>
      </c>
      <c r="DM4" s="35" t="s">
        <v>140</v>
      </c>
      <c r="DN4" s="35">
        <v>-99</v>
      </c>
      <c r="DO4" s="35">
        <v>-99</v>
      </c>
      <c r="DP4" s="35">
        <v>-99</v>
      </c>
      <c r="DQ4" s="35">
        <v>-99</v>
      </c>
      <c r="DR4" s="35">
        <v>-99</v>
      </c>
      <c r="DS4" s="35">
        <v>-99</v>
      </c>
      <c r="DT4" s="35">
        <v>-99</v>
      </c>
      <c r="DU4" s="35">
        <v>-99</v>
      </c>
      <c r="DV4" s="35">
        <v>-99</v>
      </c>
      <c r="DW4" s="35">
        <v>-99</v>
      </c>
      <c r="DX4" s="35">
        <v>-99</v>
      </c>
      <c r="DY4" s="35">
        <v>-99</v>
      </c>
      <c r="DZ4" s="35">
        <v>-99</v>
      </c>
      <c r="EA4" s="35">
        <v>-99</v>
      </c>
      <c r="EB4" s="35">
        <v>-99</v>
      </c>
      <c r="EC4" s="35">
        <v>-99</v>
      </c>
      <c r="ED4" s="35">
        <v>-99</v>
      </c>
      <c r="EE4" s="35">
        <v>-99</v>
      </c>
      <c r="EF4" s="35">
        <v>-99</v>
      </c>
      <c r="EG4" s="35">
        <v>-99</v>
      </c>
      <c r="EH4" s="44">
        <v>-99</v>
      </c>
      <c r="EI4" s="39">
        <v>-99</v>
      </c>
      <c r="EJ4" s="39">
        <v>-99</v>
      </c>
      <c r="EK4" s="39">
        <v>-99</v>
      </c>
      <c r="EL4" s="39">
        <v>-99</v>
      </c>
      <c r="EM4" s="39">
        <v>-99</v>
      </c>
      <c r="EN4" s="39">
        <v>-99</v>
      </c>
      <c r="EO4" s="39">
        <v>-99</v>
      </c>
      <c r="EP4" s="39">
        <v>-99</v>
      </c>
      <c r="EQ4" s="39">
        <v>-99</v>
      </c>
      <c r="ER4" s="44">
        <v>-99</v>
      </c>
      <c r="ES4" s="44">
        <v>-99</v>
      </c>
      <c r="ET4" s="39">
        <v>-99</v>
      </c>
      <c r="EU4" s="44">
        <v>-99</v>
      </c>
      <c r="EV4" s="44">
        <v>-99</v>
      </c>
      <c r="EW4" s="39">
        <v>-99</v>
      </c>
      <c r="EX4" s="39">
        <v>-99</v>
      </c>
      <c r="EY4" s="39">
        <v>-99</v>
      </c>
      <c r="EZ4" s="39">
        <v>-99</v>
      </c>
      <c r="FA4" s="39">
        <v>-99</v>
      </c>
      <c r="FB4" s="39">
        <v>-99</v>
      </c>
      <c r="FC4" s="39">
        <v>-99</v>
      </c>
      <c r="FD4" s="39">
        <v>-99</v>
      </c>
      <c r="FE4" s="44">
        <v>-99</v>
      </c>
      <c r="FF4" s="40">
        <v>-99</v>
      </c>
      <c r="FG4" s="35">
        <v>-99</v>
      </c>
      <c r="FH4" s="35">
        <v>-99</v>
      </c>
      <c r="FI4" s="35">
        <v>-99</v>
      </c>
      <c r="FJ4" s="35">
        <v>-99</v>
      </c>
      <c r="FK4" s="35">
        <v>-99</v>
      </c>
      <c r="FL4" s="35" t="s">
        <v>539</v>
      </c>
      <c r="FM4" s="35" t="s">
        <v>540</v>
      </c>
      <c r="FN4" s="35">
        <v>-99</v>
      </c>
      <c r="FO4" s="35">
        <v>-99</v>
      </c>
      <c r="FP4" s="35">
        <v>-99</v>
      </c>
      <c r="FQ4" s="56" t="s">
        <v>541</v>
      </c>
      <c r="FR4" s="35" t="s">
        <v>146</v>
      </c>
      <c r="FS4" s="35">
        <v>0</v>
      </c>
      <c r="FT4" s="35">
        <v>1</v>
      </c>
      <c r="FU4" s="35">
        <v>0</v>
      </c>
      <c r="FV4" s="37" t="s">
        <v>680</v>
      </c>
      <c r="FW4" s="35" t="s">
        <v>622</v>
      </c>
      <c r="FX4" s="35">
        <v>0</v>
      </c>
      <c r="FY4" s="35">
        <v>3</v>
      </c>
      <c r="FZ4" s="35">
        <v>0</v>
      </c>
      <c r="GA4" s="35">
        <v>2</v>
      </c>
      <c r="GB4" s="35">
        <f t="shared" si="0"/>
        <v>5</v>
      </c>
      <c r="GC4" s="42" t="s">
        <v>624</v>
      </c>
      <c r="GD4" s="35">
        <v>-99</v>
      </c>
      <c r="GE4" s="35">
        <v>-99</v>
      </c>
      <c r="GF4" s="35">
        <v>-99</v>
      </c>
      <c r="GG4" s="35">
        <v>-99</v>
      </c>
      <c r="GH4" s="35">
        <v>-99</v>
      </c>
      <c r="GI4" s="35">
        <v>-99</v>
      </c>
      <c r="GJ4" s="35">
        <v>-99</v>
      </c>
      <c r="GK4" s="35">
        <v>-99</v>
      </c>
      <c r="GL4" s="35">
        <v>-99</v>
      </c>
      <c r="GM4" s="35">
        <v>-99</v>
      </c>
      <c r="GN4" s="35">
        <v>-99</v>
      </c>
    </row>
    <row r="5" spans="1:196" s="67" customFormat="1" ht="108">
      <c r="A5" s="35">
        <v>16049044</v>
      </c>
      <c r="B5" s="35" t="s">
        <v>499</v>
      </c>
      <c r="C5" s="35" t="s">
        <v>137</v>
      </c>
      <c r="D5" s="35" t="s">
        <v>425</v>
      </c>
      <c r="E5" s="35" t="s">
        <v>500</v>
      </c>
      <c r="F5" s="35" t="s">
        <v>184</v>
      </c>
      <c r="G5" s="35">
        <v>1</v>
      </c>
      <c r="H5" s="35" t="s">
        <v>138</v>
      </c>
      <c r="I5" s="35" t="s">
        <v>501</v>
      </c>
      <c r="J5" s="35" t="s">
        <v>139</v>
      </c>
      <c r="K5" s="35" t="s">
        <v>140</v>
      </c>
      <c r="L5" s="35">
        <v>-99</v>
      </c>
      <c r="M5" s="35" t="s">
        <v>140</v>
      </c>
      <c r="N5" s="35">
        <v>0</v>
      </c>
      <c r="O5" s="35">
        <v>1</v>
      </c>
      <c r="P5" s="35">
        <v>2</v>
      </c>
      <c r="Q5" s="35">
        <v>0</v>
      </c>
      <c r="R5" s="35">
        <v>0</v>
      </c>
      <c r="S5" s="35">
        <v>0</v>
      </c>
      <c r="T5" s="35">
        <v>10</v>
      </c>
      <c r="U5" s="35">
        <v>1</v>
      </c>
      <c r="V5" s="35" t="s">
        <v>141</v>
      </c>
      <c r="W5" s="35">
        <v>1</v>
      </c>
      <c r="X5" s="35">
        <v>1</v>
      </c>
      <c r="Y5" s="35">
        <v>9</v>
      </c>
      <c r="Z5" s="35">
        <v>-99</v>
      </c>
      <c r="AA5" s="35">
        <v>-99</v>
      </c>
      <c r="AB5" s="36" t="s">
        <v>669</v>
      </c>
      <c r="AC5" s="35" t="s">
        <v>142</v>
      </c>
      <c r="AD5" s="35">
        <v>19</v>
      </c>
      <c r="AE5" s="35" t="s">
        <v>502</v>
      </c>
      <c r="AF5" s="35" t="s">
        <v>238</v>
      </c>
      <c r="AG5" s="35" t="s">
        <v>189</v>
      </c>
      <c r="AH5" s="35" t="s">
        <v>190</v>
      </c>
      <c r="AI5" s="35" t="s">
        <v>191</v>
      </c>
      <c r="AJ5" s="35" t="s">
        <v>503</v>
      </c>
      <c r="AK5" s="35" t="s">
        <v>655</v>
      </c>
      <c r="AL5" s="35" t="s">
        <v>628</v>
      </c>
      <c r="AM5" s="35" t="s">
        <v>441</v>
      </c>
      <c r="AN5" s="35">
        <v>-99</v>
      </c>
      <c r="AO5" s="35" t="s">
        <v>156</v>
      </c>
      <c r="AP5" s="35" t="s">
        <v>156</v>
      </c>
      <c r="AQ5" s="35" t="s">
        <v>442</v>
      </c>
      <c r="AR5" s="35" t="s">
        <v>154</v>
      </c>
      <c r="AS5" s="35">
        <v>-99</v>
      </c>
      <c r="AT5" s="35" t="s">
        <v>657</v>
      </c>
      <c r="AU5" s="36">
        <v>-99</v>
      </c>
      <c r="AV5" s="36">
        <v>-99</v>
      </c>
      <c r="AW5" s="36">
        <v>-99</v>
      </c>
      <c r="AX5" s="36">
        <v>-99</v>
      </c>
      <c r="AY5" s="36">
        <v>-99</v>
      </c>
      <c r="AZ5" s="36">
        <v>-99</v>
      </c>
      <c r="BA5" s="36">
        <v>-99</v>
      </c>
      <c r="BB5" s="36">
        <v>-99</v>
      </c>
      <c r="BC5" s="35">
        <v>-99</v>
      </c>
      <c r="BD5" s="35">
        <v>-99</v>
      </c>
      <c r="BE5" s="35">
        <v>-99</v>
      </c>
      <c r="BF5" s="35">
        <v>-99</v>
      </c>
      <c r="BG5" s="36">
        <v>-99</v>
      </c>
      <c r="BH5" s="36">
        <v>-99</v>
      </c>
      <c r="BI5" s="36">
        <v>-99</v>
      </c>
      <c r="BJ5" s="36">
        <v>-99</v>
      </c>
      <c r="BK5" s="35" t="s">
        <v>140</v>
      </c>
      <c r="BL5" s="35" t="s">
        <v>140</v>
      </c>
      <c r="BM5" s="35" t="s">
        <v>140</v>
      </c>
      <c r="BN5" s="35" t="s">
        <v>140</v>
      </c>
      <c r="BO5" s="35">
        <v>-99</v>
      </c>
      <c r="BP5" s="35">
        <v>-99</v>
      </c>
      <c r="BQ5" s="35">
        <v>-99</v>
      </c>
      <c r="BR5" s="35">
        <v>-99</v>
      </c>
      <c r="BS5" s="35">
        <v>-99</v>
      </c>
      <c r="BT5" s="35">
        <v>-99</v>
      </c>
      <c r="BU5" s="35">
        <v>-99</v>
      </c>
      <c r="BV5" s="35" t="s">
        <v>166</v>
      </c>
      <c r="BW5" s="35" t="s">
        <v>162</v>
      </c>
      <c r="BX5" s="35" t="s">
        <v>415</v>
      </c>
      <c r="BY5" s="35" t="s">
        <v>168</v>
      </c>
      <c r="BZ5" s="35">
        <v>-99</v>
      </c>
      <c r="CA5" s="35">
        <v>-99</v>
      </c>
      <c r="CB5" s="35">
        <v>-99</v>
      </c>
      <c r="CC5" s="35">
        <v>-99</v>
      </c>
      <c r="CD5" s="35">
        <v>-99</v>
      </c>
      <c r="CE5" s="35">
        <v>-99</v>
      </c>
      <c r="CF5" s="35">
        <v>-99</v>
      </c>
      <c r="CG5" s="35" t="s">
        <v>154</v>
      </c>
      <c r="CH5" s="35" t="s">
        <v>154</v>
      </c>
      <c r="CI5" s="35" t="s">
        <v>154</v>
      </c>
      <c r="CJ5" s="35" t="s">
        <v>154</v>
      </c>
      <c r="CK5" s="35" t="s">
        <v>140</v>
      </c>
      <c r="CL5" s="35">
        <v>-99</v>
      </c>
      <c r="CM5" s="35" t="s">
        <v>140</v>
      </c>
      <c r="CN5" s="35" t="s">
        <v>199</v>
      </c>
      <c r="CO5" s="35">
        <v>150</v>
      </c>
      <c r="CP5" s="78">
        <v>1.8</v>
      </c>
      <c r="CQ5" s="35" t="s">
        <v>456</v>
      </c>
      <c r="CR5" s="35">
        <v>10</v>
      </c>
      <c r="CS5" s="35">
        <v>-99</v>
      </c>
      <c r="CT5" s="35" t="s">
        <v>140</v>
      </c>
      <c r="CU5" s="35" t="s">
        <v>199</v>
      </c>
      <c r="CV5" s="35">
        <v>-99</v>
      </c>
      <c r="CW5" s="35">
        <v>-99</v>
      </c>
      <c r="CX5" s="35">
        <v>-99</v>
      </c>
      <c r="CY5" s="35">
        <v>-99</v>
      </c>
      <c r="CZ5" s="35">
        <v>-99</v>
      </c>
      <c r="DA5" s="35">
        <v>-99</v>
      </c>
      <c r="DB5" s="35">
        <v>-99</v>
      </c>
      <c r="DC5" s="35">
        <v>-99</v>
      </c>
      <c r="DD5" s="35">
        <v>-99</v>
      </c>
      <c r="DE5" s="35">
        <v>-99</v>
      </c>
      <c r="DF5" s="35">
        <v>-99</v>
      </c>
      <c r="DG5" s="35">
        <v>-99</v>
      </c>
      <c r="DH5" s="35" t="s">
        <v>140</v>
      </c>
      <c r="DI5" s="35" t="s">
        <v>177</v>
      </c>
      <c r="DJ5" s="35" t="s">
        <v>140</v>
      </c>
      <c r="DK5" s="35">
        <v>-99</v>
      </c>
      <c r="DL5" s="35" t="s">
        <v>140</v>
      </c>
      <c r="DM5" s="35" t="s">
        <v>140</v>
      </c>
      <c r="DN5" s="35" t="s">
        <v>140</v>
      </c>
      <c r="DO5" s="35">
        <v>-99</v>
      </c>
      <c r="DP5" s="35">
        <v>-99</v>
      </c>
      <c r="DQ5" s="35">
        <v>-99</v>
      </c>
      <c r="DR5" s="35" t="s">
        <v>140</v>
      </c>
      <c r="DS5" s="35">
        <v>-99</v>
      </c>
      <c r="DT5" s="35">
        <v>-99</v>
      </c>
      <c r="DU5" s="35">
        <v>99</v>
      </c>
      <c r="DV5" s="35">
        <v>-99</v>
      </c>
      <c r="DW5" s="35">
        <v>-99</v>
      </c>
      <c r="DX5" s="35">
        <v>-99</v>
      </c>
      <c r="DY5" s="35">
        <v>-99</v>
      </c>
      <c r="DZ5" s="35" t="s">
        <v>140</v>
      </c>
      <c r="EA5" s="35">
        <v>-99</v>
      </c>
      <c r="EB5" s="35" t="s">
        <v>140</v>
      </c>
      <c r="EC5" s="35" t="s">
        <v>140</v>
      </c>
      <c r="ED5" s="35" t="s">
        <v>140</v>
      </c>
      <c r="EE5" s="35" t="s">
        <v>140</v>
      </c>
      <c r="EF5" s="35">
        <v>-99</v>
      </c>
      <c r="EG5" s="35">
        <v>-99</v>
      </c>
      <c r="EH5" s="44">
        <v>-99</v>
      </c>
      <c r="EI5" s="39">
        <v>-99</v>
      </c>
      <c r="EJ5" s="39">
        <v>-99</v>
      </c>
      <c r="EK5" s="39">
        <v>-99</v>
      </c>
      <c r="EL5" s="39">
        <v>-99</v>
      </c>
      <c r="EM5" s="39">
        <v>-99</v>
      </c>
      <c r="EN5" s="39">
        <v>-99</v>
      </c>
      <c r="EO5" s="39">
        <v>-99</v>
      </c>
      <c r="EP5" s="39">
        <v>-99</v>
      </c>
      <c r="EQ5" s="39">
        <v>-99</v>
      </c>
      <c r="ER5" s="44">
        <v>-99</v>
      </c>
      <c r="ES5" s="44">
        <v>-99</v>
      </c>
      <c r="ET5" s="39">
        <v>-99</v>
      </c>
      <c r="EU5" s="44">
        <v>-99</v>
      </c>
      <c r="EV5" s="44">
        <v>-99</v>
      </c>
      <c r="EW5" s="39">
        <v>-99</v>
      </c>
      <c r="EX5" s="39">
        <v>-99</v>
      </c>
      <c r="EY5" s="39">
        <v>-99</v>
      </c>
      <c r="EZ5" s="39">
        <v>-99</v>
      </c>
      <c r="FA5" s="39">
        <v>-99</v>
      </c>
      <c r="FB5" s="39">
        <v>-99</v>
      </c>
      <c r="FC5" s="39">
        <v>-99</v>
      </c>
      <c r="FD5" s="39">
        <v>-99</v>
      </c>
      <c r="FE5" s="44">
        <v>-99</v>
      </c>
      <c r="FF5" s="40">
        <v>-99</v>
      </c>
      <c r="FG5" s="35">
        <v>-99</v>
      </c>
      <c r="FH5" s="35">
        <v>-99</v>
      </c>
      <c r="FI5" s="35">
        <v>-99</v>
      </c>
      <c r="FJ5" s="35" t="s">
        <v>140</v>
      </c>
      <c r="FK5" s="35" t="s">
        <v>233</v>
      </c>
      <c r="FL5" s="35" t="s">
        <v>504</v>
      </c>
      <c r="FM5" s="35" t="s">
        <v>505</v>
      </c>
      <c r="FN5" s="41" t="s">
        <v>667</v>
      </c>
      <c r="FO5" s="35">
        <v>-99</v>
      </c>
      <c r="FP5" s="35">
        <v>-99</v>
      </c>
      <c r="FQ5" s="35" t="s">
        <v>506</v>
      </c>
      <c r="FR5" s="35" t="s">
        <v>146</v>
      </c>
      <c r="FS5" s="35">
        <v>5</v>
      </c>
      <c r="FT5" s="35">
        <v>0</v>
      </c>
      <c r="FU5" s="35">
        <v>3</v>
      </c>
      <c r="FV5" s="37" t="s">
        <v>677</v>
      </c>
      <c r="FW5" s="35">
        <v>0</v>
      </c>
      <c r="FX5" s="35">
        <v>6</v>
      </c>
      <c r="FY5" s="35">
        <v>0</v>
      </c>
      <c r="FZ5" s="35">
        <v>5</v>
      </c>
      <c r="GA5" s="35">
        <v>4</v>
      </c>
      <c r="GB5" s="35">
        <f t="shared" si="0"/>
        <v>15</v>
      </c>
      <c r="GC5" s="42" t="s">
        <v>654</v>
      </c>
      <c r="GD5" s="35">
        <v>-99</v>
      </c>
      <c r="GE5" s="35">
        <v>-99</v>
      </c>
      <c r="GF5" s="35">
        <v>-99</v>
      </c>
      <c r="GG5" s="35">
        <v>-99</v>
      </c>
      <c r="GH5" s="35">
        <v>-99</v>
      </c>
      <c r="GI5" s="35">
        <v>-99</v>
      </c>
      <c r="GJ5" s="35">
        <v>-99</v>
      </c>
      <c r="GK5" s="35">
        <v>-99</v>
      </c>
      <c r="GL5" s="35">
        <v>-99</v>
      </c>
      <c r="GM5" s="35">
        <v>-99</v>
      </c>
      <c r="GN5" s="35">
        <v>-99</v>
      </c>
    </row>
    <row r="6" spans="1:196" s="67" customFormat="1" ht="409.5">
      <c r="A6" s="35">
        <v>16049044</v>
      </c>
      <c r="B6" s="35" t="s">
        <v>499</v>
      </c>
      <c r="C6" s="35" t="s">
        <v>137</v>
      </c>
      <c r="D6" s="35" t="s">
        <v>425</v>
      </c>
      <c r="E6" s="35" t="s">
        <v>507</v>
      </c>
      <c r="F6" s="35" t="s">
        <v>236</v>
      </c>
      <c r="G6" s="35">
        <v>2</v>
      </c>
      <c r="H6" s="35" t="s">
        <v>138</v>
      </c>
      <c r="I6" s="35" t="s">
        <v>501</v>
      </c>
      <c r="J6" s="35" t="s">
        <v>153</v>
      </c>
      <c r="K6" s="35" t="s">
        <v>140</v>
      </c>
      <c r="L6" s="35">
        <v>-99</v>
      </c>
      <c r="M6" s="35" t="s">
        <v>140</v>
      </c>
      <c r="N6" s="35">
        <v>0</v>
      </c>
      <c r="O6" s="35">
        <v>3</v>
      </c>
      <c r="P6" s="35">
        <v>4</v>
      </c>
      <c r="Q6" s="35">
        <v>0</v>
      </c>
      <c r="R6" s="35">
        <v>0</v>
      </c>
      <c r="S6" s="35">
        <v>0</v>
      </c>
      <c r="T6" s="35">
        <v>14</v>
      </c>
      <c r="U6" s="35">
        <v>1</v>
      </c>
      <c r="V6" s="35" t="s">
        <v>141</v>
      </c>
      <c r="W6" s="35">
        <v>1</v>
      </c>
      <c r="X6" s="35">
        <v>1</v>
      </c>
      <c r="Y6" s="35">
        <v>13</v>
      </c>
      <c r="Z6" s="35">
        <v>-99</v>
      </c>
      <c r="AA6" s="35">
        <v>-99</v>
      </c>
      <c r="AB6" s="36" t="s">
        <v>669</v>
      </c>
      <c r="AC6" s="35" t="s">
        <v>142</v>
      </c>
      <c r="AD6" s="35">
        <v>19</v>
      </c>
      <c r="AE6" s="35" t="s">
        <v>502</v>
      </c>
      <c r="AF6" s="35" t="s">
        <v>238</v>
      </c>
      <c r="AG6" s="35" t="s">
        <v>189</v>
      </c>
      <c r="AH6" s="35" t="s">
        <v>190</v>
      </c>
      <c r="AI6" s="35" t="s">
        <v>191</v>
      </c>
      <c r="AJ6" s="35" t="s">
        <v>503</v>
      </c>
      <c r="AK6" s="35" t="s">
        <v>655</v>
      </c>
      <c r="AL6" s="35" t="s">
        <v>628</v>
      </c>
      <c r="AM6" s="35" t="s">
        <v>441</v>
      </c>
      <c r="AN6" s="35">
        <v>-99</v>
      </c>
      <c r="AO6" s="35" t="s">
        <v>156</v>
      </c>
      <c r="AP6" s="35" t="s">
        <v>156</v>
      </c>
      <c r="AQ6" s="35" t="s">
        <v>442</v>
      </c>
      <c r="AR6" s="35" t="s">
        <v>154</v>
      </c>
      <c r="AS6" s="35">
        <v>-99</v>
      </c>
      <c r="AT6" s="35" t="s">
        <v>657</v>
      </c>
      <c r="AU6" s="36">
        <v>-99</v>
      </c>
      <c r="AV6" s="36">
        <v>-99</v>
      </c>
      <c r="AW6" s="36">
        <v>-99</v>
      </c>
      <c r="AX6" s="36">
        <v>-99</v>
      </c>
      <c r="AY6" s="36">
        <v>-99</v>
      </c>
      <c r="AZ6" s="36">
        <v>-99</v>
      </c>
      <c r="BA6" s="36">
        <v>-99</v>
      </c>
      <c r="BB6" s="36">
        <v>-99</v>
      </c>
      <c r="BC6" s="35">
        <v>-99</v>
      </c>
      <c r="BD6" s="35">
        <v>-99</v>
      </c>
      <c r="BE6" s="35">
        <v>-99</v>
      </c>
      <c r="BF6" s="35">
        <v>-99</v>
      </c>
      <c r="BG6" s="36">
        <v>-99</v>
      </c>
      <c r="BH6" s="36">
        <v>-99</v>
      </c>
      <c r="BI6" s="36">
        <v>-99</v>
      </c>
      <c r="BJ6" s="36">
        <v>-99</v>
      </c>
      <c r="BK6" s="35" t="s">
        <v>140</v>
      </c>
      <c r="BL6" s="35" t="s">
        <v>140</v>
      </c>
      <c r="BM6" s="35" t="s">
        <v>140</v>
      </c>
      <c r="BN6" s="35">
        <v>-99</v>
      </c>
      <c r="BO6" s="35">
        <v>-99</v>
      </c>
      <c r="BP6" s="35">
        <v>-99</v>
      </c>
      <c r="BQ6" s="35">
        <v>-99</v>
      </c>
      <c r="BR6" s="35">
        <v>-99</v>
      </c>
      <c r="BS6" s="35">
        <v>-99</v>
      </c>
      <c r="BT6" s="35">
        <v>-99</v>
      </c>
      <c r="BU6" s="35">
        <v>-99</v>
      </c>
      <c r="BV6" s="35">
        <v>-99</v>
      </c>
      <c r="BW6" s="35" t="s">
        <v>162</v>
      </c>
      <c r="BX6" s="35" t="s">
        <v>415</v>
      </c>
      <c r="BY6" s="35" t="s">
        <v>168</v>
      </c>
      <c r="BZ6" s="35">
        <v>-99</v>
      </c>
      <c r="CA6" s="35">
        <v>-99</v>
      </c>
      <c r="CB6" s="35">
        <v>-99</v>
      </c>
      <c r="CC6" s="35">
        <v>-99</v>
      </c>
      <c r="CD6" s="35">
        <v>-99</v>
      </c>
      <c r="CE6" s="35">
        <v>-99</v>
      </c>
      <c r="CF6" s="35">
        <v>-99</v>
      </c>
      <c r="CG6" s="35" t="s">
        <v>154</v>
      </c>
      <c r="CH6" s="35" t="s">
        <v>154</v>
      </c>
      <c r="CI6" s="35" t="s">
        <v>154</v>
      </c>
      <c r="CJ6" s="35" t="s">
        <v>154</v>
      </c>
      <c r="CK6" s="35">
        <v>-99</v>
      </c>
      <c r="CL6" s="35">
        <v>-99</v>
      </c>
      <c r="CM6" s="35" t="s">
        <v>140</v>
      </c>
      <c r="CN6" s="35" t="s">
        <v>199</v>
      </c>
      <c r="CO6" s="35">
        <v>150</v>
      </c>
      <c r="CP6" s="78">
        <v>2.7</v>
      </c>
      <c r="CQ6" s="35" t="s">
        <v>456</v>
      </c>
      <c r="CR6" s="35">
        <v>10</v>
      </c>
      <c r="CS6" s="35">
        <v>-99</v>
      </c>
      <c r="CT6" s="35" t="s">
        <v>140</v>
      </c>
      <c r="CU6" s="35" t="s">
        <v>199</v>
      </c>
      <c r="CV6" s="35" t="s">
        <v>508</v>
      </c>
      <c r="CW6" s="35">
        <v>-99</v>
      </c>
      <c r="CX6" s="35">
        <v>-99</v>
      </c>
      <c r="CY6" s="35">
        <v>-99</v>
      </c>
      <c r="CZ6" s="35">
        <v>-99</v>
      </c>
      <c r="DA6" s="35">
        <v>-99</v>
      </c>
      <c r="DB6" s="35">
        <v>-99</v>
      </c>
      <c r="DC6" s="35">
        <v>-99</v>
      </c>
      <c r="DD6" s="35">
        <v>-99</v>
      </c>
      <c r="DE6" s="35">
        <v>-99</v>
      </c>
      <c r="DF6" s="35">
        <v>-99</v>
      </c>
      <c r="DG6" s="35">
        <v>-99</v>
      </c>
      <c r="DH6" s="35" t="s">
        <v>140</v>
      </c>
      <c r="DI6" s="35" t="s">
        <v>177</v>
      </c>
      <c r="DJ6" s="35" t="s">
        <v>140</v>
      </c>
      <c r="DK6" s="35">
        <v>-99</v>
      </c>
      <c r="DL6" s="35" t="s">
        <v>154</v>
      </c>
      <c r="DM6" s="35" t="s">
        <v>140</v>
      </c>
      <c r="DN6" s="35" t="s">
        <v>140</v>
      </c>
      <c r="DO6" s="35">
        <v>-99</v>
      </c>
      <c r="DP6" s="35">
        <v>-99</v>
      </c>
      <c r="DQ6" s="35">
        <v>-99</v>
      </c>
      <c r="DR6" s="35" t="s">
        <v>140</v>
      </c>
      <c r="DS6" s="35">
        <v>-99</v>
      </c>
      <c r="DT6" s="35">
        <v>-99</v>
      </c>
      <c r="DU6" s="35">
        <v>99</v>
      </c>
      <c r="DV6" s="35">
        <v>-99</v>
      </c>
      <c r="DW6" s="35">
        <v>-99</v>
      </c>
      <c r="DX6" s="35">
        <v>-99</v>
      </c>
      <c r="DY6" s="35">
        <v>-99</v>
      </c>
      <c r="DZ6" s="35" t="s">
        <v>140</v>
      </c>
      <c r="EA6" s="35">
        <v>-99</v>
      </c>
      <c r="EB6" s="35" t="s">
        <v>140</v>
      </c>
      <c r="EC6" s="35" t="s">
        <v>140</v>
      </c>
      <c r="ED6" s="35" t="s">
        <v>140</v>
      </c>
      <c r="EE6" s="35">
        <v>-99</v>
      </c>
      <c r="EF6" s="35">
        <v>-99</v>
      </c>
      <c r="EG6" s="35">
        <v>-99</v>
      </c>
      <c r="EH6" s="44">
        <v>-99</v>
      </c>
      <c r="EI6" s="39">
        <v>-99</v>
      </c>
      <c r="EJ6" s="39">
        <v>-99</v>
      </c>
      <c r="EK6" s="39">
        <v>-99</v>
      </c>
      <c r="EL6" s="39">
        <v>-99</v>
      </c>
      <c r="EM6" s="39">
        <v>-99</v>
      </c>
      <c r="EN6" s="39">
        <v>-99</v>
      </c>
      <c r="EO6" s="39">
        <v>-99</v>
      </c>
      <c r="EP6" s="39">
        <v>-99</v>
      </c>
      <c r="EQ6" s="39">
        <v>-99</v>
      </c>
      <c r="ER6" s="44">
        <v>-99</v>
      </c>
      <c r="ES6" s="44">
        <v>-99</v>
      </c>
      <c r="ET6" s="39">
        <v>-99</v>
      </c>
      <c r="EU6" s="44">
        <v>-99</v>
      </c>
      <c r="EV6" s="44">
        <v>-99</v>
      </c>
      <c r="EW6" s="39">
        <v>-99</v>
      </c>
      <c r="EX6" s="39">
        <v>-99</v>
      </c>
      <c r="EY6" s="39">
        <v>-99</v>
      </c>
      <c r="EZ6" s="39">
        <v>-99</v>
      </c>
      <c r="FA6" s="39">
        <v>-99</v>
      </c>
      <c r="FB6" s="39">
        <v>-99</v>
      </c>
      <c r="FC6" s="39">
        <v>-99</v>
      </c>
      <c r="FD6" s="39">
        <v>-99</v>
      </c>
      <c r="FE6" s="44">
        <v>-99</v>
      </c>
      <c r="FF6" s="40">
        <v>-99</v>
      </c>
      <c r="FG6" s="35">
        <v>-99</v>
      </c>
      <c r="FH6" s="35">
        <v>-99</v>
      </c>
      <c r="FI6" s="35">
        <v>-99</v>
      </c>
      <c r="FJ6" s="35">
        <v>-99</v>
      </c>
      <c r="FK6" s="35">
        <v>-99</v>
      </c>
      <c r="FL6" s="35" t="s">
        <v>509</v>
      </c>
      <c r="FM6" s="35" t="s">
        <v>510</v>
      </c>
      <c r="FN6" s="41" t="s">
        <v>115</v>
      </c>
      <c r="FO6" s="35">
        <v>-99</v>
      </c>
      <c r="FP6" s="35">
        <v>-99</v>
      </c>
      <c r="FQ6" s="56" t="s">
        <v>511</v>
      </c>
      <c r="FR6" s="35" t="s">
        <v>146</v>
      </c>
      <c r="FS6" s="35">
        <v>5</v>
      </c>
      <c r="FT6" s="35">
        <v>0</v>
      </c>
      <c r="FU6" s="35">
        <v>3</v>
      </c>
      <c r="FV6" s="37" t="s">
        <v>677</v>
      </c>
      <c r="FW6" s="35">
        <v>0</v>
      </c>
      <c r="FX6" s="35">
        <v>6</v>
      </c>
      <c r="FY6" s="35">
        <v>0</v>
      </c>
      <c r="FZ6" s="35">
        <v>5</v>
      </c>
      <c r="GA6" s="35">
        <v>4</v>
      </c>
      <c r="GB6" s="35">
        <f t="shared" si="0"/>
        <v>15</v>
      </c>
      <c r="GC6" s="42" t="s">
        <v>654</v>
      </c>
      <c r="GD6" s="35">
        <v>-99</v>
      </c>
      <c r="GE6" s="35">
        <v>-99</v>
      </c>
      <c r="GF6" s="35">
        <v>-99</v>
      </c>
      <c r="GG6" s="35">
        <v>-99</v>
      </c>
      <c r="GH6" s="35">
        <v>-99</v>
      </c>
      <c r="GI6" s="35">
        <v>-99</v>
      </c>
      <c r="GJ6" s="35">
        <v>-99</v>
      </c>
      <c r="GK6" s="35">
        <v>-99</v>
      </c>
      <c r="GL6" s="35">
        <v>-99</v>
      </c>
      <c r="GM6" s="35">
        <v>-99</v>
      </c>
      <c r="GN6" s="35">
        <v>-99</v>
      </c>
    </row>
    <row r="7" spans="1:196" ht="409.5">
      <c r="A7" s="35">
        <v>16049044</v>
      </c>
      <c r="B7" s="35" t="s">
        <v>499</v>
      </c>
      <c r="C7" s="35" t="s">
        <v>137</v>
      </c>
      <c r="D7" s="35" t="s">
        <v>425</v>
      </c>
      <c r="E7" s="35" t="s">
        <v>507</v>
      </c>
      <c r="F7" s="35" t="s">
        <v>236</v>
      </c>
      <c r="G7" s="35">
        <v>3</v>
      </c>
      <c r="H7" s="35" t="s">
        <v>138</v>
      </c>
      <c r="I7" s="35" t="s">
        <v>501</v>
      </c>
      <c r="J7" s="35" t="s">
        <v>153</v>
      </c>
      <c r="K7" s="35" t="s">
        <v>154</v>
      </c>
      <c r="L7" s="35">
        <v>-99</v>
      </c>
      <c r="M7" s="35" t="s">
        <v>140</v>
      </c>
      <c r="N7" s="35">
        <v>0</v>
      </c>
      <c r="O7" s="35">
        <v>3</v>
      </c>
      <c r="P7" s="35">
        <v>4</v>
      </c>
      <c r="Q7" s="35">
        <v>0</v>
      </c>
      <c r="R7" s="35">
        <v>0</v>
      </c>
      <c r="S7" s="35">
        <v>0</v>
      </c>
      <c r="T7" s="35">
        <v>-99</v>
      </c>
      <c r="U7" s="35">
        <v>1</v>
      </c>
      <c r="V7" s="35" t="s">
        <v>141</v>
      </c>
      <c r="W7" s="35">
        <v>1</v>
      </c>
      <c r="X7" s="35">
        <v>1</v>
      </c>
      <c r="Y7" s="35">
        <v>-99</v>
      </c>
      <c r="Z7" s="35">
        <v>-99</v>
      </c>
      <c r="AA7" s="35">
        <v>-99</v>
      </c>
      <c r="AB7" s="36" t="s">
        <v>669</v>
      </c>
      <c r="AC7" s="35" t="s">
        <v>142</v>
      </c>
      <c r="AD7" s="35">
        <v>19</v>
      </c>
      <c r="AE7" s="35" t="s">
        <v>502</v>
      </c>
      <c r="AF7" s="35" t="s">
        <v>238</v>
      </c>
      <c r="AG7" s="35" t="s">
        <v>189</v>
      </c>
      <c r="AH7" s="35" t="s">
        <v>190</v>
      </c>
      <c r="AI7" s="35" t="s">
        <v>191</v>
      </c>
      <c r="AJ7" s="35" t="s">
        <v>503</v>
      </c>
      <c r="AK7" s="35" t="s">
        <v>655</v>
      </c>
      <c r="AL7" s="35" t="s">
        <v>628</v>
      </c>
      <c r="AM7" s="35" t="s">
        <v>441</v>
      </c>
      <c r="AN7" s="35">
        <v>-99</v>
      </c>
      <c r="AO7" s="35" t="s">
        <v>156</v>
      </c>
      <c r="AP7" s="35" t="s">
        <v>156</v>
      </c>
      <c r="AQ7" s="35" t="s">
        <v>442</v>
      </c>
      <c r="AR7" s="35" t="s">
        <v>154</v>
      </c>
      <c r="AS7" s="35">
        <v>-99</v>
      </c>
      <c r="AT7" s="35" t="s">
        <v>657</v>
      </c>
      <c r="AU7" s="36">
        <v>-99</v>
      </c>
      <c r="AV7" s="36">
        <v>-99</v>
      </c>
      <c r="AW7" s="36">
        <v>-99</v>
      </c>
      <c r="AX7" s="36">
        <v>-99</v>
      </c>
      <c r="AY7" s="36">
        <v>-99</v>
      </c>
      <c r="AZ7" s="36">
        <v>-99</v>
      </c>
      <c r="BA7" s="36">
        <v>-99</v>
      </c>
      <c r="BB7" s="36">
        <v>-99</v>
      </c>
      <c r="BC7" s="35">
        <v>-99</v>
      </c>
      <c r="BD7" s="35">
        <v>-99</v>
      </c>
      <c r="BE7" s="35">
        <v>-99</v>
      </c>
      <c r="BF7" s="35">
        <v>-99</v>
      </c>
      <c r="BG7" s="36">
        <v>-99</v>
      </c>
      <c r="BH7" s="36">
        <v>-99</v>
      </c>
      <c r="BI7" s="36">
        <v>-99</v>
      </c>
      <c r="BJ7" s="36">
        <v>-99</v>
      </c>
      <c r="BK7" s="35" t="s">
        <v>140</v>
      </c>
      <c r="BL7" s="35" t="s">
        <v>140</v>
      </c>
      <c r="BM7" s="35" t="s">
        <v>140</v>
      </c>
      <c r="BN7" s="35">
        <v>-99</v>
      </c>
      <c r="BO7" s="35">
        <v>-99</v>
      </c>
      <c r="BP7" s="35">
        <v>-99</v>
      </c>
      <c r="BQ7" s="35">
        <v>-99</v>
      </c>
      <c r="BR7" s="35">
        <v>-99</v>
      </c>
      <c r="BS7" s="35">
        <v>-99</v>
      </c>
      <c r="BT7" s="35">
        <v>-99</v>
      </c>
      <c r="BU7" s="35">
        <v>-99</v>
      </c>
      <c r="BV7" s="35" t="s">
        <v>166</v>
      </c>
      <c r="BW7" s="35" t="s">
        <v>162</v>
      </c>
      <c r="BX7" s="35" t="s">
        <v>415</v>
      </c>
      <c r="BY7" s="35" t="s">
        <v>168</v>
      </c>
      <c r="BZ7" s="35">
        <v>-99</v>
      </c>
      <c r="CA7" s="35">
        <v>-99</v>
      </c>
      <c r="CB7" s="35">
        <v>-99</v>
      </c>
      <c r="CC7" s="35">
        <v>-99</v>
      </c>
      <c r="CD7" s="35">
        <v>-99</v>
      </c>
      <c r="CE7" s="35">
        <v>-99</v>
      </c>
      <c r="CF7" s="35">
        <v>-99</v>
      </c>
      <c r="CG7" s="35" t="s">
        <v>154</v>
      </c>
      <c r="CH7" s="35" t="s">
        <v>154</v>
      </c>
      <c r="CI7" s="35" t="s">
        <v>154</v>
      </c>
      <c r="CJ7" s="35" t="s">
        <v>154</v>
      </c>
      <c r="CK7" s="35" t="s">
        <v>140</v>
      </c>
      <c r="CL7" s="35">
        <v>-99</v>
      </c>
      <c r="CM7" s="35" t="s">
        <v>140</v>
      </c>
      <c r="CN7" s="35" t="s">
        <v>199</v>
      </c>
      <c r="CO7" s="35">
        <v>150</v>
      </c>
      <c r="CP7" s="78">
        <v>2</v>
      </c>
      <c r="CQ7" s="35" t="s">
        <v>456</v>
      </c>
      <c r="CR7" s="35">
        <v>10</v>
      </c>
      <c r="CS7" s="35">
        <v>-99</v>
      </c>
      <c r="CT7" s="35" t="s">
        <v>140</v>
      </c>
      <c r="CU7" s="35" t="s">
        <v>199</v>
      </c>
      <c r="CV7" s="35">
        <v>-99</v>
      </c>
      <c r="CW7" s="35">
        <v>-99</v>
      </c>
      <c r="CX7" s="35">
        <v>-99</v>
      </c>
      <c r="CY7" s="35">
        <v>-99</v>
      </c>
      <c r="CZ7" s="35">
        <v>-99</v>
      </c>
      <c r="DA7" s="35">
        <v>-99</v>
      </c>
      <c r="DB7" s="35">
        <v>-99</v>
      </c>
      <c r="DC7" s="35">
        <v>-99</v>
      </c>
      <c r="DD7" s="35">
        <v>-99</v>
      </c>
      <c r="DE7" s="35">
        <v>-99</v>
      </c>
      <c r="DF7" s="35">
        <v>-99</v>
      </c>
      <c r="DG7" s="35">
        <v>-99</v>
      </c>
      <c r="DH7" s="35" t="s">
        <v>140</v>
      </c>
      <c r="DI7" s="35" t="s">
        <v>177</v>
      </c>
      <c r="DJ7" s="35" t="s">
        <v>140</v>
      </c>
      <c r="DK7" s="35">
        <v>-99</v>
      </c>
      <c r="DL7" s="35" t="s">
        <v>154</v>
      </c>
      <c r="DM7" s="35" t="s">
        <v>140</v>
      </c>
      <c r="DN7" s="35" t="s">
        <v>140</v>
      </c>
      <c r="DO7" s="35">
        <v>-99</v>
      </c>
      <c r="DP7" s="35">
        <v>-99</v>
      </c>
      <c r="DQ7" s="35">
        <v>-99</v>
      </c>
      <c r="DR7" s="35" t="s">
        <v>140</v>
      </c>
      <c r="DS7" s="35">
        <v>-99</v>
      </c>
      <c r="DT7" s="35">
        <v>-99</v>
      </c>
      <c r="DU7" s="35">
        <v>99</v>
      </c>
      <c r="DV7" s="35">
        <v>-99</v>
      </c>
      <c r="DW7" s="35">
        <v>-99</v>
      </c>
      <c r="DX7" s="35">
        <v>-99</v>
      </c>
      <c r="DY7" s="35">
        <v>-99</v>
      </c>
      <c r="DZ7" s="35" t="s">
        <v>140</v>
      </c>
      <c r="EA7" s="35" t="s">
        <v>140</v>
      </c>
      <c r="EB7" s="35" t="s">
        <v>140</v>
      </c>
      <c r="EC7" s="35" t="s">
        <v>140</v>
      </c>
      <c r="ED7" s="35" t="s">
        <v>140</v>
      </c>
      <c r="EE7" s="35">
        <v>-99</v>
      </c>
      <c r="EF7" s="35">
        <v>-99</v>
      </c>
      <c r="EG7" s="35">
        <v>-99</v>
      </c>
      <c r="EH7" s="44">
        <v>-99</v>
      </c>
      <c r="EI7" s="39">
        <v>-99</v>
      </c>
      <c r="EJ7" s="39">
        <v>-99</v>
      </c>
      <c r="EK7" s="39">
        <v>-99</v>
      </c>
      <c r="EL7" s="39">
        <v>-99</v>
      </c>
      <c r="EM7" s="39">
        <v>-99</v>
      </c>
      <c r="EN7" s="39">
        <v>-99</v>
      </c>
      <c r="EO7" s="39">
        <v>-99</v>
      </c>
      <c r="EP7" s="39">
        <v>-99</v>
      </c>
      <c r="EQ7" s="39">
        <v>-99</v>
      </c>
      <c r="ER7" s="44">
        <v>-99</v>
      </c>
      <c r="ES7" s="44">
        <v>-99</v>
      </c>
      <c r="ET7" s="39">
        <v>-99</v>
      </c>
      <c r="EU7" s="44">
        <v>-99</v>
      </c>
      <c r="EV7" s="44">
        <v>-99</v>
      </c>
      <c r="EW7" s="39">
        <v>-99</v>
      </c>
      <c r="EX7" s="39">
        <v>-99</v>
      </c>
      <c r="EY7" s="39">
        <v>-99</v>
      </c>
      <c r="EZ7" s="39">
        <v>-99</v>
      </c>
      <c r="FA7" s="39">
        <v>-99</v>
      </c>
      <c r="FB7" s="39">
        <v>-99</v>
      </c>
      <c r="FC7" s="39">
        <v>-99</v>
      </c>
      <c r="FD7" s="39">
        <v>-99</v>
      </c>
      <c r="FE7" s="44">
        <v>-99</v>
      </c>
      <c r="FF7" s="40">
        <v>-99</v>
      </c>
      <c r="FG7" s="35">
        <v>-99</v>
      </c>
      <c r="FH7" s="35">
        <v>-99</v>
      </c>
      <c r="FI7" s="35">
        <v>-99</v>
      </c>
      <c r="FJ7" s="35">
        <v>-99</v>
      </c>
      <c r="FK7" s="35">
        <v>-99</v>
      </c>
      <c r="FL7" s="35" t="s">
        <v>512</v>
      </c>
      <c r="FM7" s="35" t="s">
        <v>513</v>
      </c>
      <c r="FN7" s="35" t="s">
        <v>99</v>
      </c>
      <c r="FO7" s="35">
        <v>-99</v>
      </c>
      <c r="FP7" s="35">
        <v>-99</v>
      </c>
      <c r="FQ7" s="56" t="s">
        <v>514</v>
      </c>
      <c r="FR7" s="35" t="s">
        <v>146</v>
      </c>
      <c r="FS7" s="35">
        <v>5</v>
      </c>
      <c r="FT7" s="35">
        <v>0</v>
      </c>
      <c r="FU7" s="35">
        <v>3</v>
      </c>
      <c r="FV7" s="37" t="s">
        <v>677</v>
      </c>
      <c r="FW7" s="35">
        <v>0</v>
      </c>
      <c r="FX7" s="35">
        <v>6</v>
      </c>
      <c r="FY7" s="35">
        <v>0</v>
      </c>
      <c r="FZ7" s="35">
        <v>5</v>
      </c>
      <c r="GA7" s="35">
        <v>4</v>
      </c>
      <c r="GB7" s="35">
        <f t="shared" si="0"/>
        <v>15</v>
      </c>
      <c r="GC7" s="42" t="s">
        <v>654</v>
      </c>
      <c r="GD7" s="35">
        <v>-99</v>
      </c>
      <c r="GE7" s="35">
        <v>-99</v>
      </c>
      <c r="GF7" s="35">
        <v>-99</v>
      </c>
      <c r="GG7" s="35">
        <v>-99</v>
      </c>
      <c r="GH7" s="35">
        <v>-99</v>
      </c>
      <c r="GI7" s="35">
        <v>-99</v>
      </c>
      <c r="GJ7" s="35">
        <v>-99</v>
      </c>
      <c r="GK7" s="35">
        <v>-99</v>
      </c>
      <c r="GL7" s="35">
        <v>-99</v>
      </c>
      <c r="GM7" s="35">
        <v>-99</v>
      </c>
      <c r="GN7" s="35">
        <v>-99</v>
      </c>
    </row>
    <row r="8" spans="1:196" ht="409.5">
      <c r="A8" s="35">
        <v>16049044</v>
      </c>
      <c r="B8" s="35" t="s">
        <v>499</v>
      </c>
      <c r="C8" s="35" t="s">
        <v>137</v>
      </c>
      <c r="D8" s="35" t="s">
        <v>425</v>
      </c>
      <c r="E8" s="35" t="s">
        <v>507</v>
      </c>
      <c r="F8" s="35" t="s">
        <v>236</v>
      </c>
      <c r="G8" s="35">
        <v>4</v>
      </c>
      <c r="H8" s="35" t="s">
        <v>138</v>
      </c>
      <c r="I8" s="35" t="s">
        <v>501</v>
      </c>
      <c r="J8" s="35" t="s">
        <v>153</v>
      </c>
      <c r="K8" s="35" t="s">
        <v>154</v>
      </c>
      <c r="L8" s="35">
        <v>-99</v>
      </c>
      <c r="M8" s="35" t="s">
        <v>140</v>
      </c>
      <c r="N8" s="35">
        <v>0</v>
      </c>
      <c r="O8" s="35">
        <v>3</v>
      </c>
      <c r="P8" s="35">
        <v>4</v>
      </c>
      <c r="Q8" s="35">
        <v>0</v>
      </c>
      <c r="R8" s="35">
        <v>0</v>
      </c>
      <c r="S8" s="35">
        <v>0</v>
      </c>
      <c r="T8" s="35">
        <v>8</v>
      </c>
      <c r="U8" s="35">
        <v>1</v>
      </c>
      <c r="V8" s="35" t="s">
        <v>141</v>
      </c>
      <c r="W8" s="35">
        <v>1</v>
      </c>
      <c r="X8" s="35">
        <v>1</v>
      </c>
      <c r="Y8" s="35">
        <v>7</v>
      </c>
      <c r="Z8" s="35">
        <v>-99</v>
      </c>
      <c r="AA8" s="35">
        <v>-99</v>
      </c>
      <c r="AB8" s="36" t="s">
        <v>669</v>
      </c>
      <c r="AC8" s="35" t="s">
        <v>142</v>
      </c>
      <c r="AD8" s="35">
        <v>19</v>
      </c>
      <c r="AE8" s="35" t="s">
        <v>502</v>
      </c>
      <c r="AF8" s="35" t="s">
        <v>238</v>
      </c>
      <c r="AG8" s="35" t="s">
        <v>189</v>
      </c>
      <c r="AH8" s="35" t="s">
        <v>190</v>
      </c>
      <c r="AI8" s="35" t="s">
        <v>191</v>
      </c>
      <c r="AJ8" s="35" t="s">
        <v>503</v>
      </c>
      <c r="AK8" s="35" t="s">
        <v>655</v>
      </c>
      <c r="AL8" s="35" t="s">
        <v>628</v>
      </c>
      <c r="AM8" s="35" t="s">
        <v>441</v>
      </c>
      <c r="AN8" s="35">
        <v>-99</v>
      </c>
      <c r="AO8" s="35" t="s">
        <v>156</v>
      </c>
      <c r="AP8" s="35" t="s">
        <v>156</v>
      </c>
      <c r="AQ8" s="35" t="s">
        <v>442</v>
      </c>
      <c r="AR8" s="35" t="s">
        <v>154</v>
      </c>
      <c r="AS8" s="35">
        <v>-99</v>
      </c>
      <c r="AT8" s="35" t="s">
        <v>657</v>
      </c>
      <c r="AU8" s="36">
        <v>-99</v>
      </c>
      <c r="AV8" s="36">
        <v>-99</v>
      </c>
      <c r="AW8" s="36">
        <v>-99</v>
      </c>
      <c r="AX8" s="36">
        <v>-99</v>
      </c>
      <c r="AY8" s="36">
        <v>-99</v>
      </c>
      <c r="AZ8" s="36">
        <v>-99</v>
      </c>
      <c r="BA8" s="36">
        <v>-99</v>
      </c>
      <c r="BB8" s="36">
        <v>-99</v>
      </c>
      <c r="BC8" s="35">
        <v>-99</v>
      </c>
      <c r="BD8" s="35">
        <v>-99</v>
      </c>
      <c r="BE8" s="35">
        <v>-99</v>
      </c>
      <c r="BF8" s="35">
        <v>-99</v>
      </c>
      <c r="BG8" s="36">
        <v>-99</v>
      </c>
      <c r="BH8" s="36">
        <v>-99</v>
      </c>
      <c r="BI8" s="36">
        <v>-99</v>
      </c>
      <c r="BJ8" s="36">
        <v>-99</v>
      </c>
      <c r="BK8" s="35" t="s">
        <v>154</v>
      </c>
      <c r="BL8" s="35" t="s">
        <v>154</v>
      </c>
      <c r="BM8" s="35" t="s">
        <v>154</v>
      </c>
      <c r="BN8" s="35" t="s">
        <v>154</v>
      </c>
      <c r="BO8" s="35" t="s">
        <v>154</v>
      </c>
      <c r="BP8" s="35">
        <v>-99</v>
      </c>
      <c r="BQ8" s="35">
        <v>-99</v>
      </c>
      <c r="BR8" s="35" t="s">
        <v>154</v>
      </c>
      <c r="BS8" s="35">
        <v>-99</v>
      </c>
      <c r="BT8" s="35">
        <v>-99</v>
      </c>
      <c r="BU8" s="35">
        <v>-99</v>
      </c>
      <c r="BV8" s="35">
        <v>-99</v>
      </c>
      <c r="BW8" s="35">
        <v>-99</v>
      </c>
      <c r="BX8" s="35">
        <v>-99</v>
      </c>
      <c r="BY8" s="35">
        <v>-99</v>
      </c>
      <c r="BZ8" s="35">
        <v>-99</v>
      </c>
      <c r="CA8" s="35">
        <v>-99</v>
      </c>
      <c r="CB8" s="35">
        <v>-99</v>
      </c>
      <c r="CC8" s="35">
        <v>-99</v>
      </c>
      <c r="CD8" s="35">
        <v>-99</v>
      </c>
      <c r="CE8" s="35">
        <v>-99</v>
      </c>
      <c r="CF8" s="35">
        <v>-99</v>
      </c>
      <c r="CG8" s="35" t="s">
        <v>154</v>
      </c>
      <c r="CH8" s="35" t="s">
        <v>154</v>
      </c>
      <c r="CI8" s="35" t="s">
        <v>154</v>
      </c>
      <c r="CJ8" s="35" t="s">
        <v>154</v>
      </c>
      <c r="CK8" s="35" t="s">
        <v>140</v>
      </c>
      <c r="CL8" s="35">
        <v>-99</v>
      </c>
      <c r="CM8" s="35" t="s">
        <v>140</v>
      </c>
      <c r="CN8" s="35" t="s">
        <v>199</v>
      </c>
      <c r="CO8" s="35">
        <v>100</v>
      </c>
      <c r="CP8" s="78">
        <v>1.9</v>
      </c>
      <c r="CQ8" s="35" t="s">
        <v>456</v>
      </c>
      <c r="CR8" s="35">
        <v>10</v>
      </c>
      <c r="CS8" s="35">
        <v>-99</v>
      </c>
      <c r="CT8" s="35" t="s">
        <v>140</v>
      </c>
      <c r="CU8" s="35" t="s">
        <v>199</v>
      </c>
      <c r="CV8" s="35" t="s">
        <v>515</v>
      </c>
      <c r="CW8" s="35">
        <v>-99</v>
      </c>
      <c r="CX8" s="35">
        <v>-99</v>
      </c>
      <c r="CY8" s="35" t="s">
        <v>140</v>
      </c>
      <c r="CZ8" s="35" t="s">
        <v>151</v>
      </c>
      <c r="DA8" s="35">
        <v>-99</v>
      </c>
      <c r="DB8" s="35">
        <v>-99</v>
      </c>
      <c r="DC8" s="35">
        <v>-99</v>
      </c>
      <c r="DD8" s="35">
        <v>-99</v>
      </c>
      <c r="DE8" s="35">
        <v>-99</v>
      </c>
      <c r="DF8" s="35">
        <v>-99</v>
      </c>
      <c r="DG8" s="35">
        <v>-99</v>
      </c>
      <c r="DH8" s="35">
        <v>-99</v>
      </c>
      <c r="DI8" s="35">
        <v>-99</v>
      </c>
      <c r="DJ8" s="35" t="s">
        <v>140</v>
      </c>
      <c r="DK8" s="35">
        <v>-99</v>
      </c>
      <c r="DL8" s="35" t="s">
        <v>154</v>
      </c>
      <c r="DM8" s="35" t="s">
        <v>140</v>
      </c>
      <c r="DN8" s="35" t="s">
        <v>140</v>
      </c>
      <c r="DO8" s="35">
        <v>-99</v>
      </c>
      <c r="DP8" s="35">
        <v>-99</v>
      </c>
      <c r="DQ8" s="35">
        <v>-99</v>
      </c>
      <c r="DR8" s="35" t="s">
        <v>140</v>
      </c>
      <c r="DS8" s="35">
        <v>-99</v>
      </c>
      <c r="DT8" s="35">
        <v>-99</v>
      </c>
      <c r="DU8" s="35">
        <v>99</v>
      </c>
      <c r="DV8" s="35">
        <v>-99</v>
      </c>
      <c r="DW8" s="35">
        <v>-99</v>
      </c>
      <c r="DX8" s="35">
        <v>-99</v>
      </c>
      <c r="DY8" s="35">
        <v>-99</v>
      </c>
      <c r="DZ8" s="35" t="s">
        <v>140</v>
      </c>
      <c r="EA8" s="35">
        <v>-99</v>
      </c>
      <c r="EB8" s="35" t="s">
        <v>140</v>
      </c>
      <c r="EC8" s="35" t="s">
        <v>140</v>
      </c>
      <c r="ED8" s="35" t="s">
        <v>140</v>
      </c>
      <c r="EE8" s="35">
        <v>-99</v>
      </c>
      <c r="EF8" s="35">
        <v>-99</v>
      </c>
      <c r="EG8" s="35">
        <v>-99</v>
      </c>
      <c r="EH8" s="44">
        <v>-99</v>
      </c>
      <c r="EI8" s="39">
        <v>-99</v>
      </c>
      <c r="EJ8" s="39">
        <v>-99</v>
      </c>
      <c r="EK8" s="39">
        <v>-99</v>
      </c>
      <c r="EL8" s="39">
        <v>-99</v>
      </c>
      <c r="EM8" s="39">
        <v>-99</v>
      </c>
      <c r="EN8" s="39">
        <v>-99</v>
      </c>
      <c r="EO8" s="39">
        <v>-99</v>
      </c>
      <c r="EP8" s="39">
        <v>-99</v>
      </c>
      <c r="EQ8" s="39">
        <v>-99</v>
      </c>
      <c r="ER8" s="44">
        <v>-99</v>
      </c>
      <c r="ES8" s="44">
        <v>-99</v>
      </c>
      <c r="ET8" s="39">
        <v>-99</v>
      </c>
      <c r="EU8" s="44">
        <v>-99</v>
      </c>
      <c r="EV8" s="44">
        <v>-99</v>
      </c>
      <c r="EW8" s="39">
        <v>-99</v>
      </c>
      <c r="EX8" s="39">
        <v>-99</v>
      </c>
      <c r="EY8" s="39">
        <v>-99</v>
      </c>
      <c r="EZ8" s="39">
        <v>-99</v>
      </c>
      <c r="FA8" s="39">
        <v>-99</v>
      </c>
      <c r="FB8" s="39">
        <v>-99</v>
      </c>
      <c r="FC8" s="39">
        <v>-99</v>
      </c>
      <c r="FD8" s="39">
        <v>-99</v>
      </c>
      <c r="FE8" s="44">
        <v>-99</v>
      </c>
      <c r="FF8" s="40">
        <v>-99</v>
      </c>
      <c r="FG8" s="35">
        <v>-99</v>
      </c>
      <c r="FH8" s="35">
        <v>-99</v>
      </c>
      <c r="FI8" s="35">
        <v>-99</v>
      </c>
      <c r="FJ8" s="35">
        <v>-99</v>
      </c>
      <c r="FK8" s="35">
        <v>-99</v>
      </c>
      <c r="FL8" s="35" t="s">
        <v>516</v>
      </c>
      <c r="FM8" s="35" t="s">
        <v>517</v>
      </c>
      <c r="FN8" s="35" t="s">
        <v>99</v>
      </c>
      <c r="FO8" s="35">
        <v>-99</v>
      </c>
      <c r="FP8" s="35">
        <v>-99</v>
      </c>
      <c r="FQ8" s="56" t="s">
        <v>518</v>
      </c>
      <c r="FR8" s="35" t="s">
        <v>146</v>
      </c>
      <c r="FS8" s="35">
        <v>5</v>
      </c>
      <c r="FT8" s="35">
        <v>0</v>
      </c>
      <c r="FU8" s="35">
        <v>3</v>
      </c>
      <c r="FV8" s="37" t="s">
        <v>677</v>
      </c>
      <c r="FW8" s="35">
        <v>0</v>
      </c>
      <c r="FX8" s="35">
        <v>6</v>
      </c>
      <c r="FY8" s="35">
        <v>0</v>
      </c>
      <c r="FZ8" s="35">
        <v>5</v>
      </c>
      <c r="GA8" s="35">
        <v>4</v>
      </c>
      <c r="GB8" s="35">
        <f t="shared" si="0"/>
        <v>15</v>
      </c>
      <c r="GC8" s="42" t="s">
        <v>654</v>
      </c>
      <c r="GD8" s="35">
        <v>-99</v>
      </c>
      <c r="GE8" s="35">
        <v>-99</v>
      </c>
      <c r="GF8" s="35">
        <v>-99</v>
      </c>
      <c r="GG8" s="35">
        <v>-99</v>
      </c>
      <c r="GH8" s="35">
        <v>-99</v>
      </c>
      <c r="GI8" s="35">
        <v>-99</v>
      </c>
      <c r="GJ8" s="35">
        <v>-99</v>
      </c>
      <c r="GK8" s="35">
        <v>-99</v>
      </c>
      <c r="GL8" s="35">
        <v>-99</v>
      </c>
      <c r="GM8" s="35">
        <v>-99</v>
      </c>
      <c r="GN8" s="35">
        <v>-99</v>
      </c>
    </row>
    <row r="9" spans="1:196" ht="72">
      <c r="A9" s="35">
        <v>16049044</v>
      </c>
      <c r="B9" s="35" t="s">
        <v>499</v>
      </c>
      <c r="C9" s="35" t="s">
        <v>137</v>
      </c>
      <c r="D9" s="35" t="s">
        <v>425</v>
      </c>
      <c r="E9" s="35" t="s">
        <v>507</v>
      </c>
      <c r="F9" s="35" t="s">
        <v>245</v>
      </c>
      <c r="G9" s="35">
        <v>5</v>
      </c>
      <c r="H9" s="35" t="s">
        <v>138</v>
      </c>
      <c r="I9" s="35" t="s">
        <v>501</v>
      </c>
      <c r="J9" s="35" t="s">
        <v>139</v>
      </c>
      <c r="K9" s="35" t="s">
        <v>140</v>
      </c>
      <c r="L9" s="35">
        <v>-99</v>
      </c>
      <c r="M9" s="35" t="s">
        <v>140</v>
      </c>
      <c r="N9" s="35">
        <v>0</v>
      </c>
      <c r="O9" s="35">
        <v>2</v>
      </c>
      <c r="P9" s="35">
        <v>2</v>
      </c>
      <c r="Q9" s="35">
        <v>0</v>
      </c>
      <c r="R9" s="35">
        <v>0</v>
      </c>
      <c r="S9" s="35">
        <v>0</v>
      </c>
      <c r="T9" s="35">
        <v>5</v>
      </c>
      <c r="U9" s="35">
        <v>1</v>
      </c>
      <c r="V9" s="35" t="s">
        <v>141</v>
      </c>
      <c r="W9" s="35">
        <v>1</v>
      </c>
      <c r="X9" s="35">
        <v>1</v>
      </c>
      <c r="Y9" s="35">
        <v>4</v>
      </c>
      <c r="Z9" s="35">
        <v>-99</v>
      </c>
      <c r="AA9" s="35">
        <v>-99</v>
      </c>
      <c r="AB9" s="36" t="s">
        <v>669</v>
      </c>
      <c r="AC9" s="35" t="s">
        <v>142</v>
      </c>
      <c r="AD9" s="35">
        <v>19</v>
      </c>
      <c r="AE9" s="35" t="s">
        <v>502</v>
      </c>
      <c r="AF9" s="35" t="s">
        <v>238</v>
      </c>
      <c r="AG9" s="35" t="s">
        <v>189</v>
      </c>
      <c r="AH9" s="35" t="s">
        <v>190</v>
      </c>
      <c r="AI9" s="35" t="s">
        <v>191</v>
      </c>
      <c r="AJ9" s="35" t="s">
        <v>503</v>
      </c>
      <c r="AK9" s="35" t="s">
        <v>655</v>
      </c>
      <c r="AL9" s="35" t="s">
        <v>628</v>
      </c>
      <c r="AM9" s="35" t="s">
        <v>441</v>
      </c>
      <c r="AN9" s="35">
        <v>-99</v>
      </c>
      <c r="AO9" s="35" t="s">
        <v>156</v>
      </c>
      <c r="AP9" s="35" t="s">
        <v>156</v>
      </c>
      <c r="AQ9" s="35" t="s">
        <v>442</v>
      </c>
      <c r="AR9" s="35" t="s">
        <v>154</v>
      </c>
      <c r="AS9" s="35">
        <v>-99</v>
      </c>
      <c r="AT9" s="35" t="s">
        <v>657</v>
      </c>
      <c r="AU9" s="36">
        <v>-99</v>
      </c>
      <c r="AV9" s="36">
        <v>-99</v>
      </c>
      <c r="AW9" s="36">
        <v>-99</v>
      </c>
      <c r="AX9" s="36">
        <v>-99</v>
      </c>
      <c r="AY9" s="36">
        <v>-99</v>
      </c>
      <c r="AZ9" s="36">
        <v>-99</v>
      </c>
      <c r="BA9" s="36">
        <v>-99</v>
      </c>
      <c r="BB9" s="36">
        <v>-99</v>
      </c>
      <c r="BC9" s="35">
        <v>-99</v>
      </c>
      <c r="BD9" s="35">
        <v>-99</v>
      </c>
      <c r="BE9" s="35">
        <v>-99</v>
      </c>
      <c r="BF9" s="35">
        <v>-99</v>
      </c>
      <c r="BG9" s="36">
        <v>-99</v>
      </c>
      <c r="BH9" s="36">
        <v>-99</v>
      </c>
      <c r="BI9" s="36">
        <v>-99</v>
      </c>
      <c r="BJ9" s="36">
        <v>-99</v>
      </c>
      <c r="BK9" s="35" t="s">
        <v>140</v>
      </c>
      <c r="BL9" s="35" t="s">
        <v>140</v>
      </c>
      <c r="BM9" s="35" t="s">
        <v>140</v>
      </c>
      <c r="BN9" s="35" t="s">
        <v>140</v>
      </c>
      <c r="BO9" s="35">
        <v>-99</v>
      </c>
      <c r="BP9" s="35">
        <v>-99</v>
      </c>
      <c r="BQ9" s="35">
        <v>-99</v>
      </c>
      <c r="BR9" s="35">
        <v>-99</v>
      </c>
      <c r="BS9" s="35">
        <v>-99</v>
      </c>
      <c r="BT9" s="35">
        <v>-99</v>
      </c>
      <c r="BU9" s="35">
        <v>-99</v>
      </c>
      <c r="BV9" s="35" t="s">
        <v>166</v>
      </c>
      <c r="BW9" s="35" t="s">
        <v>162</v>
      </c>
      <c r="BX9" s="35" t="s">
        <v>415</v>
      </c>
      <c r="BY9" s="35" t="s">
        <v>168</v>
      </c>
      <c r="BZ9" s="35">
        <v>-99</v>
      </c>
      <c r="CA9" s="35">
        <v>-99</v>
      </c>
      <c r="CB9" s="35">
        <v>-99</v>
      </c>
      <c r="CC9" s="35">
        <v>-99</v>
      </c>
      <c r="CD9" s="35">
        <v>-99</v>
      </c>
      <c r="CE9" s="35">
        <v>-99</v>
      </c>
      <c r="CF9" s="35">
        <v>-99</v>
      </c>
      <c r="CG9" s="35" t="s">
        <v>154</v>
      </c>
      <c r="CH9" s="35" t="s">
        <v>154</v>
      </c>
      <c r="CI9" s="35" t="s">
        <v>154</v>
      </c>
      <c r="CJ9" s="35" t="s">
        <v>154</v>
      </c>
      <c r="CK9" s="35" t="s">
        <v>140</v>
      </c>
      <c r="CL9" s="35">
        <v>-99</v>
      </c>
      <c r="CM9" s="35" t="s">
        <v>140</v>
      </c>
      <c r="CN9" s="35" t="s">
        <v>199</v>
      </c>
      <c r="CO9" s="35">
        <v>50</v>
      </c>
      <c r="CP9" s="78">
        <v>1.9</v>
      </c>
      <c r="CQ9" s="35" t="s">
        <v>456</v>
      </c>
      <c r="CR9" s="35">
        <v>10</v>
      </c>
      <c r="CS9" s="35">
        <v>-99</v>
      </c>
      <c r="CT9" s="35" t="s">
        <v>140</v>
      </c>
      <c r="CU9" s="35" t="s">
        <v>199</v>
      </c>
      <c r="CV9" s="35">
        <v>-99</v>
      </c>
      <c r="CW9" s="35">
        <v>-99</v>
      </c>
      <c r="CX9" s="35">
        <v>-99</v>
      </c>
      <c r="CY9" s="35">
        <v>-99</v>
      </c>
      <c r="CZ9" s="35">
        <v>-99</v>
      </c>
      <c r="DA9" s="35">
        <v>-99</v>
      </c>
      <c r="DB9" s="35">
        <v>-99</v>
      </c>
      <c r="DC9" s="35">
        <v>-99</v>
      </c>
      <c r="DD9" s="35">
        <v>-99</v>
      </c>
      <c r="DE9" s="35">
        <v>-99</v>
      </c>
      <c r="DF9" s="35">
        <v>-99</v>
      </c>
      <c r="DG9" s="35">
        <v>-99</v>
      </c>
      <c r="DH9" s="35" t="s">
        <v>140</v>
      </c>
      <c r="DI9" s="35" t="s">
        <v>177</v>
      </c>
      <c r="DJ9" s="35" t="s">
        <v>140</v>
      </c>
      <c r="DK9" s="35">
        <v>-99</v>
      </c>
      <c r="DL9" s="35" t="s">
        <v>154</v>
      </c>
      <c r="DM9" s="35" t="s">
        <v>140</v>
      </c>
      <c r="DN9" s="35" t="s">
        <v>140</v>
      </c>
      <c r="DO9" s="35">
        <v>-99</v>
      </c>
      <c r="DP9" s="35">
        <v>-99</v>
      </c>
      <c r="DQ9" s="35">
        <v>-99</v>
      </c>
      <c r="DR9" s="35" t="s">
        <v>154</v>
      </c>
      <c r="DS9" s="35">
        <v>-99</v>
      </c>
      <c r="DT9" s="35">
        <v>-99</v>
      </c>
      <c r="DU9" s="35">
        <v>99</v>
      </c>
      <c r="DV9" s="35">
        <v>-99</v>
      </c>
      <c r="DW9" s="35">
        <v>-99</v>
      </c>
      <c r="DX9" s="35">
        <v>-99</v>
      </c>
      <c r="DY9" s="35">
        <v>-99</v>
      </c>
      <c r="DZ9" s="35" t="s">
        <v>140</v>
      </c>
      <c r="EA9" s="35">
        <v>-99</v>
      </c>
      <c r="EB9" s="35" t="s">
        <v>140</v>
      </c>
      <c r="EC9" s="35" t="s">
        <v>140</v>
      </c>
      <c r="ED9" s="35" t="s">
        <v>140</v>
      </c>
      <c r="EE9" s="35" t="s">
        <v>140</v>
      </c>
      <c r="EF9" s="35">
        <v>-99</v>
      </c>
      <c r="EG9" s="35">
        <v>-99</v>
      </c>
      <c r="EH9" s="44">
        <v>-99</v>
      </c>
      <c r="EI9" s="39">
        <v>-99</v>
      </c>
      <c r="EJ9" s="39">
        <v>-99</v>
      </c>
      <c r="EK9" s="39">
        <v>-99</v>
      </c>
      <c r="EL9" s="39">
        <v>-99</v>
      </c>
      <c r="EM9" s="39">
        <v>-99</v>
      </c>
      <c r="EN9" s="39">
        <v>-99</v>
      </c>
      <c r="EO9" s="39">
        <v>-99</v>
      </c>
      <c r="EP9" s="39">
        <v>-99</v>
      </c>
      <c r="EQ9" s="39">
        <v>-99</v>
      </c>
      <c r="ER9" s="44">
        <v>-99</v>
      </c>
      <c r="ES9" s="44">
        <v>-99</v>
      </c>
      <c r="ET9" s="39">
        <v>-99</v>
      </c>
      <c r="EU9" s="44">
        <v>-99</v>
      </c>
      <c r="EV9" s="44">
        <v>-99</v>
      </c>
      <c r="EW9" s="39">
        <v>-99</v>
      </c>
      <c r="EX9" s="39">
        <v>-99</v>
      </c>
      <c r="EY9" s="39">
        <v>-99</v>
      </c>
      <c r="EZ9" s="39">
        <v>-99</v>
      </c>
      <c r="FA9" s="39">
        <v>-99</v>
      </c>
      <c r="FB9" s="39">
        <v>-99</v>
      </c>
      <c r="FC9" s="39">
        <v>-99</v>
      </c>
      <c r="FD9" s="39">
        <v>-99</v>
      </c>
      <c r="FE9" s="44">
        <v>-99</v>
      </c>
      <c r="FF9" s="40">
        <v>-99</v>
      </c>
      <c r="FG9" s="35">
        <v>-99</v>
      </c>
      <c r="FH9" s="35">
        <v>-99</v>
      </c>
      <c r="FI9" s="35">
        <v>-99</v>
      </c>
      <c r="FJ9" s="35">
        <v>-99</v>
      </c>
      <c r="FK9" s="35">
        <v>-99</v>
      </c>
      <c r="FL9" s="35" t="s">
        <v>519</v>
      </c>
      <c r="FM9" s="35" t="s">
        <v>520</v>
      </c>
      <c r="FN9" s="41" t="s">
        <v>115</v>
      </c>
      <c r="FO9" s="35">
        <v>-99</v>
      </c>
      <c r="FP9" s="35">
        <v>-99</v>
      </c>
      <c r="FQ9" s="35" t="s">
        <v>521</v>
      </c>
      <c r="FR9" s="35" t="s">
        <v>146</v>
      </c>
      <c r="FS9" s="35">
        <v>5</v>
      </c>
      <c r="FT9" s="35">
        <v>0</v>
      </c>
      <c r="FU9" s="35">
        <v>3</v>
      </c>
      <c r="FV9" s="37" t="s">
        <v>677</v>
      </c>
      <c r="FW9" s="35">
        <v>0</v>
      </c>
      <c r="FX9" s="35">
        <v>6</v>
      </c>
      <c r="FY9" s="35">
        <v>0</v>
      </c>
      <c r="FZ9" s="35">
        <v>5</v>
      </c>
      <c r="GA9" s="35">
        <v>4</v>
      </c>
      <c r="GB9" s="35">
        <f t="shared" si="0"/>
        <v>15</v>
      </c>
      <c r="GC9" s="42" t="s">
        <v>654</v>
      </c>
      <c r="GD9" s="35">
        <v>-99</v>
      </c>
      <c r="GE9" s="35">
        <v>-99</v>
      </c>
      <c r="GF9" s="35">
        <v>-99</v>
      </c>
      <c r="GG9" s="35">
        <v>-99</v>
      </c>
      <c r="GH9" s="35">
        <v>-99</v>
      </c>
      <c r="GI9" s="35">
        <v>-99</v>
      </c>
      <c r="GJ9" s="35">
        <v>-99</v>
      </c>
      <c r="GK9" s="35">
        <v>-99</v>
      </c>
      <c r="GL9" s="35">
        <v>-99</v>
      </c>
      <c r="GM9" s="35">
        <v>-99</v>
      </c>
      <c r="GN9" s="35">
        <v>-99</v>
      </c>
    </row>
    <row r="10" spans="1:196" ht="36">
      <c r="A10" s="35">
        <v>16049044</v>
      </c>
      <c r="B10" s="35" t="s">
        <v>499</v>
      </c>
      <c r="C10" s="35" t="s">
        <v>137</v>
      </c>
      <c r="D10" s="35" t="s">
        <v>425</v>
      </c>
      <c r="E10" s="35" t="s">
        <v>507</v>
      </c>
      <c r="F10" s="35" t="s">
        <v>245</v>
      </c>
      <c r="G10" s="35">
        <v>6</v>
      </c>
      <c r="H10" s="35" t="s">
        <v>138</v>
      </c>
      <c r="I10" s="35" t="s">
        <v>501</v>
      </c>
      <c r="J10" s="35" t="s">
        <v>139</v>
      </c>
      <c r="K10" s="35" t="s">
        <v>154</v>
      </c>
      <c r="L10" s="35">
        <v>-99</v>
      </c>
      <c r="M10" s="35" t="s">
        <v>140</v>
      </c>
      <c r="N10" s="35">
        <v>0</v>
      </c>
      <c r="O10" s="35">
        <v>2</v>
      </c>
      <c r="P10" s="35">
        <v>2</v>
      </c>
      <c r="Q10" s="35">
        <v>0</v>
      </c>
      <c r="R10" s="35">
        <v>0</v>
      </c>
      <c r="S10" s="35">
        <v>0</v>
      </c>
      <c r="T10" s="35">
        <v>1</v>
      </c>
      <c r="U10" s="35">
        <v>1</v>
      </c>
      <c r="V10" s="35" t="s">
        <v>141</v>
      </c>
      <c r="W10" s="35">
        <v>1</v>
      </c>
      <c r="X10" s="35">
        <v>1</v>
      </c>
      <c r="Y10" s="35">
        <v>1</v>
      </c>
      <c r="Z10" s="35">
        <v>-99</v>
      </c>
      <c r="AA10" s="35">
        <v>-99</v>
      </c>
      <c r="AB10" s="36" t="s">
        <v>669</v>
      </c>
      <c r="AC10" s="35" t="s">
        <v>142</v>
      </c>
      <c r="AD10" s="35">
        <v>19</v>
      </c>
      <c r="AE10" s="35" t="s">
        <v>502</v>
      </c>
      <c r="AF10" s="35" t="s">
        <v>238</v>
      </c>
      <c r="AG10" s="35" t="s">
        <v>189</v>
      </c>
      <c r="AH10" s="35" t="s">
        <v>190</v>
      </c>
      <c r="AI10" s="35" t="s">
        <v>191</v>
      </c>
      <c r="AJ10" s="35" t="s">
        <v>503</v>
      </c>
      <c r="AK10" s="35" t="s">
        <v>655</v>
      </c>
      <c r="AL10" s="35" t="s">
        <v>628</v>
      </c>
      <c r="AM10" s="35" t="s">
        <v>441</v>
      </c>
      <c r="AN10" s="35">
        <v>-99</v>
      </c>
      <c r="AO10" s="35" t="s">
        <v>156</v>
      </c>
      <c r="AP10" s="35" t="s">
        <v>156</v>
      </c>
      <c r="AQ10" s="35" t="s">
        <v>442</v>
      </c>
      <c r="AR10" s="35" t="s">
        <v>154</v>
      </c>
      <c r="AS10" s="35">
        <v>-99</v>
      </c>
      <c r="AT10" s="35" t="s">
        <v>657</v>
      </c>
      <c r="AU10" s="36">
        <v>-99</v>
      </c>
      <c r="AV10" s="36">
        <v>-99</v>
      </c>
      <c r="AW10" s="36">
        <v>-99</v>
      </c>
      <c r="AX10" s="36">
        <v>-99</v>
      </c>
      <c r="AY10" s="36">
        <v>-99</v>
      </c>
      <c r="AZ10" s="36">
        <v>-99</v>
      </c>
      <c r="BA10" s="36">
        <v>-99</v>
      </c>
      <c r="BB10" s="36">
        <v>-99</v>
      </c>
      <c r="BC10" s="35">
        <v>-99</v>
      </c>
      <c r="BD10" s="35">
        <v>-99</v>
      </c>
      <c r="BE10" s="35">
        <v>-99</v>
      </c>
      <c r="BF10" s="35">
        <v>-99</v>
      </c>
      <c r="BG10" s="36">
        <v>-99</v>
      </c>
      <c r="BH10" s="36">
        <v>-99</v>
      </c>
      <c r="BI10" s="36">
        <v>-99</v>
      </c>
      <c r="BJ10" s="36">
        <v>-99</v>
      </c>
      <c r="BK10" s="35" t="s">
        <v>154</v>
      </c>
      <c r="BL10" s="35" t="s">
        <v>154</v>
      </c>
      <c r="BM10" s="35" t="s">
        <v>154</v>
      </c>
      <c r="BN10" s="35" t="s">
        <v>154</v>
      </c>
      <c r="BO10" s="35" t="s">
        <v>154</v>
      </c>
      <c r="BP10" s="35">
        <v>-99</v>
      </c>
      <c r="BQ10" s="35">
        <v>-99</v>
      </c>
      <c r="BR10" s="35" t="s">
        <v>154</v>
      </c>
      <c r="BS10" s="35">
        <v>-99</v>
      </c>
      <c r="BT10" s="35">
        <v>-99</v>
      </c>
      <c r="BU10" s="35">
        <v>-99</v>
      </c>
      <c r="BV10" s="35">
        <v>-99</v>
      </c>
      <c r="BW10" s="35">
        <v>-99</v>
      </c>
      <c r="BX10" s="35">
        <v>-99</v>
      </c>
      <c r="BY10" s="35">
        <v>-99</v>
      </c>
      <c r="BZ10" s="35">
        <v>-99</v>
      </c>
      <c r="CA10" s="35">
        <v>-99</v>
      </c>
      <c r="CB10" s="35">
        <v>-99</v>
      </c>
      <c r="CC10" s="35">
        <v>-99</v>
      </c>
      <c r="CD10" s="35">
        <v>-99</v>
      </c>
      <c r="CE10" s="35" t="s">
        <v>140</v>
      </c>
      <c r="CF10" s="35">
        <v>-99</v>
      </c>
      <c r="CG10" s="35" t="s">
        <v>140</v>
      </c>
      <c r="CH10" s="35">
        <v>-99</v>
      </c>
      <c r="CI10" s="35">
        <v>-99</v>
      </c>
      <c r="CJ10" s="35">
        <v>-99</v>
      </c>
      <c r="CK10" s="35">
        <v>-99</v>
      </c>
      <c r="CL10" s="35">
        <v>-99</v>
      </c>
      <c r="CM10" s="35" t="s">
        <v>140</v>
      </c>
      <c r="CN10" s="35" t="s">
        <v>199</v>
      </c>
      <c r="CO10" s="35">
        <v>100</v>
      </c>
      <c r="CP10" s="78">
        <v>5.9</v>
      </c>
      <c r="CQ10" s="35" t="s">
        <v>456</v>
      </c>
      <c r="CR10" s="35">
        <v>10</v>
      </c>
      <c r="CS10" s="35">
        <v>-99</v>
      </c>
      <c r="CT10" s="35" t="s">
        <v>140</v>
      </c>
      <c r="CU10" s="35" t="s">
        <v>199</v>
      </c>
      <c r="CV10" s="35" t="s">
        <v>522</v>
      </c>
      <c r="CW10" s="35">
        <v>-99</v>
      </c>
      <c r="CX10" s="35">
        <v>-99</v>
      </c>
      <c r="CY10" s="35" t="s">
        <v>140</v>
      </c>
      <c r="CZ10" s="35" t="s">
        <v>199</v>
      </c>
      <c r="DA10" s="35" t="s">
        <v>523</v>
      </c>
      <c r="DB10" s="35">
        <v>-99</v>
      </c>
      <c r="DC10" s="35">
        <v>-99</v>
      </c>
      <c r="DD10" s="35">
        <v>-99</v>
      </c>
      <c r="DE10" s="35">
        <v>-99</v>
      </c>
      <c r="DF10" s="35">
        <v>-99</v>
      </c>
      <c r="DG10" s="35">
        <v>-99</v>
      </c>
      <c r="DH10" s="35">
        <v>-99</v>
      </c>
      <c r="DI10" s="35">
        <v>-99</v>
      </c>
      <c r="DJ10" s="35" t="s">
        <v>154</v>
      </c>
      <c r="DK10" s="35">
        <v>-99</v>
      </c>
      <c r="DL10" s="35">
        <v>-99</v>
      </c>
      <c r="DM10" s="35" t="s">
        <v>140</v>
      </c>
      <c r="DN10" s="35">
        <v>-99</v>
      </c>
      <c r="DO10" s="35">
        <v>-99</v>
      </c>
      <c r="DP10" s="35">
        <v>-99</v>
      </c>
      <c r="DQ10" s="35" t="s">
        <v>140</v>
      </c>
      <c r="DR10" s="35" t="s">
        <v>140</v>
      </c>
      <c r="DS10" s="35">
        <v>-99</v>
      </c>
      <c r="DT10" s="35">
        <v>-99</v>
      </c>
      <c r="DU10" s="35">
        <v>99</v>
      </c>
      <c r="DV10" s="35">
        <v>-99</v>
      </c>
      <c r="DW10" s="35">
        <v>-99</v>
      </c>
      <c r="DX10" s="35">
        <v>-99</v>
      </c>
      <c r="DY10" s="35">
        <v>-99</v>
      </c>
      <c r="DZ10" s="35" t="s">
        <v>140</v>
      </c>
      <c r="EA10" s="35">
        <v>-99</v>
      </c>
      <c r="EB10" s="35" t="s">
        <v>140</v>
      </c>
      <c r="EC10" s="35" t="s">
        <v>140</v>
      </c>
      <c r="ED10" s="35" t="s">
        <v>140</v>
      </c>
      <c r="EE10" s="35" t="s">
        <v>140</v>
      </c>
      <c r="EF10" s="35">
        <v>-99</v>
      </c>
      <c r="EG10" s="35">
        <v>-99</v>
      </c>
      <c r="EH10" s="44">
        <v>-99</v>
      </c>
      <c r="EI10" s="39">
        <v>-99</v>
      </c>
      <c r="EJ10" s="39">
        <v>-99</v>
      </c>
      <c r="EK10" s="39">
        <v>-99</v>
      </c>
      <c r="EL10" s="39">
        <v>-99</v>
      </c>
      <c r="EM10" s="39">
        <v>-99</v>
      </c>
      <c r="EN10" s="39">
        <v>-99</v>
      </c>
      <c r="EO10" s="39">
        <v>-99</v>
      </c>
      <c r="EP10" s="39">
        <v>-99</v>
      </c>
      <c r="EQ10" s="39">
        <v>-99</v>
      </c>
      <c r="ER10" s="44">
        <v>-99</v>
      </c>
      <c r="ES10" s="44">
        <v>-99</v>
      </c>
      <c r="ET10" s="39">
        <v>-99</v>
      </c>
      <c r="EU10" s="44">
        <v>-99</v>
      </c>
      <c r="EV10" s="44">
        <v>-99</v>
      </c>
      <c r="EW10" s="39">
        <v>-99</v>
      </c>
      <c r="EX10" s="39">
        <v>-99</v>
      </c>
      <c r="EY10" s="39">
        <v>-99</v>
      </c>
      <c r="EZ10" s="39">
        <v>-99</v>
      </c>
      <c r="FA10" s="39">
        <v>-99</v>
      </c>
      <c r="FB10" s="39">
        <v>-99</v>
      </c>
      <c r="FC10" s="39">
        <v>-99</v>
      </c>
      <c r="FD10" s="39">
        <v>-99</v>
      </c>
      <c r="FE10" s="44">
        <v>-99</v>
      </c>
      <c r="FF10" s="40">
        <v>-99</v>
      </c>
      <c r="FG10" s="35">
        <v>-99</v>
      </c>
      <c r="FH10" s="35">
        <v>-99</v>
      </c>
      <c r="FI10" s="35">
        <v>-99</v>
      </c>
      <c r="FJ10" s="35">
        <v>-99</v>
      </c>
      <c r="FK10" s="35">
        <v>-99</v>
      </c>
      <c r="FL10" s="35" t="s">
        <v>524</v>
      </c>
      <c r="FM10" s="35" t="s">
        <v>525</v>
      </c>
      <c r="FN10" s="35" t="s">
        <v>72</v>
      </c>
      <c r="FO10" s="35">
        <v>-99</v>
      </c>
      <c r="FP10" s="35">
        <v>-99</v>
      </c>
      <c r="FQ10" s="35" t="s">
        <v>526</v>
      </c>
      <c r="FR10" s="35" t="s">
        <v>146</v>
      </c>
      <c r="FS10" s="35">
        <v>5</v>
      </c>
      <c r="FT10" s="35">
        <v>0</v>
      </c>
      <c r="FU10" s="35">
        <v>3</v>
      </c>
      <c r="FV10" s="37" t="s">
        <v>677</v>
      </c>
      <c r="FW10" s="35">
        <v>0</v>
      </c>
      <c r="FX10" s="35">
        <v>6</v>
      </c>
      <c r="FY10" s="35">
        <v>0</v>
      </c>
      <c r="FZ10" s="35">
        <v>5</v>
      </c>
      <c r="GA10" s="35">
        <v>4</v>
      </c>
      <c r="GB10" s="35">
        <f t="shared" si="0"/>
        <v>15</v>
      </c>
      <c r="GC10" s="42" t="s">
        <v>654</v>
      </c>
      <c r="GD10" s="35">
        <v>-99</v>
      </c>
      <c r="GE10" s="35">
        <v>-99</v>
      </c>
      <c r="GF10" s="35">
        <v>-99</v>
      </c>
      <c r="GG10" s="35">
        <v>-99</v>
      </c>
      <c r="GH10" s="35">
        <v>-99</v>
      </c>
      <c r="GI10" s="35">
        <v>-99</v>
      </c>
      <c r="GJ10" s="35">
        <v>-99</v>
      </c>
      <c r="GK10" s="35">
        <v>-99</v>
      </c>
      <c r="GL10" s="35">
        <v>-99</v>
      </c>
      <c r="GM10" s="35">
        <v>-99</v>
      </c>
      <c r="GN10" s="35">
        <v>-99</v>
      </c>
    </row>
    <row r="11" spans="1:196" ht="36">
      <c r="A11" s="35">
        <v>16049044</v>
      </c>
      <c r="B11" s="35" t="s">
        <v>499</v>
      </c>
      <c r="C11" s="35" t="s">
        <v>137</v>
      </c>
      <c r="D11" s="35" t="s">
        <v>425</v>
      </c>
      <c r="E11" s="35" t="s">
        <v>507</v>
      </c>
      <c r="F11" s="35" t="s">
        <v>527</v>
      </c>
      <c r="G11" s="35">
        <v>7</v>
      </c>
      <c r="H11" s="35" t="s">
        <v>138</v>
      </c>
      <c r="I11" s="35" t="s">
        <v>501</v>
      </c>
      <c r="J11" s="35" t="s">
        <v>139</v>
      </c>
      <c r="K11" s="35" t="s">
        <v>140</v>
      </c>
      <c r="L11" s="35">
        <v>-99</v>
      </c>
      <c r="M11" s="35" t="s">
        <v>140</v>
      </c>
      <c r="N11" s="35">
        <v>0</v>
      </c>
      <c r="O11" s="35">
        <v>1</v>
      </c>
      <c r="P11" s="35">
        <v>2</v>
      </c>
      <c r="Q11" s="35">
        <v>0</v>
      </c>
      <c r="R11" s="35">
        <v>0</v>
      </c>
      <c r="S11" s="35">
        <v>0</v>
      </c>
      <c r="T11" s="35">
        <v>3</v>
      </c>
      <c r="U11" s="35">
        <v>1</v>
      </c>
      <c r="V11" s="35" t="s">
        <v>141</v>
      </c>
      <c r="W11" s="35">
        <v>1</v>
      </c>
      <c r="X11" s="35">
        <v>1</v>
      </c>
      <c r="Y11" s="35">
        <v>2</v>
      </c>
      <c r="Z11" s="35">
        <v>-99</v>
      </c>
      <c r="AA11" s="35">
        <v>-99</v>
      </c>
      <c r="AB11" s="36" t="s">
        <v>669</v>
      </c>
      <c r="AC11" s="35" t="s">
        <v>142</v>
      </c>
      <c r="AD11" s="35">
        <v>19</v>
      </c>
      <c r="AE11" s="35" t="s">
        <v>502</v>
      </c>
      <c r="AF11" s="35" t="s">
        <v>238</v>
      </c>
      <c r="AG11" s="35" t="s">
        <v>189</v>
      </c>
      <c r="AH11" s="35" t="s">
        <v>190</v>
      </c>
      <c r="AI11" s="35" t="s">
        <v>191</v>
      </c>
      <c r="AJ11" s="35" t="s">
        <v>503</v>
      </c>
      <c r="AK11" s="35" t="s">
        <v>655</v>
      </c>
      <c r="AL11" s="35" t="s">
        <v>628</v>
      </c>
      <c r="AM11" s="35" t="s">
        <v>441</v>
      </c>
      <c r="AN11" s="35">
        <v>-99</v>
      </c>
      <c r="AO11" s="35" t="s">
        <v>156</v>
      </c>
      <c r="AP11" s="35" t="s">
        <v>156</v>
      </c>
      <c r="AQ11" s="35" t="s">
        <v>442</v>
      </c>
      <c r="AR11" s="35" t="s">
        <v>154</v>
      </c>
      <c r="AS11" s="35">
        <v>-99</v>
      </c>
      <c r="AT11" s="35" t="s">
        <v>657</v>
      </c>
      <c r="AU11" s="36">
        <v>-99</v>
      </c>
      <c r="AV11" s="36">
        <v>-99</v>
      </c>
      <c r="AW11" s="36">
        <v>-99</v>
      </c>
      <c r="AX11" s="36">
        <v>-99</v>
      </c>
      <c r="AY11" s="36">
        <v>-99</v>
      </c>
      <c r="AZ11" s="36">
        <v>-99</v>
      </c>
      <c r="BA11" s="36">
        <v>-99</v>
      </c>
      <c r="BB11" s="36">
        <v>-99</v>
      </c>
      <c r="BC11" s="35">
        <v>-99</v>
      </c>
      <c r="BD11" s="35">
        <v>-99</v>
      </c>
      <c r="BE11" s="35">
        <v>-99</v>
      </c>
      <c r="BF11" s="35">
        <v>-99</v>
      </c>
      <c r="BG11" s="36">
        <v>-99</v>
      </c>
      <c r="BH11" s="36">
        <v>-99</v>
      </c>
      <c r="BI11" s="36">
        <v>-99</v>
      </c>
      <c r="BJ11" s="36">
        <v>-99</v>
      </c>
      <c r="BK11" s="35" t="s">
        <v>140</v>
      </c>
      <c r="BL11" s="35" t="s">
        <v>140</v>
      </c>
      <c r="BM11" s="35" t="s">
        <v>140</v>
      </c>
      <c r="BN11" s="35">
        <v>-99</v>
      </c>
      <c r="BO11" s="35">
        <v>-99</v>
      </c>
      <c r="BP11" s="35">
        <v>-99</v>
      </c>
      <c r="BQ11" s="35">
        <v>-99</v>
      </c>
      <c r="BR11" s="35" t="s">
        <v>140</v>
      </c>
      <c r="BS11" s="35">
        <v>-99</v>
      </c>
      <c r="BT11" s="35">
        <v>-99</v>
      </c>
      <c r="BU11" s="35">
        <v>-99</v>
      </c>
      <c r="BV11" s="35">
        <v>-99</v>
      </c>
      <c r="BW11" s="35">
        <v>-99</v>
      </c>
      <c r="BX11" s="35">
        <v>-99</v>
      </c>
      <c r="BY11" s="35" t="s">
        <v>168</v>
      </c>
      <c r="BZ11" s="35">
        <v>-99</v>
      </c>
      <c r="CA11" s="35">
        <v>-99</v>
      </c>
      <c r="CB11" s="35">
        <v>-99</v>
      </c>
      <c r="CC11" s="35">
        <v>-99</v>
      </c>
      <c r="CD11" s="35">
        <v>-99</v>
      </c>
      <c r="CE11" s="35" t="s">
        <v>140</v>
      </c>
      <c r="CF11" s="35">
        <v>-99</v>
      </c>
      <c r="CG11" s="35" t="s">
        <v>140</v>
      </c>
      <c r="CH11" s="35" t="s">
        <v>140</v>
      </c>
      <c r="CI11" s="35">
        <v>-99</v>
      </c>
      <c r="CJ11" s="35">
        <v>-99</v>
      </c>
      <c r="CK11" s="35" t="s">
        <v>140</v>
      </c>
      <c r="CL11" s="35">
        <v>-99</v>
      </c>
      <c r="CM11" s="35" t="s">
        <v>140</v>
      </c>
      <c r="CN11" s="35" t="s">
        <v>199</v>
      </c>
      <c r="CO11" s="35">
        <v>100</v>
      </c>
      <c r="CP11" s="78">
        <v>3.1</v>
      </c>
      <c r="CQ11" s="35" t="s">
        <v>456</v>
      </c>
      <c r="CR11" s="35">
        <v>10</v>
      </c>
      <c r="CS11" s="35">
        <v>-99</v>
      </c>
      <c r="CT11" s="35" t="s">
        <v>140</v>
      </c>
      <c r="CU11" s="35" t="s">
        <v>199</v>
      </c>
      <c r="CV11" s="35">
        <v>-99</v>
      </c>
      <c r="CW11" s="35">
        <v>-99</v>
      </c>
      <c r="CX11" s="35">
        <v>-99</v>
      </c>
      <c r="CY11" s="35">
        <v>-99</v>
      </c>
      <c r="CZ11" s="35">
        <v>-99</v>
      </c>
      <c r="DA11" s="35">
        <v>-99</v>
      </c>
      <c r="DB11" s="35">
        <v>-99</v>
      </c>
      <c r="DC11" s="35">
        <v>-99</v>
      </c>
      <c r="DD11" s="35">
        <v>-99</v>
      </c>
      <c r="DE11" s="35">
        <v>-99</v>
      </c>
      <c r="DF11" s="35">
        <v>-99</v>
      </c>
      <c r="DG11" s="35">
        <v>-99</v>
      </c>
      <c r="DH11" s="35" t="s">
        <v>154</v>
      </c>
      <c r="DI11" s="35">
        <v>-99</v>
      </c>
      <c r="DJ11" s="35" t="s">
        <v>140</v>
      </c>
      <c r="DK11" s="35">
        <v>-99</v>
      </c>
      <c r="DL11" s="35">
        <v>-99</v>
      </c>
      <c r="DM11" s="35">
        <v>-99</v>
      </c>
      <c r="DN11" s="35" t="s">
        <v>140</v>
      </c>
      <c r="DO11" s="35">
        <v>-99</v>
      </c>
      <c r="DP11" s="35">
        <v>-99</v>
      </c>
      <c r="DQ11" s="35">
        <v>-99</v>
      </c>
      <c r="DR11" s="35" t="s">
        <v>140</v>
      </c>
      <c r="DS11" s="35">
        <v>-99</v>
      </c>
      <c r="DT11" s="35">
        <v>-99</v>
      </c>
      <c r="DU11" s="35">
        <v>99</v>
      </c>
      <c r="DV11" s="35">
        <v>-99</v>
      </c>
      <c r="DW11" s="35">
        <v>-99</v>
      </c>
      <c r="DX11" s="35">
        <v>-99</v>
      </c>
      <c r="DY11" s="35">
        <v>-99</v>
      </c>
      <c r="DZ11" s="35" t="s">
        <v>140</v>
      </c>
      <c r="EA11" s="35">
        <v>-99</v>
      </c>
      <c r="EB11" s="35" t="s">
        <v>140</v>
      </c>
      <c r="EC11" s="35" t="s">
        <v>140</v>
      </c>
      <c r="ED11" s="35" t="s">
        <v>140</v>
      </c>
      <c r="EE11" s="35">
        <v>-99</v>
      </c>
      <c r="EF11" s="35">
        <v>-99</v>
      </c>
      <c r="EG11" s="35">
        <v>-99</v>
      </c>
      <c r="EH11" s="44">
        <v>-99</v>
      </c>
      <c r="EI11" s="39">
        <v>-99</v>
      </c>
      <c r="EJ11" s="39">
        <v>-99</v>
      </c>
      <c r="EK11" s="39">
        <v>-99</v>
      </c>
      <c r="EL11" s="39">
        <v>-99</v>
      </c>
      <c r="EM11" s="39">
        <v>-99</v>
      </c>
      <c r="EN11" s="39">
        <v>-99</v>
      </c>
      <c r="EO11" s="39">
        <v>-99</v>
      </c>
      <c r="EP11" s="39">
        <v>-99</v>
      </c>
      <c r="EQ11" s="39">
        <v>-99</v>
      </c>
      <c r="ER11" s="44">
        <v>-99</v>
      </c>
      <c r="ES11" s="44">
        <v>-99</v>
      </c>
      <c r="ET11" s="39">
        <v>-99</v>
      </c>
      <c r="EU11" s="44">
        <v>-99</v>
      </c>
      <c r="EV11" s="44">
        <v>-99</v>
      </c>
      <c r="EW11" s="39">
        <v>-99</v>
      </c>
      <c r="EX11" s="39">
        <v>-99</v>
      </c>
      <c r="EY11" s="39">
        <v>-99</v>
      </c>
      <c r="EZ11" s="39">
        <v>-99</v>
      </c>
      <c r="FA11" s="39">
        <v>-99</v>
      </c>
      <c r="FB11" s="39">
        <v>-99</v>
      </c>
      <c r="FC11" s="39">
        <v>-99</v>
      </c>
      <c r="FD11" s="39">
        <v>-99</v>
      </c>
      <c r="FE11" s="44">
        <v>-99</v>
      </c>
      <c r="FF11" s="40">
        <v>-99</v>
      </c>
      <c r="FG11" s="35">
        <v>-99</v>
      </c>
      <c r="FH11" s="35">
        <v>-99</v>
      </c>
      <c r="FI11" s="35">
        <v>-99</v>
      </c>
      <c r="FJ11" s="35">
        <v>-99</v>
      </c>
      <c r="FK11" s="35">
        <v>-99</v>
      </c>
      <c r="FL11" s="35" t="s">
        <v>528</v>
      </c>
      <c r="FM11" s="35" t="s">
        <v>529</v>
      </c>
      <c r="FN11" s="35" t="s">
        <v>99</v>
      </c>
      <c r="FO11" s="35">
        <v>-99</v>
      </c>
      <c r="FP11" s="35">
        <v>-99</v>
      </c>
      <c r="FQ11" s="35" t="s">
        <v>530</v>
      </c>
      <c r="FR11" s="35" t="s">
        <v>146</v>
      </c>
      <c r="FS11" s="35">
        <v>5</v>
      </c>
      <c r="FT11" s="35">
        <v>0</v>
      </c>
      <c r="FU11" s="35">
        <v>3</v>
      </c>
      <c r="FV11" s="37" t="s">
        <v>677</v>
      </c>
      <c r="FW11" s="35">
        <v>0</v>
      </c>
      <c r="FX11" s="35">
        <v>6</v>
      </c>
      <c r="FY11" s="35">
        <v>0</v>
      </c>
      <c r="FZ11" s="35">
        <v>5</v>
      </c>
      <c r="GA11" s="35">
        <v>4</v>
      </c>
      <c r="GB11" s="35">
        <f t="shared" si="0"/>
        <v>15</v>
      </c>
      <c r="GC11" s="42" t="s">
        <v>654</v>
      </c>
      <c r="GD11" s="35">
        <v>-99</v>
      </c>
      <c r="GE11" s="35">
        <v>-99</v>
      </c>
      <c r="GF11" s="35">
        <v>-99</v>
      </c>
      <c r="GG11" s="35">
        <v>-99</v>
      </c>
      <c r="GH11" s="35">
        <v>-99</v>
      </c>
      <c r="GI11" s="35">
        <v>-99</v>
      </c>
      <c r="GJ11" s="35">
        <v>-99</v>
      </c>
      <c r="GK11" s="35">
        <v>-99</v>
      </c>
      <c r="GL11" s="35">
        <v>-99</v>
      </c>
      <c r="GM11" s="35">
        <v>-99</v>
      </c>
      <c r="GN11" s="35">
        <v>-99</v>
      </c>
    </row>
    <row r="12" spans="1:196" ht="44.1" customHeight="1">
      <c r="A12" s="35">
        <v>16650784</v>
      </c>
      <c r="B12" s="35" t="s">
        <v>488</v>
      </c>
      <c r="C12" s="35" t="s">
        <v>668</v>
      </c>
      <c r="D12" s="35">
        <v>-99</v>
      </c>
      <c r="E12" s="35" t="s">
        <v>426</v>
      </c>
      <c r="F12" s="35" t="s">
        <v>184</v>
      </c>
      <c r="G12" s="35" t="s">
        <v>184</v>
      </c>
      <c r="H12" s="35" t="s">
        <v>138</v>
      </c>
      <c r="I12" s="35" t="s">
        <v>489</v>
      </c>
      <c r="J12" s="35" t="s">
        <v>153</v>
      </c>
      <c r="K12" s="35" t="s">
        <v>140</v>
      </c>
      <c r="L12" s="35" t="s">
        <v>140</v>
      </c>
      <c r="M12" s="35">
        <v>-99</v>
      </c>
      <c r="N12" s="35">
        <v>0</v>
      </c>
      <c r="O12" s="35">
        <v>1</v>
      </c>
      <c r="P12" s="35">
        <v>2</v>
      </c>
      <c r="Q12" s="35">
        <v>0</v>
      </c>
      <c r="R12" s="35">
        <v>0</v>
      </c>
      <c r="S12" s="35">
        <v>0</v>
      </c>
      <c r="T12" s="35">
        <v>16</v>
      </c>
      <c r="U12" s="35">
        <v>2</v>
      </c>
      <c r="V12" s="35" t="s">
        <v>141</v>
      </c>
      <c r="W12" s="35">
        <v>2</v>
      </c>
      <c r="X12" s="35">
        <v>2</v>
      </c>
      <c r="Y12" s="35">
        <v>14</v>
      </c>
      <c r="Z12" s="35">
        <v>14</v>
      </c>
      <c r="AA12" s="35">
        <v>-99</v>
      </c>
      <c r="AB12" s="36" t="s">
        <v>669</v>
      </c>
      <c r="AC12" s="35" t="s">
        <v>142</v>
      </c>
      <c r="AD12" s="35">
        <v>19</v>
      </c>
      <c r="AE12" s="35" t="s">
        <v>490</v>
      </c>
      <c r="AF12" s="35" t="s">
        <v>188</v>
      </c>
      <c r="AG12" s="35" t="s">
        <v>222</v>
      </c>
      <c r="AH12" s="35" t="s">
        <v>190</v>
      </c>
      <c r="AI12" s="35" t="s">
        <v>191</v>
      </c>
      <c r="AJ12" s="35" t="s">
        <v>491</v>
      </c>
      <c r="AK12" s="36">
        <v>-99</v>
      </c>
      <c r="AL12" s="35" t="s">
        <v>492</v>
      </c>
      <c r="AM12" s="35" t="s">
        <v>493</v>
      </c>
      <c r="AN12" s="35" t="s">
        <v>494</v>
      </c>
      <c r="AO12" s="35" t="s">
        <v>156</v>
      </c>
      <c r="AP12" s="35" t="s">
        <v>156</v>
      </c>
      <c r="AQ12" s="35" t="s">
        <v>144</v>
      </c>
      <c r="AR12" s="35" t="s">
        <v>154</v>
      </c>
      <c r="AS12" s="35">
        <v>-99</v>
      </c>
      <c r="AT12" s="35" t="s">
        <v>656</v>
      </c>
      <c r="AU12" s="36">
        <v>-99</v>
      </c>
      <c r="AV12" s="36">
        <v>-99</v>
      </c>
      <c r="AW12" s="36">
        <v>-99</v>
      </c>
      <c r="AX12" s="36">
        <v>-99</v>
      </c>
      <c r="AY12" s="36">
        <v>-99</v>
      </c>
      <c r="AZ12" s="36">
        <v>-99</v>
      </c>
      <c r="BA12" s="36">
        <v>-99</v>
      </c>
      <c r="BB12" s="36">
        <v>-99</v>
      </c>
      <c r="BC12" s="35">
        <v>-99</v>
      </c>
      <c r="BD12" s="35">
        <v>-99</v>
      </c>
      <c r="BE12" s="35">
        <v>-99</v>
      </c>
      <c r="BF12" s="35">
        <v>-99</v>
      </c>
      <c r="BG12" s="36">
        <v>-99</v>
      </c>
      <c r="BH12" s="36">
        <v>-99</v>
      </c>
      <c r="BI12" s="36">
        <v>-99</v>
      </c>
      <c r="BJ12" s="36">
        <v>-99</v>
      </c>
      <c r="BK12" s="35" t="s">
        <v>140</v>
      </c>
      <c r="BL12" s="35" t="s">
        <v>140</v>
      </c>
      <c r="BM12" s="35" t="s">
        <v>140</v>
      </c>
      <c r="BN12" s="35" t="s">
        <v>140</v>
      </c>
      <c r="BO12" s="35">
        <v>-99</v>
      </c>
      <c r="BP12" s="35">
        <v>-99</v>
      </c>
      <c r="BQ12" s="35" t="s">
        <v>140</v>
      </c>
      <c r="BR12" s="35" t="s">
        <v>140</v>
      </c>
      <c r="BS12" s="35">
        <v>-99</v>
      </c>
      <c r="BT12" s="35">
        <v>-99</v>
      </c>
      <c r="BU12" s="35">
        <v>-99</v>
      </c>
      <c r="BV12" s="35" t="s">
        <v>166</v>
      </c>
      <c r="BW12" s="35" t="s">
        <v>162</v>
      </c>
      <c r="BX12" s="35" t="s">
        <v>415</v>
      </c>
      <c r="BY12" s="35" t="s">
        <v>163</v>
      </c>
      <c r="BZ12" s="35">
        <v>-99</v>
      </c>
      <c r="CA12" s="35">
        <v>-99</v>
      </c>
      <c r="CB12" s="35">
        <v>-99</v>
      </c>
      <c r="CC12" s="35">
        <v>-99</v>
      </c>
      <c r="CD12" s="35">
        <v>-99</v>
      </c>
      <c r="CE12" s="35">
        <v>-99</v>
      </c>
      <c r="CF12" s="35">
        <v>-99</v>
      </c>
      <c r="CG12" s="35">
        <v>-99</v>
      </c>
      <c r="CH12" s="35">
        <v>-99</v>
      </c>
      <c r="CI12" s="35">
        <v>-99</v>
      </c>
      <c r="CJ12" s="35">
        <v>-99</v>
      </c>
      <c r="CK12" s="35">
        <v>-99</v>
      </c>
      <c r="CL12" s="35">
        <v>-99</v>
      </c>
      <c r="CM12" s="35" t="s">
        <v>140</v>
      </c>
      <c r="CN12" s="35" t="s">
        <v>199</v>
      </c>
      <c r="CO12" s="35">
        <v>-99</v>
      </c>
      <c r="CP12" s="78">
        <v>1.45</v>
      </c>
      <c r="CQ12" s="35" t="s">
        <v>456</v>
      </c>
      <c r="CR12" s="35">
        <v>-99</v>
      </c>
      <c r="CS12" s="35" t="s">
        <v>495</v>
      </c>
      <c r="CT12" s="35" t="s">
        <v>140</v>
      </c>
      <c r="CU12" s="35" t="s">
        <v>199</v>
      </c>
      <c r="CV12" s="35" t="s">
        <v>349</v>
      </c>
      <c r="CW12" s="35">
        <v>-99</v>
      </c>
      <c r="CX12" s="35" t="s">
        <v>455</v>
      </c>
      <c r="CY12" s="35" t="s">
        <v>140</v>
      </c>
      <c r="CZ12" s="35" t="s">
        <v>199</v>
      </c>
      <c r="DA12" s="35">
        <v>-99</v>
      </c>
      <c r="DB12" s="35">
        <v>-99</v>
      </c>
      <c r="DC12" s="35">
        <v>-99</v>
      </c>
      <c r="DD12" s="35">
        <v>-99</v>
      </c>
      <c r="DE12" s="35">
        <v>-99</v>
      </c>
      <c r="DF12" s="35">
        <v>-99</v>
      </c>
      <c r="DG12" s="35">
        <v>-99</v>
      </c>
      <c r="DH12" s="35" t="s">
        <v>140</v>
      </c>
      <c r="DI12" s="35">
        <v>-99</v>
      </c>
      <c r="DJ12" s="35" t="s">
        <v>154</v>
      </c>
      <c r="DK12" s="35" t="s">
        <v>140</v>
      </c>
      <c r="DL12" s="35">
        <v>-99</v>
      </c>
      <c r="DM12" s="35" t="s">
        <v>140</v>
      </c>
      <c r="DN12" s="35" t="s">
        <v>140</v>
      </c>
      <c r="DO12" s="35" t="s">
        <v>140</v>
      </c>
      <c r="DP12" s="35" t="s">
        <v>140</v>
      </c>
      <c r="DQ12" s="35">
        <v>-99</v>
      </c>
      <c r="DR12" s="35" t="s">
        <v>140</v>
      </c>
      <c r="DS12" s="35">
        <v>-99</v>
      </c>
      <c r="DT12" s="35">
        <v>-99</v>
      </c>
      <c r="DU12" s="35">
        <v>-99</v>
      </c>
      <c r="DV12" s="35">
        <v>-99</v>
      </c>
      <c r="DW12" s="35">
        <v>-99</v>
      </c>
      <c r="DX12" s="35">
        <v>-99</v>
      </c>
      <c r="DY12" s="35">
        <v>-99</v>
      </c>
      <c r="DZ12" s="35" t="s">
        <v>140</v>
      </c>
      <c r="EA12" s="35">
        <v>-99</v>
      </c>
      <c r="EB12" s="35" t="s">
        <v>140</v>
      </c>
      <c r="EC12" s="35" t="s">
        <v>140</v>
      </c>
      <c r="ED12" s="35" t="s">
        <v>140</v>
      </c>
      <c r="EE12" s="35" t="s">
        <v>140</v>
      </c>
      <c r="EF12" s="35" t="s">
        <v>154</v>
      </c>
      <c r="EG12" s="35" t="s">
        <v>140</v>
      </c>
      <c r="EH12" s="44" t="s">
        <v>732</v>
      </c>
      <c r="EI12" s="39">
        <v>-99</v>
      </c>
      <c r="EJ12" s="54">
        <v>55</v>
      </c>
      <c r="EK12" s="54">
        <v>76</v>
      </c>
      <c r="EL12" s="54">
        <v>5</v>
      </c>
      <c r="EM12" s="39">
        <v>-99</v>
      </c>
      <c r="EN12" s="39">
        <v>-99</v>
      </c>
      <c r="EO12" s="54">
        <v>11</v>
      </c>
      <c r="EP12" s="39">
        <v>-99</v>
      </c>
      <c r="EQ12" s="39">
        <v>-99</v>
      </c>
      <c r="ER12" s="44">
        <v>-99</v>
      </c>
      <c r="ES12" s="44">
        <v>-99</v>
      </c>
      <c r="ET12" s="39">
        <v>-99</v>
      </c>
      <c r="EU12" s="44" t="s">
        <v>154</v>
      </c>
      <c r="EV12" s="44">
        <v>-99</v>
      </c>
      <c r="EW12" s="39">
        <v>-99</v>
      </c>
      <c r="EX12" s="39">
        <v>-99</v>
      </c>
      <c r="EY12" s="39">
        <v>-99</v>
      </c>
      <c r="EZ12" s="39">
        <v>-99</v>
      </c>
      <c r="FA12" s="39">
        <v>-99</v>
      </c>
      <c r="FB12" s="39">
        <v>-99</v>
      </c>
      <c r="FC12" s="39">
        <v>-99</v>
      </c>
      <c r="FD12" s="39">
        <v>-99</v>
      </c>
      <c r="FE12" s="44" t="s">
        <v>154</v>
      </c>
      <c r="FF12" s="40">
        <v>-99</v>
      </c>
      <c r="FG12" s="35">
        <v>-99</v>
      </c>
      <c r="FH12" s="35">
        <v>-99</v>
      </c>
      <c r="FI12" s="35">
        <v>-99</v>
      </c>
      <c r="FJ12" s="35">
        <v>-99</v>
      </c>
      <c r="FK12" s="35">
        <v>-99</v>
      </c>
      <c r="FL12" s="35" t="s">
        <v>496</v>
      </c>
      <c r="FM12" s="35" t="s">
        <v>497</v>
      </c>
      <c r="FN12" s="41" t="s">
        <v>667</v>
      </c>
      <c r="FO12" s="35">
        <v>-99</v>
      </c>
      <c r="FP12" s="35">
        <v>-99</v>
      </c>
      <c r="FQ12" s="56" t="s">
        <v>498</v>
      </c>
      <c r="FR12" s="35" t="s">
        <v>146</v>
      </c>
      <c r="FS12" s="44">
        <v>1</v>
      </c>
      <c r="FT12" s="44">
        <v>0</v>
      </c>
      <c r="FU12" s="44">
        <v>0</v>
      </c>
      <c r="FV12" s="37" t="s">
        <v>602</v>
      </c>
      <c r="FW12" s="35" t="s">
        <v>611</v>
      </c>
      <c r="FX12" s="35">
        <v>2</v>
      </c>
      <c r="FY12" s="35">
        <v>3</v>
      </c>
      <c r="FZ12" s="35">
        <v>5</v>
      </c>
      <c r="GA12" s="35">
        <v>2</v>
      </c>
      <c r="GB12" s="35">
        <f t="shared" si="0"/>
        <v>12</v>
      </c>
      <c r="GC12" s="42" t="s">
        <v>625</v>
      </c>
      <c r="GD12" s="35">
        <v>-99</v>
      </c>
      <c r="GE12" s="35">
        <v>-99</v>
      </c>
      <c r="GF12" s="35">
        <v>-99</v>
      </c>
      <c r="GG12" s="35">
        <v>-99</v>
      </c>
      <c r="GH12" s="35">
        <v>-99</v>
      </c>
      <c r="GI12" s="35">
        <v>-99</v>
      </c>
      <c r="GJ12" s="35">
        <v>-99</v>
      </c>
      <c r="GK12" s="35">
        <v>-99</v>
      </c>
      <c r="GL12" s="35">
        <v>-99</v>
      </c>
      <c r="GM12" s="35">
        <v>-99</v>
      </c>
      <c r="GN12" s="35">
        <v>-99</v>
      </c>
    </row>
    <row r="13" spans="1:196" ht="409.5">
      <c r="A13" s="36">
        <v>17074599</v>
      </c>
      <c r="B13" s="36" t="s">
        <v>477</v>
      </c>
      <c r="C13" s="36" t="s">
        <v>137</v>
      </c>
      <c r="D13" s="36">
        <v>-99</v>
      </c>
      <c r="E13" s="36" t="s">
        <v>478</v>
      </c>
      <c r="F13" s="36" t="s">
        <v>184</v>
      </c>
      <c r="G13" s="36" t="s">
        <v>184</v>
      </c>
      <c r="H13" s="36">
        <v>-99</v>
      </c>
      <c r="I13" s="36" t="s">
        <v>311</v>
      </c>
      <c r="J13" s="36" t="s">
        <v>139</v>
      </c>
      <c r="K13" s="36" t="s">
        <v>140</v>
      </c>
      <c r="L13" s="36" t="s">
        <v>140</v>
      </c>
      <c r="M13" s="36">
        <v>-99</v>
      </c>
      <c r="N13" s="36">
        <v>0</v>
      </c>
      <c r="O13" s="36">
        <v>1</v>
      </c>
      <c r="P13" s="36">
        <v>2</v>
      </c>
      <c r="Q13" s="36">
        <v>0</v>
      </c>
      <c r="R13" s="36">
        <v>0</v>
      </c>
      <c r="S13" s="36">
        <v>0</v>
      </c>
      <c r="T13" s="36">
        <v>12</v>
      </c>
      <c r="U13" s="36">
        <v>1</v>
      </c>
      <c r="V13" s="36" t="s">
        <v>141</v>
      </c>
      <c r="W13" s="36">
        <v>1</v>
      </c>
      <c r="X13" s="36">
        <v>1</v>
      </c>
      <c r="Y13" s="36">
        <v>11</v>
      </c>
      <c r="Z13" s="36">
        <v>7</v>
      </c>
      <c r="AA13" s="36">
        <v>-99</v>
      </c>
      <c r="AB13" s="36" t="s">
        <v>669</v>
      </c>
      <c r="AC13" s="36" t="s">
        <v>142</v>
      </c>
      <c r="AD13" s="36">
        <v>19</v>
      </c>
      <c r="AE13" s="43" t="s">
        <v>312</v>
      </c>
      <c r="AF13" s="36" t="s">
        <v>313</v>
      </c>
      <c r="AG13" s="35" t="s">
        <v>188</v>
      </c>
      <c r="AH13" s="36" t="s">
        <v>190</v>
      </c>
      <c r="AI13" s="36" t="s">
        <v>191</v>
      </c>
      <c r="AJ13" s="36" t="s">
        <v>631</v>
      </c>
      <c r="AK13" s="36">
        <v>-99</v>
      </c>
      <c r="AL13" s="35" t="s">
        <v>315</v>
      </c>
      <c r="AM13" s="35" t="s">
        <v>316</v>
      </c>
      <c r="AN13" s="35" t="s">
        <v>556</v>
      </c>
      <c r="AO13" s="36" t="s">
        <v>156</v>
      </c>
      <c r="AP13" s="36" t="s">
        <v>156</v>
      </c>
      <c r="AQ13" s="36" t="s">
        <v>318</v>
      </c>
      <c r="AR13" s="36" t="s">
        <v>154</v>
      </c>
      <c r="AS13" s="36" t="s">
        <v>681</v>
      </c>
      <c r="AT13" s="36" t="s">
        <v>664</v>
      </c>
      <c r="AU13" s="36">
        <v>-99</v>
      </c>
      <c r="AV13" s="36">
        <v>-99</v>
      </c>
      <c r="AW13" s="36">
        <v>-99</v>
      </c>
      <c r="AX13" s="36">
        <v>-99</v>
      </c>
      <c r="AY13" s="36">
        <v>-99</v>
      </c>
      <c r="AZ13" s="36">
        <v>-99</v>
      </c>
      <c r="BA13" s="36">
        <v>-99</v>
      </c>
      <c r="BB13" s="36">
        <v>-99</v>
      </c>
      <c r="BC13" s="36">
        <v>-99</v>
      </c>
      <c r="BD13" s="36">
        <v>-99</v>
      </c>
      <c r="BE13" s="36">
        <v>-99</v>
      </c>
      <c r="BF13" s="36">
        <v>-99</v>
      </c>
      <c r="BG13" s="36">
        <v>-99</v>
      </c>
      <c r="BH13" s="36">
        <v>-99</v>
      </c>
      <c r="BI13" s="36">
        <v>-99</v>
      </c>
      <c r="BJ13" s="36">
        <v>-99</v>
      </c>
      <c r="BK13" s="36" t="s">
        <v>140</v>
      </c>
      <c r="BL13" s="36" t="s">
        <v>140</v>
      </c>
      <c r="BM13" s="36" t="s">
        <v>140</v>
      </c>
      <c r="BN13" s="36" t="s">
        <v>140</v>
      </c>
      <c r="BO13" s="36">
        <v>-99</v>
      </c>
      <c r="BP13" s="36">
        <v>-99</v>
      </c>
      <c r="BQ13" s="36">
        <v>-99</v>
      </c>
      <c r="BR13" s="36">
        <v>-99</v>
      </c>
      <c r="BS13" s="36" t="s">
        <v>140</v>
      </c>
      <c r="BT13" s="36">
        <v>-99</v>
      </c>
      <c r="BU13" s="36">
        <v>-99</v>
      </c>
      <c r="BV13" s="36" t="s">
        <v>176</v>
      </c>
      <c r="BW13" s="36" t="s">
        <v>162</v>
      </c>
      <c r="BX13" s="36" t="s">
        <v>415</v>
      </c>
      <c r="BY13" s="36" t="s">
        <v>168</v>
      </c>
      <c r="BZ13" s="36">
        <v>-99</v>
      </c>
      <c r="CA13" s="36">
        <v>-99</v>
      </c>
      <c r="CB13" s="36">
        <v>-99</v>
      </c>
      <c r="CC13" s="36">
        <v>-99</v>
      </c>
      <c r="CD13" s="36">
        <v>-99</v>
      </c>
      <c r="CE13" s="36">
        <v>-99</v>
      </c>
      <c r="CF13" s="36">
        <v>-99</v>
      </c>
      <c r="CG13" s="36" t="s">
        <v>140</v>
      </c>
      <c r="CH13" s="36">
        <v>-99</v>
      </c>
      <c r="CI13" s="36">
        <v>-99</v>
      </c>
      <c r="CJ13" s="36">
        <v>-99</v>
      </c>
      <c r="CK13" s="36">
        <v>-99</v>
      </c>
      <c r="CL13" s="36">
        <v>-99</v>
      </c>
      <c r="CM13" s="36" t="s">
        <v>140</v>
      </c>
      <c r="CN13" s="36" t="s">
        <v>199</v>
      </c>
      <c r="CO13" s="36">
        <v>-99</v>
      </c>
      <c r="CP13" s="79">
        <v>8</v>
      </c>
      <c r="CQ13" s="36" t="s">
        <v>349</v>
      </c>
      <c r="CR13" s="36">
        <v>-99</v>
      </c>
      <c r="CS13" s="53">
        <v>43710</v>
      </c>
      <c r="CT13" s="36" t="s">
        <v>140</v>
      </c>
      <c r="CU13" s="36" t="s">
        <v>199</v>
      </c>
      <c r="CV13" s="36">
        <v>-99</v>
      </c>
      <c r="CW13" s="36">
        <v>-99</v>
      </c>
      <c r="CX13" s="36">
        <v>-99</v>
      </c>
      <c r="CY13" s="36">
        <v>-99</v>
      </c>
      <c r="CZ13" s="36">
        <v>-99</v>
      </c>
      <c r="DA13" s="36">
        <v>-99</v>
      </c>
      <c r="DB13" s="36">
        <v>-99</v>
      </c>
      <c r="DC13" s="36">
        <v>-99</v>
      </c>
      <c r="DD13" s="36">
        <v>-99</v>
      </c>
      <c r="DE13" s="36">
        <v>-99</v>
      </c>
      <c r="DF13" s="36">
        <v>-99</v>
      </c>
      <c r="DG13" s="36">
        <v>-99</v>
      </c>
      <c r="DH13" s="36" t="s">
        <v>140</v>
      </c>
      <c r="DI13" s="36" t="s">
        <v>177</v>
      </c>
      <c r="DJ13" s="36" t="s">
        <v>140</v>
      </c>
      <c r="DK13" s="36">
        <v>-99</v>
      </c>
      <c r="DL13" s="36">
        <v>-99</v>
      </c>
      <c r="DM13" s="36" t="s">
        <v>140</v>
      </c>
      <c r="DN13" s="36">
        <v>-99</v>
      </c>
      <c r="DO13" s="36">
        <v>-99</v>
      </c>
      <c r="DP13" s="36">
        <v>-99</v>
      </c>
      <c r="DQ13" s="36" t="s">
        <v>140</v>
      </c>
      <c r="DR13" s="36">
        <v>-99</v>
      </c>
      <c r="DS13" s="36">
        <v>-99</v>
      </c>
      <c r="DT13" s="36">
        <v>-99</v>
      </c>
      <c r="DU13" s="36">
        <v>-99</v>
      </c>
      <c r="DV13" s="36">
        <v>-99</v>
      </c>
      <c r="DW13" s="36">
        <v>-99</v>
      </c>
      <c r="DX13" s="36">
        <v>-99</v>
      </c>
      <c r="DY13" s="36">
        <v>-99</v>
      </c>
      <c r="DZ13" s="36" t="s">
        <v>140</v>
      </c>
      <c r="EA13" s="36">
        <v>-99</v>
      </c>
      <c r="EB13" s="36" t="s">
        <v>140</v>
      </c>
      <c r="EC13" s="36" t="s">
        <v>140</v>
      </c>
      <c r="ED13" s="36" t="s">
        <v>140</v>
      </c>
      <c r="EE13" s="36">
        <v>-99</v>
      </c>
      <c r="EF13" s="36" t="s">
        <v>154</v>
      </c>
      <c r="EG13" s="36" t="s">
        <v>140</v>
      </c>
      <c r="EH13" s="38" t="s">
        <v>730</v>
      </c>
      <c r="EI13" s="39">
        <v>-99</v>
      </c>
      <c r="EJ13" s="39">
        <v>-99</v>
      </c>
      <c r="EK13" s="39">
        <v>84</v>
      </c>
      <c r="EL13" s="39">
        <v>-99</v>
      </c>
      <c r="EM13" s="39">
        <v>-99</v>
      </c>
      <c r="EN13" s="39">
        <v>-99</v>
      </c>
      <c r="EO13" s="39">
        <v>-99</v>
      </c>
      <c r="EP13" s="39">
        <v>-99</v>
      </c>
      <c r="EQ13" s="39">
        <v>-99</v>
      </c>
      <c r="ER13" s="38" t="s">
        <v>140</v>
      </c>
      <c r="ES13" s="38" t="s">
        <v>479</v>
      </c>
      <c r="ET13" s="39">
        <v>-99</v>
      </c>
      <c r="EU13" s="38">
        <v>-99</v>
      </c>
      <c r="EV13" s="38">
        <v>-99</v>
      </c>
      <c r="EW13" s="39">
        <v>-99</v>
      </c>
      <c r="EX13" s="39">
        <v>-99</v>
      </c>
      <c r="EY13" s="39">
        <v>-99</v>
      </c>
      <c r="EZ13" s="39">
        <v>-99</v>
      </c>
      <c r="FA13" s="39">
        <v>-99</v>
      </c>
      <c r="FB13" s="39">
        <v>-99</v>
      </c>
      <c r="FC13" s="39">
        <v>-99</v>
      </c>
      <c r="FD13" s="39">
        <v>-99</v>
      </c>
      <c r="FE13" s="38" t="s">
        <v>154</v>
      </c>
      <c r="FF13" s="40">
        <v>-99</v>
      </c>
      <c r="FG13" s="36">
        <v>-99</v>
      </c>
      <c r="FH13" s="36">
        <v>-99</v>
      </c>
      <c r="FI13" s="36">
        <v>-99</v>
      </c>
      <c r="FJ13" s="36">
        <v>-99</v>
      </c>
      <c r="FK13" s="36">
        <v>-99</v>
      </c>
      <c r="FL13" s="36" t="s">
        <v>480</v>
      </c>
      <c r="FM13" s="36" t="s">
        <v>481</v>
      </c>
      <c r="FN13" s="41" t="s">
        <v>115</v>
      </c>
      <c r="FO13" s="36">
        <v>-99</v>
      </c>
      <c r="FP13" s="36">
        <v>-99</v>
      </c>
      <c r="FQ13" s="41" t="s">
        <v>482</v>
      </c>
      <c r="FR13" s="35" t="s">
        <v>146</v>
      </c>
      <c r="FS13" s="35">
        <v>3</v>
      </c>
      <c r="FT13" s="35">
        <v>0</v>
      </c>
      <c r="FU13" s="35">
        <v>1</v>
      </c>
      <c r="FV13" s="37" t="s">
        <v>677</v>
      </c>
      <c r="FW13" s="35" t="s">
        <v>614</v>
      </c>
      <c r="FX13" s="35">
        <v>2</v>
      </c>
      <c r="FY13" s="35">
        <v>3</v>
      </c>
      <c r="FZ13" s="35">
        <v>5</v>
      </c>
      <c r="GA13" s="35">
        <v>4</v>
      </c>
      <c r="GB13" s="35">
        <f t="shared" si="0"/>
        <v>14</v>
      </c>
      <c r="GC13" s="44" t="s">
        <v>625</v>
      </c>
      <c r="GD13" s="35">
        <v>-99</v>
      </c>
      <c r="GE13" s="35">
        <v>-99</v>
      </c>
      <c r="GF13" s="35">
        <v>-99</v>
      </c>
      <c r="GG13" s="35">
        <v>-99</v>
      </c>
      <c r="GH13" s="35">
        <v>-99</v>
      </c>
      <c r="GI13" s="35">
        <v>-99</v>
      </c>
      <c r="GJ13" s="35">
        <v>-99</v>
      </c>
      <c r="GK13" s="35">
        <v>-99</v>
      </c>
      <c r="GL13" s="35">
        <v>-99</v>
      </c>
      <c r="GM13" s="35">
        <v>-99</v>
      </c>
      <c r="GN13" s="35">
        <v>-99</v>
      </c>
    </row>
    <row r="14" spans="1:196" ht="108">
      <c r="A14" s="36">
        <v>17074599</v>
      </c>
      <c r="B14" s="36" t="s">
        <v>477</v>
      </c>
      <c r="C14" s="36" t="s">
        <v>137</v>
      </c>
      <c r="D14" s="36">
        <v>-99</v>
      </c>
      <c r="E14" s="36" t="s">
        <v>478</v>
      </c>
      <c r="F14" s="36" t="s">
        <v>236</v>
      </c>
      <c r="G14" s="36" t="s">
        <v>236</v>
      </c>
      <c r="H14" s="36" t="s">
        <v>138</v>
      </c>
      <c r="I14" s="36">
        <v>-99</v>
      </c>
      <c r="J14" s="36" t="s">
        <v>153</v>
      </c>
      <c r="K14" s="36" t="s">
        <v>140</v>
      </c>
      <c r="L14" s="36" t="s">
        <v>154</v>
      </c>
      <c r="M14" s="36">
        <v>-99</v>
      </c>
      <c r="N14" s="36">
        <v>0</v>
      </c>
      <c r="O14" s="36">
        <v>1</v>
      </c>
      <c r="P14" s="36">
        <v>0</v>
      </c>
      <c r="Q14" s="36">
        <v>0</v>
      </c>
      <c r="R14" s="36">
        <v>0</v>
      </c>
      <c r="S14" s="36">
        <v>0</v>
      </c>
      <c r="T14" s="36">
        <v>14</v>
      </c>
      <c r="U14" s="36">
        <v>0</v>
      </c>
      <c r="V14" s="36" t="s">
        <v>141</v>
      </c>
      <c r="W14" s="36">
        <v>1</v>
      </c>
      <c r="X14" s="36">
        <v>1</v>
      </c>
      <c r="Y14" s="36">
        <v>-99</v>
      </c>
      <c r="Z14" s="36">
        <v>12</v>
      </c>
      <c r="AA14" s="36">
        <v>-99</v>
      </c>
      <c r="AB14" s="36" t="s">
        <v>669</v>
      </c>
      <c r="AC14" s="36" t="s">
        <v>142</v>
      </c>
      <c r="AD14" s="36">
        <v>19</v>
      </c>
      <c r="AE14" s="36" t="s">
        <v>302</v>
      </c>
      <c r="AF14" s="36" t="s">
        <v>238</v>
      </c>
      <c r="AG14" s="36" t="s">
        <v>222</v>
      </c>
      <c r="AH14" s="36" t="s">
        <v>190</v>
      </c>
      <c r="AI14" s="36" t="s">
        <v>191</v>
      </c>
      <c r="AJ14" s="36" t="s">
        <v>483</v>
      </c>
      <c r="AK14" s="36">
        <v>-99</v>
      </c>
      <c r="AL14" s="36" t="s">
        <v>304</v>
      </c>
      <c r="AM14" s="36" t="s">
        <v>305</v>
      </c>
      <c r="AN14" s="36" t="s">
        <v>684</v>
      </c>
      <c r="AO14" s="36" t="s">
        <v>156</v>
      </c>
      <c r="AP14" s="36" t="s">
        <v>156</v>
      </c>
      <c r="AQ14" s="36" t="s">
        <v>157</v>
      </c>
      <c r="AR14" s="36">
        <v>-99</v>
      </c>
      <c r="AS14" s="36">
        <v>-99</v>
      </c>
      <c r="AT14" s="36" t="s">
        <v>306</v>
      </c>
      <c r="AU14" s="36">
        <v>-99</v>
      </c>
      <c r="AV14" s="36">
        <v>-99</v>
      </c>
      <c r="AW14" s="36">
        <v>-99</v>
      </c>
      <c r="AX14" s="36">
        <v>-99</v>
      </c>
      <c r="AY14" s="36">
        <v>-99</v>
      </c>
      <c r="AZ14" s="36">
        <v>-99</v>
      </c>
      <c r="BA14" s="36">
        <v>-99</v>
      </c>
      <c r="BB14" s="36">
        <v>-99</v>
      </c>
      <c r="BC14" s="36">
        <v>-99</v>
      </c>
      <c r="BD14" s="36">
        <v>-99</v>
      </c>
      <c r="BE14" s="36">
        <v>-99</v>
      </c>
      <c r="BF14" s="36">
        <v>-99</v>
      </c>
      <c r="BG14" s="36">
        <v>-99</v>
      </c>
      <c r="BH14" s="36">
        <v>-99</v>
      </c>
      <c r="BI14" s="36">
        <v>-99</v>
      </c>
      <c r="BJ14" s="36">
        <v>-99</v>
      </c>
      <c r="BK14" s="36" t="s">
        <v>140</v>
      </c>
      <c r="BL14" s="36">
        <v>-99</v>
      </c>
      <c r="BM14" s="36">
        <v>-99</v>
      </c>
      <c r="BN14" s="36">
        <v>-99</v>
      </c>
      <c r="BO14" s="36">
        <v>-99</v>
      </c>
      <c r="BP14" s="36">
        <v>-99</v>
      </c>
      <c r="BQ14" s="36">
        <v>-99</v>
      </c>
      <c r="BR14" s="36">
        <v>-99</v>
      </c>
      <c r="BS14" s="36" t="s">
        <v>140</v>
      </c>
      <c r="BT14" s="36">
        <v>-99</v>
      </c>
      <c r="BU14" s="36">
        <v>-99</v>
      </c>
      <c r="BV14" s="36" t="s">
        <v>176</v>
      </c>
      <c r="BW14" s="36" t="s">
        <v>162</v>
      </c>
      <c r="BX14" s="36">
        <v>-99</v>
      </c>
      <c r="BY14" s="36" t="s">
        <v>168</v>
      </c>
      <c r="BZ14" s="36">
        <v>-99</v>
      </c>
      <c r="CA14" s="36">
        <v>-99</v>
      </c>
      <c r="CB14" s="36">
        <v>-99</v>
      </c>
      <c r="CC14" s="36">
        <v>-99</v>
      </c>
      <c r="CD14" s="36">
        <v>-99</v>
      </c>
      <c r="CE14" s="36">
        <v>-99</v>
      </c>
      <c r="CF14" s="36">
        <v>-99</v>
      </c>
      <c r="CG14" s="36">
        <v>-99</v>
      </c>
      <c r="CH14" s="36">
        <v>-99</v>
      </c>
      <c r="CI14" s="36">
        <v>-99</v>
      </c>
      <c r="CJ14" s="36">
        <v>-99</v>
      </c>
      <c r="CK14" s="36">
        <v>-99</v>
      </c>
      <c r="CL14" s="36">
        <v>-99</v>
      </c>
      <c r="CM14" s="36" t="s">
        <v>140</v>
      </c>
      <c r="CN14" s="36" t="s">
        <v>199</v>
      </c>
      <c r="CO14" s="36">
        <v>-99</v>
      </c>
      <c r="CP14" s="79">
        <v>9.3000000000000007</v>
      </c>
      <c r="CQ14" s="36" t="s">
        <v>349</v>
      </c>
      <c r="CR14" s="36">
        <v>-99</v>
      </c>
      <c r="CS14" s="53">
        <v>43526</v>
      </c>
      <c r="CT14" s="36" t="s">
        <v>140</v>
      </c>
      <c r="CU14" s="36" t="s">
        <v>199</v>
      </c>
      <c r="CV14" s="36">
        <v>-99</v>
      </c>
      <c r="CW14" s="36">
        <v>-99</v>
      </c>
      <c r="CX14" s="36">
        <v>-99</v>
      </c>
      <c r="CY14" s="36">
        <v>-99</v>
      </c>
      <c r="CZ14" s="36">
        <v>-99</v>
      </c>
      <c r="DA14" s="36">
        <v>-99</v>
      </c>
      <c r="DB14" s="36">
        <v>-99</v>
      </c>
      <c r="DC14" s="36">
        <v>-99</v>
      </c>
      <c r="DD14" s="36">
        <v>-99</v>
      </c>
      <c r="DE14" s="36">
        <v>-99</v>
      </c>
      <c r="DF14" s="36">
        <v>-99</v>
      </c>
      <c r="DG14" s="36">
        <v>-99</v>
      </c>
      <c r="DH14" s="36" t="s">
        <v>140</v>
      </c>
      <c r="DI14" s="36" t="s">
        <v>177</v>
      </c>
      <c r="DJ14" s="36" t="s">
        <v>140</v>
      </c>
      <c r="DK14" s="36">
        <v>-99</v>
      </c>
      <c r="DL14" s="36">
        <v>-99</v>
      </c>
      <c r="DM14" s="36" t="s">
        <v>140</v>
      </c>
      <c r="DN14" s="36">
        <v>-99</v>
      </c>
      <c r="DO14" s="36">
        <v>-99</v>
      </c>
      <c r="DP14" s="36">
        <v>-99</v>
      </c>
      <c r="DQ14" s="36">
        <v>-99</v>
      </c>
      <c r="DR14" s="36" t="s">
        <v>140</v>
      </c>
      <c r="DS14" s="36">
        <v>-99</v>
      </c>
      <c r="DT14" s="36">
        <v>-99</v>
      </c>
      <c r="DU14" s="36">
        <v>-99</v>
      </c>
      <c r="DV14" s="36">
        <v>-99</v>
      </c>
      <c r="DW14" s="36">
        <v>-99</v>
      </c>
      <c r="DX14" s="36">
        <v>-99</v>
      </c>
      <c r="DY14" s="36">
        <v>-99</v>
      </c>
      <c r="DZ14" s="36" t="s">
        <v>140</v>
      </c>
      <c r="EA14" s="36">
        <v>-99</v>
      </c>
      <c r="EB14" s="36" t="s">
        <v>140</v>
      </c>
      <c r="EC14" s="36" t="s">
        <v>140</v>
      </c>
      <c r="ED14" s="36" t="s">
        <v>140</v>
      </c>
      <c r="EE14" s="36">
        <v>-99</v>
      </c>
      <c r="EF14" s="36" t="s">
        <v>154</v>
      </c>
      <c r="EG14" s="36" t="s">
        <v>140</v>
      </c>
      <c r="EH14" s="38" t="s">
        <v>731</v>
      </c>
      <c r="EI14" s="39">
        <v>-99</v>
      </c>
      <c r="EJ14" s="39">
        <v>-99</v>
      </c>
      <c r="EK14" s="39">
        <v>50</v>
      </c>
      <c r="EL14" s="39">
        <v>8</v>
      </c>
      <c r="EM14" s="39">
        <v>-99</v>
      </c>
      <c r="EN14" s="39">
        <v>-99</v>
      </c>
      <c r="EO14" s="39">
        <v>131</v>
      </c>
      <c r="EP14" s="39">
        <v>-99</v>
      </c>
      <c r="EQ14" s="39">
        <v>-99</v>
      </c>
      <c r="ER14" s="38" t="s">
        <v>140</v>
      </c>
      <c r="ES14" s="38" t="s">
        <v>484</v>
      </c>
      <c r="ET14" s="39">
        <v>-99</v>
      </c>
      <c r="EU14" s="38">
        <v>-99</v>
      </c>
      <c r="EV14" s="38">
        <v>-99</v>
      </c>
      <c r="EW14" s="39">
        <v>-99</v>
      </c>
      <c r="EX14" s="39">
        <v>-99</v>
      </c>
      <c r="EY14" s="39">
        <v>-99</v>
      </c>
      <c r="EZ14" s="39">
        <v>-99</v>
      </c>
      <c r="FA14" s="39">
        <v>-99</v>
      </c>
      <c r="FB14" s="39">
        <v>-99</v>
      </c>
      <c r="FC14" s="39">
        <v>-99</v>
      </c>
      <c r="FD14" s="39">
        <v>-99</v>
      </c>
      <c r="FE14" s="38" t="s">
        <v>154</v>
      </c>
      <c r="FF14" s="40">
        <v>-99</v>
      </c>
      <c r="FG14" s="36">
        <v>-99</v>
      </c>
      <c r="FH14" s="36">
        <v>-99</v>
      </c>
      <c r="FI14" s="36">
        <v>-99</v>
      </c>
      <c r="FJ14" s="36" t="s">
        <v>140</v>
      </c>
      <c r="FK14" s="36" t="s">
        <v>233</v>
      </c>
      <c r="FL14" s="36" t="s">
        <v>485</v>
      </c>
      <c r="FM14" s="36" t="s">
        <v>486</v>
      </c>
      <c r="FN14" s="41" t="s">
        <v>667</v>
      </c>
      <c r="FO14" s="36" t="s">
        <v>99</v>
      </c>
      <c r="FP14" s="36">
        <v>-99</v>
      </c>
      <c r="FQ14" s="36" t="s">
        <v>487</v>
      </c>
      <c r="FR14" s="35" t="s">
        <v>146</v>
      </c>
      <c r="FS14" s="47">
        <v>3</v>
      </c>
      <c r="FT14" s="47">
        <v>0</v>
      </c>
      <c r="FU14" s="47">
        <v>1</v>
      </c>
      <c r="FV14" s="45" t="s">
        <v>601</v>
      </c>
      <c r="FW14" s="46" t="s">
        <v>617</v>
      </c>
      <c r="FX14" s="47">
        <v>2</v>
      </c>
      <c r="FY14" s="47">
        <v>2</v>
      </c>
      <c r="FZ14" s="47">
        <v>5</v>
      </c>
      <c r="GA14" s="47">
        <v>4</v>
      </c>
      <c r="GB14" s="47">
        <v>13</v>
      </c>
      <c r="GC14" s="44" t="s">
        <v>625</v>
      </c>
      <c r="GD14" s="35">
        <v>-99</v>
      </c>
      <c r="GE14" s="35">
        <v>-99</v>
      </c>
      <c r="GF14" s="35">
        <v>-99</v>
      </c>
      <c r="GG14" s="35">
        <v>-99</v>
      </c>
      <c r="GH14" s="35">
        <v>-99</v>
      </c>
      <c r="GI14" s="35">
        <v>-99</v>
      </c>
      <c r="GJ14" s="35">
        <v>-99</v>
      </c>
      <c r="GK14" s="35">
        <v>-99</v>
      </c>
      <c r="GL14" s="35">
        <v>-99</v>
      </c>
      <c r="GM14" s="35">
        <v>-99</v>
      </c>
      <c r="GN14" s="35">
        <v>-99</v>
      </c>
    </row>
    <row r="15" spans="1:196" ht="36">
      <c r="A15" s="36">
        <v>17159114</v>
      </c>
      <c r="B15" s="36" t="s">
        <v>465</v>
      </c>
      <c r="C15" s="36" t="s">
        <v>137</v>
      </c>
      <c r="D15" s="36">
        <v>-99</v>
      </c>
      <c r="E15" s="36" t="s">
        <v>426</v>
      </c>
      <c r="F15" s="36" t="s">
        <v>184</v>
      </c>
      <c r="G15" s="36" t="s">
        <v>184</v>
      </c>
      <c r="H15" s="36">
        <v>-99</v>
      </c>
      <c r="I15" s="36">
        <v>-99</v>
      </c>
      <c r="J15" s="36" t="s">
        <v>153</v>
      </c>
      <c r="K15" s="36" t="s">
        <v>140</v>
      </c>
      <c r="L15" s="36" t="s">
        <v>154</v>
      </c>
      <c r="M15" s="36" t="s">
        <v>140</v>
      </c>
      <c r="N15" s="36">
        <v>0</v>
      </c>
      <c r="O15" s="36">
        <v>1</v>
      </c>
      <c r="P15" s="36">
        <v>0</v>
      </c>
      <c r="Q15" s="36">
        <v>0</v>
      </c>
      <c r="R15" s="36">
        <v>0</v>
      </c>
      <c r="S15" s="36">
        <v>0</v>
      </c>
      <c r="T15" s="36">
        <v>27</v>
      </c>
      <c r="U15" s="36">
        <v>1</v>
      </c>
      <c r="V15" s="36" t="s">
        <v>141</v>
      </c>
      <c r="W15" s="36">
        <v>1</v>
      </c>
      <c r="X15" s="36">
        <v>-99</v>
      </c>
      <c r="Y15" s="36">
        <v>26</v>
      </c>
      <c r="Z15" s="36">
        <v>25</v>
      </c>
      <c r="AA15" s="36">
        <v>-99</v>
      </c>
      <c r="AB15" s="36" t="s">
        <v>669</v>
      </c>
      <c r="AC15" s="36" t="s">
        <v>142</v>
      </c>
      <c r="AD15" s="36">
        <v>19</v>
      </c>
      <c r="AE15" s="36" t="s">
        <v>296</v>
      </c>
      <c r="AF15" s="36" t="s">
        <v>238</v>
      </c>
      <c r="AG15" s="36" t="s">
        <v>189</v>
      </c>
      <c r="AH15" s="36" t="s">
        <v>190</v>
      </c>
      <c r="AI15" s="36" t="s">
        <v>191</v>
      </c>
      <c r="AJ15" s="36" t="s">
        <v>466</v>
      </c>
      <c r="AK15" s="36">
        <v>-99</v>
      </c>
      <c r="AL15" s="36" t="s">
        <v>298</v>
      </c>
      <c r="AM15" s="36" t="s">
        <v>299</v>
      </c>
      <c r="AN15" s="36" t="s">
        <v>300</v>
      </c>
      <c r="AO15" s="36" t="s">
        <v>156</v>
      </c>
      <c r="AP15" s="36" t="s">
        <v>156</v>
      </c>
      <c r="AQ15" s="36" t="s">
        <v>144</v>
      </c>
      <c r="AR15" s="36">
        <v>-99</v>
      </c>
      <c r="AS15" s="36">
        <v>-99</v>
      </c>
      <c r="AT15" s="36" t="s">
        <v>301</v>
      </c>
      <c r="AU15" s="36">
        <v>-99</v>
      </c>
      <c r="AV15" s="36">
        <v>-99</v>
      </c>
      <c r="AW15" s="36">
        <v>-99</v>
      </c>
      <c r="AX15" s="36">
        <v>-99</v>
      </c>
      <c r="AY15" s="36">
        <v>-99</v>
      </c>
      <c r="AZ15" s="36">
        <v>-99</v>
      </c>
      <c r="BA15" s="36">
        <v>-99</v>
      </c>
      <c r="BB15" s="36">
        <v>-99</v>
      </c>
      <c r="BC15" s="36">
        <v>-99</v>
      </c>
      <c r="BD15" s="36">
        <v>-99</v>
      </c>
      <c r="BE15" s="36">
        <v>-99</v>
      </c>
      <c r="BF15" s="36">
        <v>-99</v>
      </c>
      <c r="BG15" s="36">
        <v>-99</v>
      </c>
      <c r="BH15" s="36">
        <v>-99</v>
      </c>
      <c r="BI15" s="36">
        <v>-99</v>
      </c>
      <c r="BJ15" s="36">
        <v>-99</v>
      </c>
      <c r="BK15" s="36" t="s">
        <v>140</v>
      </c>
      <c r="BL15" s="36">
        <v>-99</v>
      </c>
      <c r="BM15" s="36">
        <v>-99</v>
      </c>
      <c r="BN15" s="36">
        <v>-99</v>
      </c>
      <c r="BO15" s="36">
        <v>-99</v>
      </c>
      <c r="BP15" s="36">
        <v>-99</v>
      </c>
      <c r="BQ15" s="36" t="s">
        <v>140</v>
      </c>
      <c r="BR15" s="36" t="s">
        <v>140</v>
      </c>
      <c r="BS15" s="36">
        <v>-99</v>
      </c>
      <c r="BT15" s="36">
        <v>-99</v>
      </c>
      <c r="BU15" s="36">
        <v>-99</v>
      </c>
      <c r="BV15" s="36" t="s">
        <v>176</v>
      </c>
      <c r="BW15" s="36">
        <v>-99</v>
      </c>
      <c r="BX15" s="36" t="s">
        <v>415</v>
      </c>
      <c r="BY15" s="36" t="s">
        <v>168</v>
      </c>
      <c r="BZ15" s="36">
        <v>-99</v>
      </c>
      <c r="CA15" s="36">
        <v>-99</v>
      </c>
      <c r="CB15" s="36">
        <v>-99</v>
      </c>
      <c r="CC15" s="36">
        <v>-99</v>
      </c>
      <c r="CD15" s="36">
        <v>-99</v>
      </c>
      <c r="CE15" s="36">
        <v>-99</v>
      </c>
      <c r="CF15" s="36" t="s">
        <v>140</v>
      </c>
      <c r="CG15" s="36" t="s">
        <v>154</v>
      </c>
      <c r="CH15" s="36" t="s">
        <v>154</v>
      </c>
      <c r="CI15" s="36" t="s">
        <v>154</v>
      </c>
      <c r="CJ15" s="36" t="s">
        <v>154</v>
      </c>
      <c r="CK15" s="36">
        <v>-99</v>
      </c>
      <c r="CL15" s="36">
        <v>-99</v>
      </c>
      <c r="CM15" s="36" t="s">
        <v>140</v>
      </c>
      <c r="CN15" s="36" t="s">
        <v>199</v>
      </c>
      <c r="CO15" s="36" t="s">
        <v>467</v>
      </c>
      <c r="CP15" s="79">
        <v>-99</v>
      </c>
      <c r="CQ15" s="36" t="s">
        <v>468</v>
      </c>
      <c r="CR15" s="36" t="s">
        <v>469</v>
      </c>
      <c r="CS15" s="36">
        <v>-99</v>
      </c>
      <c r="CT15" s="36" t="s">
        <v>140</v>
      </c>
      <c r="CU15" s="36" t="s">
        <v>199</v>
      </c>
      <c r="CV15" s="36" t="s">
        <v>470</v>
      </c>
      <c r="CW15" s="53">
        <v>43743</v>
      </c>
      <c r="CX15" s="36">
        <v>-99</v>
      </c>
      <c r="CY15" s="36" t="s">
        <v>140</v>
      </c>
      <c r="CZ15" s="36" t="s">
        <v>199</v>
      </c>
      <c r="DA15" s="36" t="s">
        <v>471</v>
      </c>
      <c r="DB15" s="36">
        <v>-99</v>
      </c>
      <c r="DC15" s="53">
        <v>43647</v>
      </c>
      <c r="DD15" s="36" t="s">
        <v>140</v>
      </c>
      <c r="DE15" s="36" t="s">
        <v>199</v>
      </c>
      <c r="DF15" s="36">
        <v>-99</v>
      </c>
      <c r="DG15" s="36">
        <v>-99</v>
      </c>
      <c r="DH15" s="36" t="s">
        <v>140</v>
      </c>
      <c r="DI15" s="36">
        <v>-99</v>
      </c>
      <c r="DJ15" s="36" t="s">
        <v>154</v>
      </c>
      <c r="DK15" s="36" t="s">
        <v>140</v>
      </c>
      <c r="DL15" s="36">
        <v>-99</v>
      </c>
      <c r="DM15" s="36" t="s">
        <v>140</v>
      </c>
      <c r="DN15" s="36" t="s">
        <v>140</v>
      </c>
      <c r="DO15" s="36" t="s">
        <v>140</v>
      </c>
      <c r="DP15" s="36">
        <v>-99</v>
      </c>
      <c r="DQ15" s="36">
        <v>-99</v>
      </c>
      <c r="DR15" s="36" t="s">
        <v>140</v>
      </c>
      <c r="DS15" s="36">
        <v>-99</v>
      </c>
      <c r="DT15" s="36">
        <v>-99</v>
      </c>
      <c r="DU15" s="36">
        <v>-99</v>
      </c>
      <c r="DV15" s="36">
        <v>-99</v>
      </c>
      <c r="DW15" s="36">
        <v>-99</v>
      </c>
      <c r="DX15" s="36">
        <v>-99</v>
      </c>
      <c r="DY15" s="36" t="s">
        <v>140</v>
      </c>
      <c r="DZ15" s="36" t="s">
        <v>140</v>
      </c>
      <c r="EA15" s="36">
        <v>-99</v>
      </c>
      <c r="EB15" s="36" t="s">
        <v>140</v>
      </c>
      <c r="EC15" s="36" t="s">
        <v>140</v>
      </c>
      <c r="ED15" s="36" t="s">
        <v>140</v>
      </c>
      <c r="EE15" s="36">
        <v>-99</v>
      </c>
      <c r="EF15" s="36" t="s">
        <v>154</v>
      </c>
      <c r="EG15" s="36" t="s">
        <v>140</v>
      </c>
      <c r="EH15" s="38" t="s">
        <v>729</v>
      </c>
      <c r="EI15" s="39">
        <v>-99</v>
      </c>
      <c r="EJ15" s="39">
        <v>6</v>
      </c>
      <c r="EK15" s="39">
        <v>25</v>
      </c>
      <c r="EL15" s="39">
        <v>-99</v>
      </c>
      <c r="EM15" s="39">
        <v>-99</v>
      </c>
      <c r="EN15" s="39">
        <v>-99</v>
      </c>
      <c r="EO15" s="39">
        <v>-99</v>
      </c>
      <c r="EP15" s="39">
        <v>-99</v>
      </c>
      <c r="EQ15" s="39">
        <v>-99</v>
      </c>
      <c r="ER15" s="38" t="s">
        <v>140</v>
      </c>
      <c r="ES15" s="38" t="s">
        <v>472</v>
      </c>
      <c r="ET15" s="39">
        <v>-99</v>
      </c>
      <c r="EU15" s="38" t="s">
        <v>140</v>
      </c>
      <c r="EV15" s="38" t="s">
        <v>473</v>
      </c>
      <c r="EW15" s="39">
        <v>-99</v>
      </c>
      <c r="EX15" s="39">
        <v>-99</v>
      </c>
      <c r="EY15" s="39">
        <v>-99</v>
      </c>
      <c r="EZ15" s="39">
        <v>-99</v>
      </c>
      <c r="FA15" s="39">
        <v>-99</v>
      </c>
      <c r="FB15" s="39">
        <v>-99</v>
      </c>
      <c r="FC15" s="39">
        <v>-99</v>
      </c>
      <c r="FD15" s="39">
        <v>-99</v>
      </c>
      <c r="FE15" s="38">
        <v>-99</v>
      </c>
      <c r="FF15" s="40">
        <v>-99</v>
      </c>
      <c r="FG15" s="36">
        <v>-99</v>
      </c>
      <c r="FH15" s="36">
        <v>-99</v>
      </c>
      <c r="FI15" s="36">
        <v>-99</v>
      </c>
      <c r="FJ15" s="36" t="s">
        <v>140</v>
      </c>
      <c r="FK15" s="36" t="s">
        <v>233</v>
      </c>
      <c r="FL15" s="36" t="s">
        <v>474</v>
      </c>
      <c r="FM15" s="36" t="s">
        <v>475</v>
      </c>
      <c r="FN15" s="36">
        <v>-99</v>
      </c>
      <c r="FO15" s="36">
        <v>-99</v>
      </c>
      <c r="FP15" s="36">
        <v>-99</v>
      </c>
      <c r="FQ15" s="36" t="s">
        <v>476</v>
      </c>
      <c r="FR15" s="35" t="s">
        <v>146</v>
      </c>
      <c r="FS15" s="47">
        <v>8</v>
      </c>
      <c r="FT15" s="47">
        <v>0</v>
      </c>
      <c r="FU15" s="47">
        <v>2</v>
      </c>
      <c r="FV15" s="45" t="s">
        <v>676</v>
      </c>
      <c r="FW15" s="47" t="s">
        <v>615</v>
      </c>
      <c r="FX15" s="47">
        <v>3</v>
      </c>
      <c r="FY15" s="47">
        <v>2</v>
      </c>
      <c r="FZ15" s="47">
        <v>5</v>
      </c>
      <c r="GA15" s="47">
        <v>6</v>
      </c>
      <c r="GB15" s="47">
        <f t="shared" ref="GB15:GB20" si="1">SUM(FX15,FY15,FZ15,GA15)</f>
        <v>16</v>
      </c>
      <c r="GC15" s="42" t="s">
        <v>654</v>
      </c>
      <c r="GD15" s="35">
        <v>-99</v>
      </c>
      <c r="GE15" s="35">
        <v>-99</v>
      </c>
      <c r="GF15" s="35">
        <v>-99</v>
      </c>
      <c r="GG15" s="35">
        <v>-99</v>
      </c>
      <c r="GH15" s="35">
        <v>-99</v>
      </c>
      <c r="GI15" s="35">
        <v>-99</v>
      </c>
      <c r="GJ15" s="35">
        <v>-99</v>
      </c>
      <c r="GK15" s="35">
        <v>-99</v>
      </c>
      <c r="GL15" s="35">
        <v>-99</v>
      </c>
      <c r="GM15" s="35">
        <v>-99</v>
      </c>
      <c r="GN15" s="44">
        <v>-99</v>
      </c>
    </row>
    <row r="16" spans="1:196" ht="72">
      <c r="A16" s="36">
        <v>18502672</v>
      </c>
      <c r="B16" s="36" t="s">
        <v>451</v>
      </c>
      <c r="C16" s="36" t="s">
        <v>171</v>
      </c>
      <c r="D16" s="36" t="s">
        <v>425</v>
      </c>
      <c r="E16" s="36" t="s">
        <v>426</v>
      </c>
      <c r="F16" s="36" t="s">
        <v>184</v>
      </c>
      <c r="G16" s="36">
        <v>1</v>
      </c>
      <c r="H16" s="36" t="s">
        <v>138</v>
      </c>
      <c r="I16" s="36" t="s">
        <v>452</v>
      </c>
      <c r="J16" s="36" t="s">
        <v>153</v>
      </c>
      <c r="K16" s="36" t="s">
        <v>140</v>
      </c>
      <c r="L16" s="36" t="s">
        <v>154</v>
      </c>
      <c r="M16" s="36" t="s">
        <v>140</v>
      </c>
      <c r="N16" s="36">
        <v>0</v>
      </c>
      <c r="O16" s="36">
        <v>2</v>
      </c>
      <c r="P16" s="36">
        <v>2</v>
      </c>
      <c r="Q16" s="36">
        <v>0</v>
      </c>
      <c r="R16" s="36">
        <v>0</v>
      </c>
      <c r="S16" s="36">
        <v>0</v>
      </c>
      <c r="T16" s="36">
        <v>10</v>
      </c>
      <c r="U16" s="36">
        <v>1</v>
      </c>
      <c r="V16" s="36" t="s">
        <v>141</v>
      </c>
      <c r="W16" s="36">
        <v>1</v>
      </c>
      <c r="X16" s="36">
        <v>1</v>
      </c>
      <c r="Y16" s="36">
        <v>9</v>
      </c>
      <c r="Z16" s="36">
        <v>9</v>
      </c>
      <c r="AA16" s="36">
        <v>-99</v>
      </c>
      <c r="AB16" s="36" t="s">
        <v>669</v>
      </c>
      <c r="AC16" s="36" t="s">
        <v>142</v>
      </c>
      <c r="AD16" s="36">
        <v>19</v>
      </c>
      <c r="AE16" s="36" t="s">
        <v>302</v>
      </c>
      <c r="AF16" s="36" t="s">
        <v>238</v>
      </c>
      <c r="AG16" s="36" t="s">
        <v>222</v>
      </c>
      <c r="AH16" s="36" t="s">
        <v>190</v>
      </c>
      <c r="AI16" s="36" t="s">
        <v>453</v>
      </c>
      <c r="AJ16" s="36" t="s">
        <v>454</v>
      </c>
      <c r="AK16" s="36">
        <v>-99</v>
      </c>
      <c r="AL16" s="36" t="s">
        <v>304</v>
      </c>
      <c r="AM16" s="36" t="s">
        <v>305</v>
      </c>
      <c r="AN16" s="36" t="s">
        <v>684</v>
      </c>
      <c r="AO16" s="36" t="s">
        <v>156</v>
      </c>
      <c r="AP16" s="36" t="s">
        <v>156</v>
      </c>
      <c r="AQ16" s="36" t="s">
        <v>157</v>
      </c>
      <c r="AR16" s="36" t="s">
        <v>154</v>
      </c>
      <c r="AS16" s="36">
        <v>-99</v>
      </c>
      <c r="AT16" s="36" t="s">
        <v>306</v>
      </c>
      <c r="AU16" s="36">
        <v>-99</v>
      </c>
      <c r="AV16" s="36">
        <v>-99</v>
      </c>
      <c r="AW16" s="36">
        <v>-99</v>
      </c>
      <c r="AX16" s="36">
        <v>-99</v>
      </c>
      <c r="AY16" s="36">
        <v>-99</v>
      </c>
      <c r="AZ16" s="36">
        <v>-99</v>
      </c>
      <c r="BA16" s="36">
        <v>-99</v>
      </c>
      <c r="BB16" s="36">
        <v>-99</v>
      </c>
      <c r="BC16" s="36">
        <v>-99</v>
      </c>
      <c r="BD16" s="36">
        <v>-99</v>
      </c>
      <c r="BE16" s="36">
        <v>-99</v>
      </c>
      <c r="BF16" s="36">
        <v>-99</v>
      </c>
      <c r="BG16" s="36">
        <v>-99</v>
      </c>
      <c r="BH16" s="36">
        <v>-99</v>
      </c>
      <c r="BI16" s="36">
        <v>-99</v>
      </c>
      <c r="BJ16" s="36">
        <v>-99</v>
      </c>
      <c r="BK16" s="36" t="s">
        <v>140</v>
      </c>
      <c r="BL16" s="36">
        <v>-99</v>
      </c>
      <c r="BM16" s="36">
        <v>-99</v>
      </c>
      <c r="BN16" s="36">
        <v>-99</v>
      </c>
      <c r="BO16" s="36">
        <v>-99</v>
      </c>
      <c r="BP16" s="36">
        <v>-99</v>
      </c>
      <c r="BQ16" s="36">
        <v>-99</v>
      </c>
      <c r="BR16" s="36">
        <v>-99</v>
      </c>
      <c r="BS16" s="36">
        <v>-99</v>
      </c>
      <c r="BT16" s="36">
        <v>-99</v>
      </c>
      <c r="BU16" s="36">
        <v>-99</v>
      </c>
      <c r="BV16" s="36">
        <v>-99</v>
      </c>
      <c r="BW16" s="36" t="s">
        <v>162</v>
      </c>
      <c r="BX16" s="36" t="s">
        <v>415</v>
      </c>
      <c r="BY16" s="36" t="s">
        <v>163</v>
      </c>
      <c r="BZ16" s="36">
        <v>-99</v>
      </c>
      <c r="CA16" s="36">
        <v>-99</v>
      </c>
      <c r="CB16" s="36">
        <v>-99</v>
      </c>
      <c r="CC16" s="36">
        <v>-99</v>
      </c>
      <c r="CD16" s="36">
        <v>-99</v>
      </c>
      <c r="CE16" s="36">
        <v>-99</v>
      </c>
      <c r="CF16" s="36">
        <v>-99</v>
      </c>
      <c r="CG16" s="36">
        <v>-99</v>
      </c>
      <c r="CH16" s="36">
        <v>-99</v>
      </c>
      <c r="CI16" s="36">
        <v>-99</v>
      </c>
      <c r="CJ16" s="36">
        <v>-99</v>
      </c>
      <c r="CK16" s="36" t="s">
        <v>140</v>
      </c>
      <c r="CL16" s="36">
        <v>-99</v>
      </c>
      <c r="CM16" s="36" t="s">
        <v>140</v>
      </c>
      <c r="CN16" s="36" t="s">
        <v>199</v>
      </c>
      <c r="CO16" s="36">
        <v>25</v>
      </c>
      <c r="CP16" s="79" t="s">
        <v>455</v>
      </c>
      <c r="CQ16" s="36" t="s">
        <v>456</v>
      </c>
      <c r="CR16" s="36">
        <v>-99</v>
      </c>
      <c r="CS16" s="36">
        <v>-99</v>
      </c>
      <c r="CT16" s="36" t="s">
        <v>140</v>
      </c>
      <c r="CU16" s="36" t="s">
        <v>199</v>
      </c>
      <c r="CV16" s="36" t="s">
        <v>457</v>
      </c>
      <c r="CW16" s="36">
        <v>-99</v>
      </c>
      <c r="CX16" s="36">
        <v>-99</v>
      </c>
      <c r="CY16" s="36" t="s">
        <v>140</v>
      </c>
      <c r="CZ16" s="36" t="s">
        <v>151</v>
      </c>
      <c r="DA16" s="36">
        <v>-99</v>
      </c>
      <c r="DB16" s="36">
        <v>-99</v>
      </c>
      <c r="DC16" s="36">
        <v>-99</v>
      </c>
      <c r="DD16" s="36">
        <v>-99</v>
      </c>
      <c r="DE16" s="36">
        <v>-99</v>
      </c>
      <c r="DF16" s="36">
        <v>-99</v>
      </c>
      <c r="DG16" s="36">
        <v>-99</v>
      </c>
      <c r="DH16" s="36">
        <v>-99</v>
      </c>
      <c r="DI16" s="36">
        <v>-99</v>
      </c>
      <c r="DJ16" s="36" t="s">
        <v>140</v>
      </c>
      <c r="DK16" s="36" t="s">
        <v>154</v>
      </c>
      <c r="DL16" s="36" t="s">
        <v>140</v>
      </c>
      <c r="DM16" s="36" t="s">
        <v>140</v>
      </c>
      <c r="DN16" s="36">
        <v>-99</v>
      </c>
      <c r="DO16" s="36">
        <v>-99</v>
      </c>
      <c r="DP16" s="36">
        <v>-99</v>
      </c>
      <c r="DQ16" s="36">
        <v>-99</v>
      </c>
      <c r="DR16" s="36" t="s">
        <v>140</v>
      </c>
      <c r="DS16" s="36">
        <v>-99</v>
      </c>
      <c r="DT16" s="36">
        <v>-99</v>
      </c>
      <c r="DU16" s="36">
        <v>-99</v>
      </c>
      <c r="DV16" s="36">
        <v>-99</v>
      </c>
      <c r="DW16" s="36">
        <v>-99</v>
      </c>
      <c r="DX16" s="36">
        <v>-99</v>
      </c>
      <c r="DY16" s="36" t="s">
        <v>140</v>
      </c>
      <c r="DZ16" s="36" t="s">
        <v>154</v>
      </c>
      <c r="EA16" s="36">
        <v>-99</v>
      </c>
      <c r="EB16" s="36" t="s">
        <v>140</v>
      </c>
      <c r="EC16" s="36" t="s">
        <v>140</v>
      </c>
      <c r="ED16" s="36">
        <v>-99</v>
      </c>
      <c r="EE16" s="36">
        <v>-99</v>
      </c>
      <c r="EF16" s="36" t="s">
        <v>140</v>
      </c>
      <c r="EG16" s="36" t="s">
        <v>140</v>
      </c>
      <c r="EH16" s="38" t="s">
        <v>728</v>
      </c>
      <c r="EI16" s="39">
        <v>15.5</v>
      </c>
      <c r="EJ16" s="39">
        <v>47.1</v>
      </c>
      <c r="EK16" s="39">
        <v>55</v>
      </c>
      <c r="EL16" s="39">
        <v>5</v>
      </c>
      <c r="EM16" s="39">
        <v>-99</v>
      </c>
      <c r="EN16" s="39">
        <v>-99</v>
      </c>
      <c r="EO16" s="39">
        <v>20</v>
      </c>
      <c r="EP16" s="39">
        <v>-99</v>
      </c>
      <c r="EQ16" s="39">
        <v>-99</v>
      </c>
      <c r="ER16" s="38" t="s">
        <v>140</v>
      </c>
      <c r="ES16" s="38" t="s">
        <v>736</v>
      </c>
      <c r="ET16" s="39">
        <v>70.5</v>
      </c>
      <c r="EU16" s="38" t="s">
        <v>140</v>
      </c>
      <c r="EV16" s="38" t="s">
        <v>738</v>
      </c>
      <c r="EW16" s="39">
        <v>-99</v>
      </c>
      <c r="EX16" s="39">
        <v>-99</v>
      </c>
      <c r="EY16" s="39">
        <v>1.6</v>
      </c>
      <c r="EZ16" s="39">
        <v>0.8</v>
      </c>
      <c r="FA16" s="39">
        <v>1</v>
      </c>
      <c r="FB16" s="39">
        <v>-99</v>
      </c>
      <c r="FC16" s="39">
        <v>-99</v>
      </c>
      <c r="FD16" s="39">
        <v>48</v>
      </c>
      <c r="FE16" s="38">
        <v>-99</v>
      </c>
      <c r="FF16" s="40">
        <v>-99</v>
      </c>
      <c r="FG16" s="36">
        <v>-99</v>
      </c>
      <c r="FH16" s="36">
        <v>-99</v>
      </c>
      <c r="FI16" s="36">
        <v>-99</v>
      </c>
      <c r="FJ16" s="36">
        <v>-99</v>
      </c>
      <c r="FK16" s="36">
        <v>-99</v>
      </c>
      <c r="FL16" s="36" t="s">
        <v>458</v>
      </c>
      <c r="FM16" s="36" t="s">
        <v>459</v>
      </c>
      <c r="FN16" s="41" t="s">
        <v>115</v>
      </c>
      <c r="FO16" s="36" t="s">
        <v>285</v>
      </c>
      <c r="FP16" s="36">
        <v>-99</v>
      </c>
      <c r="FQ16" s="36" t="s">
        <v>460</v>
      </c>
      <c r="FR16" s="35" t="s">
        <v>146</v>
      </c>
      <c r="FS16" s="47">
        <v>3</v>
      </c>
      <c r="FT16" s="47">
        <v>0</v>
      </c>
      <c r="FU16" s="47">
        <v>1</v>
      </c>
      <c r="FV16" s="45" t="s">
        <v>601</v>
      </c>
      <c r="FW16" s="46" t="s">
        <v>617</v>
      </c>
      <c r="FX16" s="47">
        <v>2</v>
      </c>
      <c r="FY16" s="47">
        <v>2</v>
      </c>
      <c r="FZ16" s="47">
        <v>5</v>
      </c>
      <c r="GA16" s="47">
        <v>4</v>
      </c>
      <c r="GB16" s="47">
        <f t="shared" si="1"/>
        <v>13</v>
      </c>
      <c r="GC16" s="42" t="s">
        <v>625</v>
      </c>
      <c r="GD16" s="35">
        <v>-99</v>
      </c>
      <c r="GE16" s="35">
        <v>-99</v>
      </c>
      <c r="GF16" s="35">
        <v>-99</v>
      </c>
      <c r="GG16" s="35">
        <v>-99</v>
      </c>
      <c r="GH16" s="35">
        <v>-99</v>
      </c>
      <c r="GI16" s="35">
        <v>-99</v>
      </c>
      <c r="GJ16" s="35">
        <v>-99</v>
      </c>
      <c r="GK16" s="35">
        <v>-99</v>
      </c>
      <c r="GL16" s="35">
        <v>-99</v>
      </c>
      <c r="GM16" s="35">
        <v>-99</v>
      </c>
      <c r="GN16" s="35">
        <v>-99</v>
      </c>
    </row>
    <row r="17" spans="1:196" ht="409.5">
      <c r="A17" s="36">
        <v>18502672</v>
      </c>
      <c r="B17" s="36" t="s">
        <v>451</v>
      </c>
      <c r="C17" s="36" t="s">
        <v>171</v>
      </c>
      <c r="D17" s="36" t="s">
        <v>425</v>
      </c>
      <c r="E17" s="36" t="s">
        <v>426</v>
      </c>
      <c r="F17" s="36" t="s">
        <v>184</v>
      </c>
      <c r="G17" s="36">
        <v>2</v>
      </c>
      <c r="H17" s="36" t="s">
        <v>138</v>
      </c>
      <c r="I17" s="36" t="s">
        <v>452</v>
      </c>
      <c r="J17" s="36" t="s">
        <v>139</v>
      </c>
      <c r="K17" s="36" t="s">
        <v>154</v>
      </c>
      <c r="L17" s="36" t="s">
        <v>154</v>
      </c>
      <c r="M17" s="36" t="s">
        <v>140</v>
      </c>
      <c r="N17" s="36">
        <v>0</v>
      </c>
      <c r="O17" s="36">
        <v>2</v>
      </c>
      <c r="P17" s="36">
        <v>2</v>
      </c>
      <c r="Q17" s="36">
        <v>0</v>
      </c>
      <c r="R17" s="36">
        <v>0</v>
      </c>
      <c r="S17" s="36">
        <v>0</v>
      </c>
      <c r="T17" s="36">
        <v>7</v>
      </c>
      <c r="U17" s="36">
        <v>1</v>
      </c>
      <c r="V17" s="36" t="s">
        <v>141</v>
      </c>
      <c r="W17" s="36">
        <v>1</v>
      </c>
      <c r="X17" s="36">
        <v>1</v>
      </c>
      <c r="Y17" s="36">
        <v>6</v>
      </c>
      <c r="Z17" s="36">
        <v>6</v>
      </c>
      <c r="AA17" s="36">
        <v>-99</v>
      </c>
      <c r="AB17" s="36" t="s">
        <v>669</v>
      </c>
      <c r="AC17" s="36" t="s">
        <v>142</v>
      </c>
      <c r="AD17" s="36">
        <v>19</v>
      </c>
      <c r="AE17" s="36" t="s">
        <v>302</v>
      </c>
      <c r="AF17" s="36" t="s">
        <v>238</v>
      </c>
      <c r="AG17" s="36" t="s">
        <v>222</v>
      </c>
      <c r="AH17" s="36" t="s">
        <v>190</v>
      </c>
      <c r="AI17" s="36" t="s">
        <v>453</v>
      </c>
      <c r="AJ17" s="36" t="s">
        <v>454</v>
      </c>
      <c r="AK17" s="36">
        <v>-99</v>
      </c>
      <c r="AL17" s="36" t="s">
        <v>304</v>
      </c>
      <c r="AM17" s="36" t="s">
        <v>305</v>
      </c>
      <c r="AN17" s="36" t="s">
        <v>684</v>
      </c>
      <c r="AO17" s="36" t="s">
        <v>156</v>
      </c>
      <c r="AP17" s="36" t="s">
        <v>156</v>
      </c>
      <c r="AQ17" s="36" t="s">
        <v>157</v>
      </c>
      <c r="AR17" s="36" t="s">
        <v>154</v>
      </c>
      <c r="AS17" s="36">
        <v>-99</v>
      </c>
      <c r="AT17" s="36" t="s">
        <v>306</v>
      </c>
      <c r="AU17" s="36">
        <v>-99</v>
      </c>
      <c r="AV17" s="36">
        <v>-99</v>
      </c>
      <c r="AW17" s="36">
        <v>-99</v>
      </c>
      <c r="AX17" s="36">
        <v>-99</v>
      </c>
      <c r="AY17" s="36">
        <v>-99</v>
      </c>
      <c r="AZ17" s="36">
        <v>-99</v>
      </c>
      <c r="BA17" s="36">
        <v>-99</v>
      </c>
      <c r="BB17" s="36">
        <v>-99</v>
      </c>
      <c r="BC17" s="36">
        <v>-99</v>
      </c>
      <c r="BD17" s="36">
        <v>-99</v>
      </c>
      <c r="BE17" s="36">
        <v>-99</v>
      </c>
      <c r="BF17" s="36">
        <v>-99</v>
      </c>
      <c r="BG17" s="36">
        <v>-99</v>
      </c>
      <c r="BH17" s="36">
        <v>-99</v>
      </c>
      <c r="BI17" s="36">
        <v>-99</v>
      </c>
      <c r="BJ17" s="36">
        <v>-99</v>
      </c>
      <c r="BK17" s="36" t="s">
        <v>140</v>
      </c>
      <c r="BL17" s="36">
        <v>-99</v>
      </c>
      <c r="BM17" s="36">
        <v>-99</v>
      </c>
      <c r="BN17" s="36">
        <v>-99</v>
      </c>
      <c r="BO17" s="36">
        <v>-99</v>
      </c>
      <c r="BP17" s="36">
        <v>-99</v>
      </c>
      <c r="BQ17" s="36">
        <v>-99</v>
      </c>
      <c r="BR17" s="36">
        <v>-99</v>
      </c>
      <c r="BS17" s="36">
        <v>-99</v>
      </c>
      <c r="BT17" s="36">
        <v>-99</v>
      </c>
      <c r="BU17" s="36">
        <v>-99</v>
      </c>
      <c r="BV17" s="36">
        <v>-99</v>
      </c>
      <c r="BW17" s="36" t="s">
        <v>162</v>
      </c>
      <c r="BX17" s="36" t="s">
        <v>415</v>
      </c>
      <c r="BY17" s="36" t="s">
        <v>163</v>
      </c>
      <c r="BZ17" s="36">
        <v>-99</v>
      </c>
      <c r="CA17" s="36">
        <v>-99</v>
      </c>
      <c r="CB17" s="36">
        <v>-99</v>
      </c>
      <c r="CC17" s="36">
        <v>-99</v>
      </c>
      <c r="CD17" s="36">
        <v>-99</v>
      </c>
      <c r="CE17" s="36">
        <v>-99</v>
      </c>
      <c r="CF17" s="36">
        <v>-99</v>
      </c>
      <c r="CG17" s="36">
        <v>-99</v>
      </c>
      <c r="CH17" s="36">
        <v>-99</v>
      </c>
      <c r="CI17" s="36">
        <v>-99</v>
      </c>
      <c r="CJ17" s="36">
        <v>-99</v>
      </c>
      <c r="CK17" s="36" t="s">
        <v>140</v>
      </c>
      <c r="CL17" s="36">
        <v>-99</v>
      </c>
      <c r="CM17" s="36" t="s">
        <v>140</v>
      </c>
      <c r="CN17" s="36" t="s">
        <v>199</v>
      </c>
      <c r="CO17" s="36">
        <v>25</v>
      </c>
      <c r="CP17" s="79" t="s">
        <v>461</v>
      </c>
      <c r="CQ17" s="36" t="s">
        <v>456</v>
      </c>
      <c r="CR17" s="36">
        <v>-99</v>
      </c>
      <c r="CS17" s="36">
        <v>-99</v>
      </c>
      <c r="CT17" s="36" t="s">
        <v>140</v>
      </c>
      <c r="CU17" s="36" t="s">
        <v>199</v>
      </c>
      <c r="CV17" s="36">
        <v>-99</v>
      </c>
      <c r="CW17" s="36">
        <v>-99</v>
      </c>
      <c r="CX17" s="36">
        <v>-99</v>
      </c>
      <c r="CY17" s="36">
        <v>-99</v>
      </c>
      <c r="CZ17" s="36">
        <v>-99</v>
      </c>
      <c r="DA17" s="36">
        <v>-99</v>
      </c>
      <c r="DB17" s="36">
        <v>-99</v>
      </c>
      <c r="DC17" s="36">
        <v>-99</v>
      </c>
      <c r="DD17" s="36">
        <v>-99</v>
      </c>
      <c r="DE17" s="36">
        <v>-99</v>
      </c>
      <c r="DF17" s="36">
        <v>-99</v>
      </c>
      <c r="DG17" s="36">
        <v>-99</v>
      </c>
      <c r="DH17" s="36">
        <v>-99</v>
      </c>
      <c r="DI17" s="36">
        <v>-99</v>
      </c>
      <c r="DJ17" s="36" t="s">
        <v>140</v>
      </c>
      <c r="DK17" s="36" t="s">
        <v>154</v>
      </c>
      <c r="DL17" s="36">
        <v>-99</v>
      </c>
      <c r="DM17" s="36" t="s">
        <v>140</v>
      </c>
      <c r="DN17" s="36">
        <v>-99</v>
      </c>
      <c r="DO17" s="36">
        <v>-99</v>
      </c>
      <c r="DP17" s="36">
        <v>-99</v>
      </c>
      <c r="DQ17" s="36">
        <v>-99</v>
      </c>
      <c r="DR17" s="36">
        <v>-99</v>
      </c>
      <c r="DS17" s="36">
        <v>-99</v>
      </c>
      <c r="DT17" s="36">
        <v>-99</v>
      </c>
      <c r="DU17" s="36">
        <v>-99</v>
      </c>
      <c r="DV17" s="36">
        <v>-99</v>
      </c>
      <c r="DW17" s="36">
        <v>-99</v>
      </c>
      <c r="DX17" s="36">
        <v>-99</v>
      </c>
      <c r="DY17" s="36" t="s">
        <v>140</v>
      </c>
      <c r="DZ17" s="36" t="s">
        <v>154</v>
      </c>
      <c r="EA17" s="36">
        <v>-99</v>
      </c>
      <c r="EB17" s="36" t="s">
        <v>140</v>
      </c>
      <c r="EC17" s="36" t="s">
        <v>140</v>
      </c>
      <c r="ED17" s="36">
        <v>-99</v>
      </c>
      <c r="EE17" s="36">
        <v>-99</v>
      </c>
      <c r="EF17" s="36" t="s">
        <v>140</v>
      </c>
      <c r="EG17" s="36" t="s">
        <v>140</v>
      </c>
      <c r="EH17" s="38" t="s">
        <v>791</v>
      </c>
      <c r="EI17" s="39">
        <v>-99</v>
      </c>
      <c r="EJ17" s="39">
        <v>-99</v>
      </c>
      <c r="EK17" s="39">
        <v>62</v>
      </c>
      <c r="EL17" s="39">
        <v>4</v>
      </c>
      <c r="EM17" s="39">
        <v>12</v>
      </c>
      <c r="EN17" s="39">
        <v>-99</v>
      </c>
      <c r="EO17" s="39">
        <v>7.5</v>
      </c>
      <c r="EP17" s="39">
        <v>-99</v>
      </c>
      <c r="EQ17" s="39">
        <v>-99</v>
      </c>
      <c r="ER17" s="38" t="s">
        <v>140</v>
      </c>
      <c r="ES17" s="38" t="s">
        <v>737</v>
      </c>
      <c r="ET17" s="39">
        <v>62.3</v>
      </c>
      <c r="EU17" s="38" t="s">
        <v>140</v>
      </c>
      <c r="EV17" s="38" t="s">
        <v>739</v>
      </c>
      <c r="EW17" s="39">
        <v>-99</v>
      </c>
      <c r="EX17" s="39">
        <v>-99</v>
      </c>
      <c r="EY17" s="39">
        <v>0.9</v>
      </c>
      <c r="EZ17" s="39">
        <v>0.7</v>
      </c>
      <c r="FA17" s="39">
        <v>0.9</v>
      </c>
      <c r="FB17" s="39">
        <v>-99</v>
      </c>
      <c r="FC17" s="39">
        <v>-99</v>
      </c>
      <c r="FD17" s="39">
        <v>80</v>
      </c>
      <c r="FE17" s="38">
        <v>-99</v>
      </c>
      <c r="FF17" s="40">
        <v>-99</v>
      </c>
      <c r="FG17" s="36">
        <v>-99</v>
      </c>
      <c r="FH17" s="36">
        <v>-99</v>
      </c>
      <c r="FI17" s="36">
        <v>-99</v>
      </c>
      <c r="FJ17" s="36">
        <v>-99</v>
      </c>
      <c r="FK17" s="36">
        <v>-99</v>
      </c>
      <c r="FL17" s="36" t="s">
        <v>462</v>
      </c>
      <c r="FM17" s="36" t="s">
        <v>463</v>
      </c>
      <c r="FN17" s="41" t="s">
        <v>115</v>
      </c>
      <c r="FO17" s="36">
        <v>-99</v>
      </c>
      <c r="FP17" s="36">
        <v>-99</v>
      </c>
      <c r="FQ17" s="41" t="s">
        <v>464</v>
      </c>
      <c r="FR17" s="35" t="s">
        <v>146</v>
      </c>
      <c r="FS17" s="47">
        <v>3</v>
      </c>
      <c r="FT17" s="47">
        <v>0</v>
      </c>
      <c r="FU17" s="47">
        <v>1</v>
      </c>
      <c r="FV17" s="45" t="s">
        <v>601</v>
      </c>
      <c r="FW17" s="46" t="s">
        <v>617</v>
      </c>
      <c r="FX17" s="47">
        <v>2</v>
      </c>
      <c r="FY17" s="47">
        <v>2</v>
      </c>
      <c r="FZ17" s="47">
        <v>5</v>
      </c>
      <c r="GA17" s="47">
        <v>4</v>
      </c>
      <c r="GB17" s="47">
        <f t="shared" si="1"/>
        <v>13</v>
      </c>
      <c r="GC17" s="42" t="s">
        <v>625</v>
      </c>
      <c r="GD17" s="35">
        <v>-99</v>
      </c>
      <c r="GE17" s="35">
        <v>-99</v>
      </c>
      <c r="GF17" s="35">
        <v>-99</v>
      </c>
      <c r="GG17" s="35">
        <v>-99</v>
      </c>
      <c r="GH17" s="35">
        <v>-99</v>
      </c>
      <c r="GI17" s="35">
        <v>-99</v>
      </c>
      <c r="GJ17" s="35">
        <v>-99</v>
      </c>
      <c r="GK17" s="35">
        <v>-99</v>
      </c>
      <c r="GL17" s="35">
        <v>-99</v>
      </c>
      <c r="GM17" s="35">
        <v>-99</v>
      </c>
      <c r="GN17" s="35">
        <v>-99</v>
      </c>
    </row>
    <row r="18" spans="1:196" ht="108">
      <c r="A18" s="36">
        <v>19130291</v>
      </c>
      <c r="B18" s="36" t="s">
        <v>424</v>
      </c>
      <c r="C18" s="36" t="s">
        <v>137</v>
      </c>
      <c r="D18" s="36" t="s">
        <v>425</v>
      </c>
      <c r="E18" s="36" t="s">
        <v>426</v>
      </c>
      <c r="F18" s="36" t="s">
        <v>184</v>
      </c>
      <c r="G18" s="36" t="s">
        <v>184</v>
      </c>
      <c r="H18" s="36" t="s">
        <v>138</v>
      </c>
      <c r="I18" s="36" t="s">
        <v>427</v>
      </c>
      <c r="J18" s="36" t="s">
        <v>153</v>
      </c>
      <c r="K18" s="36" t="s">
        <v>140</v>
      </c>
      <c r="L18" s="36" t="s">
        <v>154</v>
      </c>
      <c r="M18" s="36" t="s">
        <v>154</v>
      </c>
      <c r="N18" s="36">
        <v>0</v>
      </c>
      <c r="O18" s="36">
        <v>1</v>
      </c>
      <c r="P18" s="36">
        <v>2</v>
      </c>
      <c r="Q18" s="36">
        <v>0</v>
      </c>
      <c r="R18" s="36">
        <v>0</v>
      </c>
      <c r="S18" s="36">
        <v>0</v>
      </c>
      <c r="T18" s="36">
        <v>3</v>
      </c>
      <c r="U18" s="36">
        <v>0</v>
      </c>
      <c r="V18" s="36" t="s">
        <v>141</v>
      </c>
      <c r="W18" s="36">
        <v>0</v>
      </c>
      <c r="X18" s="36">
        <v>-99</v>
      </c>
      <c r="Y18" s="36">
        <v>3</v>
      </c>
      <c r="Z18" s="36">
        <v>-99</v>
      </c>
      <c r="AA18" s="36">
        <v>-99</v>
      </c>
      <c r="AB18" s="36" t="s">
        <v>669</v>
      </c>
      <c r="AC18" s="36" t="s">
        <v>142</v>
      </c>
      <c r="AD18" s="36">
        <v>19</v>
      </c>
      <c r="AE18" s="36" t="s">
        <v>428</v>
      </c>
      <c r="AF18" s="36" t="s">
        <v>188</v>
      </c>
      <c r="AG18" s="36" t="s">
        <v>189</v>
      </c>
      <c r="AH18" s="36" t="s">
        <v>190</v>
      </c>
      <c r="AI18" s="36" t="s">
        <v>191</v>
      </c>
      <c r="AJ18" s="36" t="s">
        <v>429</v>
      </c>
      <c r="AK18" s="36">
        <v>-99</v>
      </c>
      <c r="AL18" s="36" t="s">
        <v>430</v>
      </c>
      <c r="AM18" s="36" t="s">
        <v>431</v>
      </c>
      <c r="AN18" s="36" t="s">
        <v>432</v>
      </c>
      <c r="AO18" s="36" t="s">
        <v>156</v>
      </c>
      <c r="AP18" s="36" t="s">
        <v>156</v>
      </c>
      <c r="AQ18" s="36" t="s">
        <v>144</v>
      </c>
      <c r="AR18" s="36" t="s">
        <v>154</v>
      </c>
      <c r="AS18" s="36">
        <v>-99</v>
      </c>
      <c r="AT18" s="36" t="s">
        <v>656</v>
      </c>
      <c r="AU18" s="36">
        <v>-99</v>
      </c>
      <c r="AV18" s="36">
        <v>-99</v>
      </c>
      <c r="AW18" s="36">
        <v>-99</v>
      </c>
      <c r="AX18" s="36">
        <v>-99</v>
      </c>
      <c r="AY18" s="36">
        <v>-99</v>
      </c>
      <c r="AZ18" s="36">
        <v>-99</v>
      </c>
      <c r="BA18" s="36">
        <v>-99</v>
      </c>
      <c r="BB18" s="36">
        <v>-99</v>
      </c>
      <c r="BC18" s="36">
        <v>-99</v>
      </c>
      <c r="BD18" s="36">
        <v>-99</v>
      </c>
      <c r="BE18" s="36">
        <v>-99</v>
      </c>
      <c r="BF18" s="36">
        <v>-99</v>
      </c>
      <c r="BG18" s="36">
        <v>-99</v>
      </c>
      <c r="BH18" s="36">
        <v>-99</v>
      </c>
      <c r="BI18" s="36">
        <v>-99</v>
      </c>
      <c r="BJ18" s="36">
        <v>-99</v>
      </c>
      <c r="BK18" s="36" t="s">
        <v>140</v>
      </c>
      <c r="BL18" s="36">
        <v>-99</v>
      </c>
      <c r="BM18" s="36">
        <v>-99</v>
      </c>
      <c r="BN18" s="36">
        <v>-99</v>
      </c>
      <c r="BO18" s="36">
        <v>-99</v>
      </c>
      <c r="BP18" s="36">
        <v>-99</v>
      </c>
      <c r="BQ18" s="36">
        <v>-99</v>
      </c>
      <c r="BR18" s="36">
        <v>-99</v>
      </c>
      <c r="BS18" s="36">
        <v>-99</v>
      </c>
      <c r="BT18" s="36">
        <v>-99</v>
      </c>
      <c r="BU18" s="36">
        <v>-99</v>
      </c>
      <c r="BV18" s="36">
        <v>-99</v>
      </c>
      <c r="BW18" s="36">
        <v>-99</v>
      </c>
      <c r="BX18" s="36" t="s">
        <v>415</v>
      </c>
      <c r="BY18" s="36" t="s">
        <v>168</v>
      </c>
      <c r="BZ18" s="36">
        <v>-99</v>
      </c>
      <c r="CA18" s="36">
        <v>-99</v>
      </c>
      <c r="CB18" s="36">
        <v>-99</v>
      </c>
      <c r="CC18" s="36">
        <v>-99</v>
      </c>
      <c r="CD18" s="36">
        <v>-99</v>
      </c>
      <c r="CE18" s="36">
        <v>-99</v>
      </c>
      <c r="CF18" s="36">
        <v>-99</v>
      </c>
      <c r="CG18" s="36">
        <v>-99</v>
      </c>
      <c r="CH18" s="36">
        <v>-99</v>
      </c>
      <c r="CI18" s="36">
        <v>-99</v>
      </c>
      <c r="CJ18" s="36">
        <v>-99</v>
      </c>
      <c r="CK18" s="36" t="s">
        <v>140</v>
      </c>
      <c r="CL18" s="36" t="s">
        <v>140</v>
      </c>
      <c r="CM18" s="36" t="s">
        <v>140</v>
      </c>
      <c r="CN18" s="36" t="s">
        <v>199</v>
      </c>
      <c r="CO18" s="36">
        <v>-99</v>
      </c>
      <c r="CP18" s="79">
        <v>20</v>
      </c>
      <c r="CQ18" s="36" t="s">
        <v>349</v>
      </c>
      <c r="CR18" s="36">
        <v>-99</v>
      </c>
      <c r="CS18" s="36">
        <v>16</v>
      </c>
      <c r="CT18" s="36" t="s">
        <v>140</v>
      </c>
      <c r="CU18" s="36" t="s">
        <v>199</v>
      </c>
      <c r="CV18" s="36">
        <v>-99</v>
      </c>
      <c r="CW18" s="36">
        <v>-99</v>
      </c>
      <c r="CX18" s="36">
        <v>-99</v>
      </c>
      <c r="CY18" s="36">
        <v>-99</v>
      </c>
      <c r="CZ18" s="36">
        <v>-99</v>
      </c>
      <c r="DA18" s="36">
        <v>-99</v>
      </c>
      <c r="DB18" s="36">
        <v>-99</v>
      </c>
      <c r="DC18" s="36">
        <v>-99</v>
      </c>
      <c r="DD18" s="36">
        <v>-99</v>
      </c>
      <c r="DE18" s="36">
        <v>-99</v>
      </c>
      <c r="DF18" s="36">
        <v>-99</v>
      </c>
      <c r="DG18" s="36">
        <v>-99</v>
      </c>
      <c r="DH18" s="36" t="s">
        <v>140</v>
      </c>
      <c r="DI18" s="36" t="s">
        <v>177</v>
      </c>
      <c r="DJ18" s="36" t="s">
        <v>140</v>
      </c>
      <c r="DK18" s="36" t="s">
        <v>140</v>
      </c>
      <c r="DL18" s="36" t="s">
        <v>140</v>
      </c>
      <c r="DM18" s="36" t="s">
        <v>140</v>
      </c>
      <c r="DN18" s="36" t="s">
        <v>140</v>
      </c>
      <c r="DO18" s="36" t="s">
        <v>140</v>
      </c>
      <c r="DP18" s="36">
        <v>-99</v>
      </c>
      <c r="DQ18" s="36" t="s">
        <v>140</v>
      </c>
      <c r="DR18" s="36" t="s">
        <v>140</v>
      </c>
      <c r="DS18" s="36">
        <v>-99</v>
      </c>
      <c r="DT18" s="36">
        <v>-99</v>
      </c>
      <c r="DU18" s="36">
        <v>-99</v>
      </c>
      <c r="DV18" s="36">
        <v>-99</v>
      </c>
      <c r="DW18" s="36">
        <v>-99</v>
      </c>
      <c r="DX18" s="36">
        <v>-99</v>
      </c>
      <c r="DY18" s="36" t="s">
        <v>140</v>
      </c>
      <c r="DZ18" s="36">
        <v>-99</v>
      </c>
      <c r="EA18" s="36">
        <v>-99</v>
      </c>
      <c r="EB18" s="36" t="s">
        <v>140</v>
      </c>
      <c r="EC18" s="36" t="s">
        <v>140</v>
      </c>
      <c r="ED18" s="36" t="s">
        <v>140</v>
      </c>
      <c r="EE18" s="36">
        <v>-99</v>
      </c>
      <c r="EF18" s="36" t="s">
        <v>154</v>
      </c>
      <c r="EG18" s="36" t="s">
        <v>140</v>
      </c>
      <c r="EH18" s="51" t="s">
        <v>727</v>
      </c>
      <c r="EI18" s="39">
        <v>-99</v>
      </c>
      <c r="EJ18" s="39">
        <v>-99</v>
      </c>
      <c r="EK18" s="52">
        <v>79.7</v>
      </c>
      <c r="EL18" s="52">
        <v>12.3</v>
      </c>
      <c r="EM18" s="39">
        <v>-99</v>
      </c>
      <c r="EN18" s="39">
        <v>-99</v>
      </c>
      <c r="EO18" s="52">
        <v>14.7</v>
      </c>
      <c r="EP18" s="39">
        <v>-99</v>
      </c>
      <c r="EQ18" s="39">
        <v>-99</v>
      </c>
      <c r="ER18" s="38">
        <v>-99</v>
      </c>
      <c r="ES18" s="38">
        <v>-99</v>
      </c>
      <c r="ET18" s="39">
        <v>-99</v>
      </c>
      <c r="EU18" s="38">
        <v>-99</v>
      </c>
      <c r="EV18" s="38">
        <v>-99</v>
      </c>
      <c r="EW18" s="39">
        <v>-99</v>
      </c>
      <c r="EX18" s="39">
        <v>-99</v>
      </c>
      <c r="EY18" s="39">
        <v>-99</v>
      </c>
      <c r="EZ18" s="39">
        <v>-99</v>
      </c>
      <c r="FA18" s="39">
        <v>-99</v>
      </c>
      <c r="FB18" s="39">
        <v>-99</v>
      </c>
      <c r="FC18" s="39">
        <v>-99</v>
      </c>
      <c r="FD18" s="39">
        <v>-99</v>
      </c>
      <c r="FE18" s="38" t="s">
        <v>140</v>
      </c>
      <c r="FF18" s="40">
        <v>525.29999999999995</v>
      </c>
      <c r="FG18" s="36" t="s">
        <v>433</v>
      </c>
      <c r="FH18" s="36">
        <v>-99</v>
      </c>
      <c r="FI18" s="36">
        <v>-99</v>
      </c>
      <c r="FJ18" s="36">
        <v>-99</v>
      </c>
      <c r="FK18" s="36">
        <v>-99</v>
      </c>
      <c r="FL18" s="36" t="s">
        <v>434</v>
      </c>
      <c r="FM18" s="36" t="s">
        <v>435</v>
      </c>
      <c r="FN18" s="36">
        <v>-99</v>
      </c>
      <c r="FO18" s="36">
        <v>-99</v>
      </c>
      <c r="FP18" s="36">
        <v>-99</v>
      </c>
      <c r="FQ18" s="36" t="s">
        <v>436</v>
      </c>
      <c r="FR18" s="35" t="s">
        <v>146</v>
      </c>
      <c r="FS18" s="47">
        <v>1</v>
      </c>
      <c r="FT18" s="47">
        <v>0</v>
      </c>
      <c r="FU18" s="47">
        <v>0</v>
      </c>
      <c r="FV18" s="37" t="s">
        <v>679</v>
      </c>
      <c r="FW18" s="36" t="s">
        <v>619</v>
      </c>
      <c r="FX18" s="35">
        <v>2</v>
      </c>
      <c r="FY18" s="35">
        <v>3</v>
      </c>
      <c r="FZ18" s="35">
        <v>5</v>
      </c>
      <c r="GA18" s="35">
        <v>2</v>
      </c>
      <c r="GB18" s="35">
        <f t="shared" si="1"/>
        <v>12</v>
      </c>
      <c r="GC18" s="42" t="s">
        <v>625</v>
      </c>
      <c r="GD18" s="35">
        <v>-99</v>
      </c>
      <c r="GE18" s="35">
        <v>-99</v>
      </c>
      <c r="GF18" s="35">
        <v>-99</v>
      </c>
      <c r="GG18" s="35">
        <v>-99</v>
      </c>
      <c r="GH18" s="35">
        <v>-99</v>
      </c>
      <c r="GI18" s="35">
        <v>-99</v>
      </c>
      <c r="GJ18" s="35">
        <v>-99</v>
      </c>
      <c r="GK18" s="35">
        <v>-99</v>
      </c>
      <c r="GL18" s="35">
        <v>-99</v>
      </c>
      <c r="GM18" s="35">
        <v>-99</v>
      </c>
      <c r="GN18" s="35">
        <v>-99</v>
      </c>
    </row>
    <row r="19" spans="1:196" ht="108">
      <c r="A19" s="36">
        <v>19491146</v>
      </c>
      <c r="B19" s="36" t="s">
        <v>437</v>
      </c>
      <c r="C19" s="36" t="s">
        <v>438</v>
      </c>
      <c r="D19" s="36" t="s">
        <v>425</v>
      </c>
      <c r="E19" s="36">
        <v>-99</v>
      </c>
      <c r="F19" s="36" t="s">
        <v>184</v>
      </c>
      <c r="G19" s="36" t="s">
        <v>439</v>
      </c>
      <c r="H19" s="36">
        <v>-99</v>
      </c>
      <c r="I19" s="36">
        <v>-99</v>
      </c>
      <c r="J19" s="36" t="s">
        <v>153</v>
      </c>
      <c r="K19" s="36" t="s">
        <v>140</v>
      </c>
      <c r="L19" s="36">
        <v>-99</v>
      </c>
      <c r="M19" s="36" t="s">
        <v>140</v>
      </c>
      <c r="N19" s="36">
        <v>0</v>
      </c>
      <c r="O19" s="36">
        <v>2</v>
      </c>
      <c r="P19" s="36">
        <v>2</v>
      </c>
      <c r="Q19" s="36">
        <v>0</v>
      </c>
      <c r="R19" s="36">
        <v>0</v>
      </c>
      <c r="S19" s="36">
        <v>0</v>
      </c>
      <c r="T19" s="36">
        <v>13</v>
      </c>
      <c r="U19" s="36">
        <v>6</v>
      </c>
      <c r="V19" s="36" t="s">
        <v>155</v>
      </c>
      <c r="W19" s="36">
        <v>6</v>
      </c>
      <c r="X19" s="36">
        <v>-99</v>
      </c>
      <c r="Y19" s="36">
        <v>7</v>
      </c>
      <c r="Z19" s="36">
        <v>-99</v>
      </c>
      <c r="AA19" s="36">
        <v>-99</v>
      </c>
      <c r="AB19" s="36" t="s">
        <v>669</v>
      </c>
      <c r="AC19" s="36" t="s">
        <v>142</v>
      </c>
      <c r="AD19" s="36">
        <v>19</v>
      </c>
      <c r="AE19" s="35" t="s">
        <v>502</v>
      </c>
      <c r="AF19" s="35" t="s">
        <v>238</v>
      </c>
      <c r="AG19" s="35" t="s">
        <v>189</v>
      </c>
      <c r="AH19" s="36" t="s">
        <v>190</v>
      </c>
      <c r="AI19" s="36" t="s">
        <v>191</v>
      </c>
      <c r="AJ19" s="36" t="s">
        <v>440</v>
      </c>
      <c r="AK19" s="35" t="s">
        <v>655</v>
      </c>
      <c r="AL19" s="35" t="s">
        <v>628</v>
      </c>
      <c r="AM19" s="36" t="s">
        <v>441</v>
      </c>
      <c r="AN19" s="36">
        <v>-99</v>
      </c>
      <c r="AO19" s="36" t="s">
        <v>156</v>
      </c>
      <c r="AP19" s="36" t="s">
        <v>156</v>
      </c>
      <c r="AQ19" s="36" t="s">
        <v>442</v>
      </c>
      <c r="AR19" s="36" t="s">
        <v>154</v>
      </c>
      <c r="AS19" s="36">
        <v>-99</v>
      </c>
      <c r="AT19" s="36" t="s">
        <v>656</v>
      </c>
      <c r="AU19" s="36">
        <v>-99</v>
      </c>
      <c r="AV19" s="36">
        <v>-99</v>
      </c>
      <c r="AW19" s="36">
        <v>-99</v>
      </c>
      <c r="AX19" s="36">
        <v>-99</v>
      </c>
      <c r="AY19" s="36">
        <v>-99</v>
      </c>
      <c r="AZ19" s="36">
        <v>-99</v>
      </c>
      <c r="BA19" s="36">
        <v>-99</v>
      </c>
      <c r="BB19" s="36">
        <v>-99</v>
      </c>
      <c r="BC19" s="36">
        <v>-99</v>
      </c>
      <c r="BD19" s="36">
        <v>-99</v>
      </c>
      <c r="BE19" s="36">
        <v>-99</v>
      </c>
      <c r="BF19" s="36">
        <v>-99</v>
      </c>
      <c r="BG19" s="36">
        <v>-99</v>
      </c>
      <c r="BH19" s="36">
        <v>-99</v>
      </c>
      <c r="BI19" s="36">
        <v>-99</v>
      </c>
      <c r="BJ19" s="36">
        <v>-99</v>
      </c>
      <c r="BK19" s="36" t="s">
        <v>140</v>
      </c>
      <c r="BL19" s="36" t="s">
        <v>140</v>
      </c>
      <c r="BM19" s="36">
        <v>-99</v>
      </c>
      <c r="BN19" s="36">
        <v>-99</v>
      </c>
      <c r="BO19" s="36" t="s">
        <v>140</v>
      </c>
      <c r="BP19" s="36">
        <v>-99</v>
      </c>
      <c r="BQ19" s="36">
        <v>-99</v>
      </c>
      <c r="BR19" s="36">
        <v>-99</v>
      </c>
      <c r="BS19" s="36">
        <v>-99</v>
      </c>
      <c r="BT19" s="36" t="s">
        <v>173</v>
      </c>
      <c r="BU19" s="36">
        <v>-99</v>
      </c>
      <c r="BV19" s="36" t="s">
        <v>176</v>
      </c>
      <c r="BW19" s="36" t="s">
        <v>162</v>
      </c>
      <c r="BX19" s="36" t="s">
        <v>415</v>
      </c>
      <c r="BY19" s="36" t="s">
        <v>168</v>
      </c>
      <c r="BZ19" s="36">
        <v>-99</v>
      </c>
      <c r="CA19" s="36">
        <v>-99</v>
      </c>
      <c r="CB19" s="36">
        <v>-99</v>
      </c>
      <c r="CC19" s="36">
        <v>-99</v>
      </c>
      <c r="CD19" s="36">
        <v>-99</v>
      </c>
      <c r="CE19" s="36">
        <v>-99</v>
      </c>
      <c r="CF19" s="36">
        <v>-99</v>
      </c>
      <c r="CG19" s="36">
        <v>-99</v>
      </c>
      <c r="CH19" s="36">
        <v>-99</v>
      </c>
      <c r="CI19" s="36">
        <v>-99</v>
      </c>
      <c r="CJ19" s="36">
        <v>-99</v>
      </c>
      <c r="CK19" s="36">
        <v>-99</v>
      </c>
      <c r="CL19" s="36">
        <v>-99</v>
      </c>
      <c r="CM19" s="36" t="s">
        <v>140</v>
      </c>
      <c r="CN19" s="36" t="s">
        <v>199</v>
      </c>
      <c r="CO19" s="36">
        <v>50</v>
      </c>
      <c r="CP19" s="79">
        <v>-99</v>
      </c>
      <c r="CQ19" s="36">
        <v>-99</v>
      </c>
      <c r="CR19" s="36">
        <v>-99</v>
      </c>
      <c r="CS19" s="36">
        <v>-99</v>
      </c>
      <c r="CT19" s="36">
        <v>-99</v>
      </c>
      <c r="CU19" s="36">
        <v>-99</v>
      </c>
      <c r="CV19" s="36">
        <v>-99</v>
      </c>
      <c r="CW19" s="36">
        <v>-99</v>
      </c>
      <c r="CX19" s="36">
        <v>-99</v>
      </c>
      <c r="CY19" s="36">
        <v>-99</v>
      </c>
      <c r="CZ19" s="36">
        <v>-99</v>
      </c>
      <c r="DA19" s="36">
        <v>-99</v>
      </c>
      <c r="DB19" s="36">
        <v>-99</v>
      </c>
      <c r="DC19" s="36">
        <v>-99</v>
      </c>
      <c r="DD19" s="36">
        <v>-99</v>
      </c>
      <c r="DE19" s="36">
        <v>-99</v>
      </c>
      <c r="DF19" s="36">
        <v>-99</v>
      </c>
      <c r="DG19" s="36">
        <v>-99</v>
      </c>
      <c r="DH19" s="36">
        <v>-99</v>
      </c>
      <c r="DI19" s="36">
        <v>-99</v>
      </c>
      <c r="DJ19" s="36" t="s">
        <v>140</v>
      </c>
      <c r="DK19" s="36">
        <v>-99</v>
      </c>
      <c r="DL19" s="36">
        <v>-99</v>
      </c>
      <c r="DM19" s="36" t="s">
        <v>140</v>
      </c>
      <c r="DN19" s="36">
        <v>-99</v>
      </c>
      <c r="DO19" s="36">
        <v>-99</v>
      </c>
      <c r="DP19" s="36">
        <v>-99</v>
      </c>
      <c r="DQ19" s="36">
        <v>-99</v>
      </c>
      <c r="DR19" s="36">
        <v>-99</v>
      </c>
      <c r="DS19" s="36">
        <v>-99</v>
      </c>
      <c r="DT19" s="36">
        <v>-99</v>
      </c>
      <c r="DU19" s="36">
        <v>-99</v>
      </c>
      <c r="DV19" s="36">
        <v>-99</v>
      </c>
      <c r="DW19" s="36">
        <v>-99</v>
      </c>
      <c r="DX19" s="36">
        <v>-99</v>
      </c>
      <c r="DY19" s="36">
        <v>-99</v>
      </c>
      <c r="DZ19" s="36" t="s">
        <v>140</v>
      </c>
      <c r="EA19" s="36">
        <v>-99</v>
      </c>
      <c r="EB19" s="36" t="s">
        <v>140</v>
      </c>
      <c r="EC19" s="36">
        <v>-99</v>
      </c>
      <c r="ED19" s="36" t="s">
        <v>140</v>
      </c>
      <c r="EE19" s="36">
        <v>-99</v>
      </c>
      <c r="EF19" s="36">
        <v>-99</v>
      </c>
      <c r="EG19" s="36">
        <v>-99</v>
      </c>
      <c r="EH19" s="38">
        <v>-99</v>
      </c>
      <c r="EI19" s="39">
        <v>-99</v>
      </c>
      <c r="EJ19" s="39">
        <v>-99</v>
      </c>
      <c r="EK19" s="39">
        <v>-99</v>
      </c>
      <c r="EL19" s="39">
        <v>-99</v>
      </c>
      <c r="EM19" s="39">
        <v>-99</v>
      </c>
      <c r="EN19" s="39">
        <v>-99</v>
      </c>
      <c r="EO19" s="39">
        <v>-99</v>
      </c>
      <c r="EP19" s="39">
        <v>-99</v>
      </c>
      <c r="EQ19" s="39">
        <v>-99</v>
      </c>
      <c r="ER19" s="38">
        <v>-99</v>
      </c>
      <c r="ES19" s="38">
        <v>-99</v>
      </c>
      <c r="ET19" s="39">
        <v>-99</v>
      </c>
      <c r="EU19" s="38">
        <v>-99</v>
      </c>
      <c r="EV19" s="38">
        <v>-99</v>
      </c>
      <c r="EW19" s="39">
        <v>-99</v>
      </c>
      <c r="EX19" s="39">
        <v>-99</v>
      </c>
      <c r="EY19" s="39">
        <v>-99</v>
      </c>
      <c r="EZ19" s="39">
        <v>-99</v>
      </c>
      <c r="FA19" s="39">
        <v>-99</v>
      </c>
      <c r="FB19" s="39">
        <v>-99</v>
      </c>
      <c r="FC19" s="39">
        <v>-99</v>
      </c>
      <c r="FD19" s="39">
        <v>-99</v>
      </c>
      <c r="FE19" s="38">
        <v>-99</v>
      </c>
      <c r="FF19" s="40">
        <v>-99</v>
      </c>
      <c r="FG19" s="36">
        <v>-99</v>
      </c>
      <c r="FH19" s="36">
        <v>-99</v>
      </c>
      <c r="FI19" s="36">
        <v>-99</v>
      </c>
      <c r="FJ19" s="36">
        <v>-99</v>
      </c>
      <c r="FK19" s="36">
        <v>-99</v>
      </c>
      <c r="FL19" s="36" t="s">
        <v>443</v>
      </c>
      <c r="FM19" s="36" t="s">
        <v>444</v>
      </c>
      <c r="FN19" s="41" t="s">
        <v>53</v>
      </c>
      <c r="FO19" s="36">
        <v>-99</v>
      </c>
      <c r="FP19" s="36">
        <v>-99</v>
      </c>
      <c r="FQ19" s="36" t="s">
        <v>445</v>
      </c>
      <c r="FR19" s="35" t="s">
        <v>146</v>
      </c>
      <c r="FS19" s="44">
        <v>5</v>
      </c>
      <c r="FT19" s="44">
        <v>0</v>
      </c>
      <c r="FU19" s="44">
        <v>3</v>
      </c>
      <c r="FV19" s="37" t="s">
        <v>677</v>
      </c>
      <c r="FW19" s="35">
        <v>0</v>
      </c>
      <c r="FX19" s="35">
        <v>6</v>
      </c>
      <c r="FY19" s="35">
        <v>0</v>
      </c>
      <c r="FZ19" s="35">
        <v>5</v>
      </c>
      <c r="GA19" s="35">
        <v>4</v>
      </c>
      <c r="GB19" s="35">
        <f t="shared" si="1"/>
        <v>15</v>
      </c>
      <c r="GC19" s="42" t="s">
        <v>654</v>
      </c>
      <c r="GD19" s="35">
        <v>-99</v>
      </c>
      <c r="GE19" s="35">
        <v>-99</v>
      </c>
      <c r="GF19" s="35">
        <v>-99</v>
      </c>
      <c r="GG19" s="35">
        <v>-99</v>
      </c>
      <c r="GH19" s="35">
        <v>-99</v>
      </c>
      <c r="GI19" s="35">
        <v>-99</v>
      </c>
      <c r="GJ19" s="35">
        <v>-99</v>
      </c>
      <c r="GK19" s="35">
        <v>-99</v>
      </c>
      <c r="GL19" s="35">
        <v>-99</v>
      </c>
      <c r="GM19" s="35">
        <v>-99</v>
      </c>
      <c r="GN19" s="44">
        <v>-99</v>
      </c>
    </row>
    <row r="20" spans="1:196" ht="36">
      <c r="A20" s="36">
        <v>19491146</v>
      </c>
      <c r="B20" s="36" t="s">
        <v>437</v>
      </c>
      <c r="C20" s="36" t="s">
        <v>438</v>
      </c>
      <c r="D20" s="36" t="s">
        <v>425</v>
      </c>
      <c r="E20" s="36">
        <v>-99</v>
      </c>
      <c r="F20" s="36" t="s">
        <v>236</v>
      </c>
      <c r="G20" s="36" t="s">
        <v>412</v>
      </c>
      <c r="H20" s="36">
        <v>-99</v>
      </c>
      <c r="I20" s="36">
        <v>-99</v>
      </c>
      <c r="J20" s="36" t="s">
        <v>139</v>
      </c>
      <c r="K20" s="36" t="s">
        <v>140</v>
      </c>
      <c r="L20" s="36">
        <v>-99</v>
      </c>
      <c r="M20" s="36" t="s">
        <v>154</v>
      </c>
      <c r="N20" s="36">
        <v>0</v>
      </c>
      <c r="O20" s="36">
        <v>1</v>
      </c>
      <c r="P20" s="36">
        <v>0</v>
      </c>
      <c r="Q20" s="36">
        <v>0</v>
      </c>
      <c r="R20" s="36">
        <v>0</v>
      </c>
      <c r="S20" s="36">
        <v>0</v>
      </c>
      <c r="T20" s="36">
        <v>23</v>
      </c>
      <c r="U20" s="36">
        <v>1</v>
      </c>
      <c r="V20" s="36" t="s">
        <v>141</v>
      </c>
      <c r="W20" s="36">
        <v>1</v>
      </c>
      <c r="X20" s="36">
        <v>1</v>
      </c>
      <c r="Y20" s="36">
        <v>22</v>
      </c>
      <c r="Z20" s="36">
        <v>-99</v>
      </c>
      <c r="AA20" s="36">
        <v>-99</v>
      </c>
      <c r="AB20" s="36" t="s">
        <v>669</v>
      </c>
      <c r="AC20" s="36" t="s">
        <v>142</v>
      </c>
      <c r="AD20" s="36">
        <v>19</v>
      </c>
      <c r="AE20" s="36" t="s">
        <v>296</v>
      </c>
      <c r="AF20" s="36" t="s">
        <v>238</v>
      </c>
      <c r="AG20" s="36" t="s">
        <v>189</v>
      </c>
      <c r="AH20" s="36" t="s">
        <v>190</v>
      </c>
      <c r="AI20" s="36" t="s">
        <v>191</v>
      </c>
      <c r="AJ20" s="36" t="s">
        <v>446</v>
      </c>
      <c r="AK20" s="36">
        <v>-99</v>
      </c>
      <c r="AL20" s="36" t="s">
        <v>298</v>
      </c>
      <c r="AM20" s="36" t="s">
        <v>299</v>
      </c>
      <c r="AN20" s="36" t="s">
        <v>300</v>
      </c>
      <c r="AO20" s="36" t="s">
        <v>156</v>
      </c>
      <c r="AP20" s="36" t="s">
        <v>156</v>
      </c>
      <c r="AQ20" s="36" t="s">
        <v>144</v>
      </c>
      <c r="AR20" s="36">
        <v>-99</v>
      </c>
      <c r="AS20" s="36">
        <v>-99</v>
      </c>
      <c r="AT20" s="36" t="s">
        <v>301</v>
      </c>
      <c r="AU20" s="36">
        <v>-99</v>
      </c>
      <c r="AV20" s="36">
        <v>-99</v>
      </c>
      <c r="AW20" s="36">
        <v>-99</v>
      </c>
      <c r="AX20" s="36">
        <v>-99</v>
      </c>
      <c r="AY20" s="36">
        <v>-99</v>
      </c>
      <c r="AZ20" s="36">
        <v>-99</v>
      </c>
      <c r="BA20" s="36">
        <v>-99</v>
      </c>
      <c r="BB20" s="36">
        <v>-99</v>
      </c>
      <c r="BC20" s="36">
        <v>-99</v>
      </c>
      <c r="BD20" s="36">
        <v>-99</v>
      </c>
      <c r="BE20" s="36">
        <v>-99</v>
      </c>
      <c r="BF20" s="36">
        <v>-99</v>
      </c>
      <c r="BG20" s="36">
        <v>-99</v>
      </c>
      <c r="BH20" s="36">
        <v>-99</v>
      </c>
      <c r="BI20" s="36">
        <v>-99</v>
      </c>
      <c r="BJ20" s="36">
        <v>-99</v>
      </c>
      <c r="BK20" s="36" t="s">
        <v>140</v>
      </c>
      <c r="BL20" s="36" t="s">
        <v>140</v>
      </c>
      <c r="BM20" s="36" t="s">
        <v>140</v>
      </c>
      <c r="BN20" s="36" t="s">
        <v>140</v>
      </c>
      <c r="BO20" s="36" t="s">
        <v>140</v>
      </c>
      <c r="BP20" s="36">
        <v>-99</v>
      </c>
      <c r="BQ20" s="36">
        <v>-99</v>
      </c>
      <c r="BR20" s="36" t="s">
        <v>140</v>
      </c>
      <c r="BS20" s="36">
        <v>-99</v>
      </c>
      <c r="BT20" s="36" t="s">
        <v>180</v>
      </c>
      <c r="BU20" s="36">
        <v>-99</v>
      </c>
      <c r="BV20" s="36" t="s">
        <v>176</v>
      </c>
      <c r="BW20" s="36" t="s">
        <v>162</v>
      </c>
      <c r="BX20" s="36" t="s">
        <v>415</v>
      </c>
      <c r="BY20" s="36" t="s">
        <v>163</v>
      </c>
      <c r="BZ20" s="36">
        <v>-99</v>
      </c>
      <c r="CA20" s="36">
        <v>-99</v>
      </c>
      <c r="CB20" s="36">
        <v>-99</v>
      </c>
      <c r="CC20" s="36">
        <v>-99</v>
      </c>
      <c r="CD20" s="36">
        <v>-99</v>
      </c>
      <c r="CE20" s="36" t="s">
        <v>140</v>
      </c>
      <c r="CF20" s="36">
        <v>-99</v>
      </c>
      <c r="CG20" s="36" t="s">
        <v>154</v>
      </c>
      <c r="CH20" s="36" t="s">
        <v>154</v>
      </c>
      <c r="CI20" s="36" t="s">
        <v>154</v>
      </c>
      <c r="CJ20" s="36" t="s">
        <v>154</v>
      </c>
      <c r="CK20" s="36">
        <v>-99</v>
      </c>
      <c r="CL20" s="36">
        <v>-99</v>
      </c>
      <c r="CM20" s="36" t="s">
        <v>140</v>
      </c>
      <c r="CN20" s="36" t="s">
        <v>199</v>
      </c>
      <c r="CO20" s="36">
        <v>-99</v>
      </c>
      <c r="CP20" s="79">
        <v>-99</v>
      </c>
      <c r="CQ20" s="36">
        <v>-99</v>
      </c>
      <c r="CR20" s="36">
        <v>-99</v>
      </c>
      <c r="CS20" s="36">
        <v>-99</v>
      </c>
      <c r="CT20" s="36">
        <v>-99</v>
      </c>
      <c r="CU20" s="36">
        <v>-99</v>
      </c>
      <c r="CV20" s="36">
        <v>-99</v>
      </c>
      <c r="CW20" s="36">
        <v>-99</v>
      </c>
      <c r="CX20" s="36">
        <v>-99</v>
      </c>
      <c r="CY20" s="36">
        <v>-99</v>
      </c>
      <c r="CZ20" s="36">
        <v>-99</v>
      </c>
      <c r="DA20" s="36">
        <v>-99</v>
      </c>
      <c r="DB20" s="36">
        <v>-99</v>
      </c>
      <c r="DC20" s="36">
        <v>-99</v>
      </c>
      <c r="DD20" s="36">
        <v>-99</v>
      </c>
      <c r="DE20" s="36">
        <v>-99</v>
      </c>
      <c r="DF20" s="36">
        <v>-99</v>
      </c>
      <c r="DG20" s="36">
        <v>-99</v>
      </c>
      <c r="DH20" s="36">
        <v>-99</v>
      </c>
      <c r="DI20" s="36">
        <v>-99</v>
      </c>
      <c r="DJ20" s="36" t="s">
        <v>140</v>
      </c>
      <c r="DK20" s="36">
        <v>-99</v>
      </c>
      <c r="DL20" s="36">
        <v>-99</v>
      </c>
      <c r="DM20" s="36" t="s">
        <v>140</v>
      </c>
      <c r="DN20" s="36">
        <v>-99</v>
      </c>
      <c r="DO20" s="36">
        <v>-99</v>
      </c>
      <c r="DP20" s="36">
        <v>-99</v>
      </c>
      <c r="DQ20" s="36">
        <v>-99</v>
      </c>
      <c r="DR20" s="36">
        <v>-99</v>
      </c>
      <c r="DS20" s="36">
        <v>-99</v>
      </c>
      <c r="DT20" s="36">
        <v>-99</v>
      </c>
      <c r="DU20" s="36">
        <v>-99</v>
      </c>
      <c r="DV20" s="36">
        <v>-99</v>
      </c>
      <c r="DW20" s="36">
        <v>-99</v>
      </c>
      <c r="DX20" s="36">
        <v>-99</v>
      </c>
      <c r="DY20" s="36">
        <v>-99</v>
      </c>
      <c r="DZ20" s="36">
        <v>-99</v>
      </c>
      <c r="EA20" s="36">
        <v>-99</v>
      </c>
      <c r="EB20" s="36">
        <v>-99</v>
      </c>
      <c r="EC20" s="36">
        <v>-99</v>
      </c>
      <c r="ED20" s="36">
        <v>-99</v>
      </c>
      <c r="EE20" s="36">
        <v>-99</v>
      </c>
      <c r="EF20" s="36">
        <v>-99</v>
      </c>
      <c r="EG20" s="36" t="s">
        <v>140</v>
      </c>
      <c r="EH20" s="38" t="s">
        <v>447</v>
      </c>
      <c r="EI20" s="39">
        <v>-99</v>
      </c>
      <c r="EJ20" s="39">
        <v>-99</v>
      </c>
      <c r="EK20" s="39">
        <v>-99</v>
      </c>
      <c r="EL20" s="39">
        <v>-99</v>
      </c>
      <c r="EM20" s="39">
        <v>-99</v>
      </c>
      <c r="EN20" s="39">
        <v>-99</v>
      </c>
      <c r="EO20" s="39">
        <v>-99</v>
      </c>
      <c r="EP20" s="39">
        <v>-99</v>
      </c>
      <c r="EQ20" s="39">
        <v>-99</v>
      </c>
      <c r="ER20" s="38">
        <v>-99</v>
      </c>
      <c r="ES20" s="38">
        <v>-99</v>
      </c>
      <c r="ET20" s="39">
        <v>-99</v>
      </c>
      <c r="EU20" s="38">
        <v>-99</v>
      </c>
      <c r="EV20" s="38">
        <v>-99</v>
      </c>
      <c r="EW20" s="39">
        <v>-99</v>
      </c>
      <c r="EX20" s="39">
        <v>-99</v>
      </c>
      <c r="EY20" s="39">
        <v>-99</v>
      </c>
      <c r="EZ20" s="39">
        <v>-99</v>
      </c>
      <c r="FA20" s="39">
        <v>-99</v>
      </c>
      <c r="FB20" s="39">
        <v>-99</v>
      </c>
      <c r="FC20" s="39">
        <v>-99</v>
      </c>
      <c r="FD20" s="39">
        <v>-99</v>
      </c>
      <c r="FE20" s="38">
        <v>-99</v>
      </c>
      <c r="FF20" s="40">
        <v>-99</v>
      </c>
      <c r="FG20" s="36">
        <v>-99</v>
      </c>
      <c r="FH20" s="36">
        <v>-99</v>
      </c>
      <c r="FI20" s="36">
        <v>-99</v>
      </c>
      <c r="FJ20" s="36">
        <v>-99</v>
      </c>
      <c r="FK20" s="36">
        <v>-99</v>
      </c>
      <c r="FL20" s="36" t="s">
        <v>448</v>
      </c>
      <c r="FM20" s="36" t="s">
        <v>449</v>
      </c>
      <c r="FN20" s="36" t="s">
        <v>99</v>
      </c>
      <c r="FO20" s="36">
        <v>-99</v>
      </c>
      <c r="FP20" s="36">
        <v>-99</v>
      </c>
      <c r="FQ20" s="36" t="s">
        <v>450</v>
      </c>
      <c r="FR20" s="35" t="s">
        <v>146</v>
      </c>
      <c r="FS20" s="44">
        <v>8</v>
      </c>
      <c r="FT20" s="44">
        <v>0</v>
      </c>
      <c r="FU20" s="44">
        <v>2</v>
      </c>
      <c r="FV20" s="45" t="s">
        <v>676</v>
      </c>
      <c r="FW20" s="47" t="s">
        <v>615</v>
      </c>
      <c r="FX20" s="47">
        <v>3</v>
      </c>
      <c r="FY20" s="47">
        <v>2</v>
      </c>
      <c r="FZ20" s="47">
        <v>5</v>
      </c>
      <c r="GA20" s="47">
        <v>6</v>
      </c>
      <c r="GB20" s="47">
        <f t="shared" si="1"/>
        <v>16</v>
      </c>
      <c r="GC20" s="42" t="s">
        <v>654</v>
      </c>
      <c r="GD20" s="35">
        <v>-99</v>
      </c>
      <c r="GE20" s="35">
        <v>-99</v>
      </c>
      <c r="GF20" s="35">
        <v>-99</v>
      </c>
      <c r="GG20" s="35">
        <v>-99</v>
      </c>
      <c r="GH20" s="35">
        <v>-99</v>
      </c>
      <c r="GI20" s="35">
        <v>-99</v>
      </c>
      <c r="GJ20" s="35">
        <v>-99</v>
      </c>
      <c r="GK20" s="35">
        <v>-99</v>
      </c>
      <c r="GL20" s="35">
        <v>-99</v>
      </c>
      <c r="GM20" s="35">
        <v>-99</v>
      </c>
      <c r="GN20" s="35">
        <v>-99</v>
      </c>
    </row>
    <row r="21" spans="1:196" ht="108">
      <c r="A21" s="36">
        <v>20222129</v>
      </c>
      <c r="B21" s="36" t="s">
        <v>394</v>
      </c>
      <c r="C21" s="36" t="s">
        <v>395</v>
      </c>
      <c r="D21" s="36">
        <v>-99</v>
      </c>
      <c r="E21" s="36">
        <v>-99</v>
      </c>
      <c r="F21" s="36" t="s">
        <v>184</v>
      </c>
      <c r="G21" s="36">
        <v>1</v>
      </c>
      <c r="H21" s="36" t="s">
        <v>396</v>
      </c>
      <c r="I21" s="36" t="s">
        <v>397</v>
      </c>
      <c r="J21" s="36" t="s">
        <v>139</v>
      </c>
      <c r="K21" s="36" t="s">
        <v>140</v>
      </c>
      <c r="L21" s="36" t="s">
        <v>140</v>
      </c>
      <c r="M21" s="36" t="s">
        <v>140</v>
      </c>
      <c r="N21" s="36">
        <v>0</v>
      </c>
      <c r="O21" s="36">
        <v>2</v>
      </c>
      <c r="P21" s="36">
        <v>2</v>
      </c>
      <c r="Q21" s="36">
        <v>0</v>
      </c>
      <c r="R21" s="36">
        <v>0</v>
      </c>
      <c r="S21" s="36">
        <v>1</v>
      </c>
      <c r="T21" s="36">
        <v>10</v>
      </c>
      <c r="U21" s="36">
        <v>0</v>
      </c>
      <c r="V21" s="36" t="s">
        <v>141</v>
      </c>
      <c r="W21" s="36">
        <v>0</v>
      </c>
      <c r="X21" s="36">
        <v>-99</v>
      </c>
      <c r="Y21" s="36">
        <v>10</v>
      </c>
      <c r="Z21" s="36">
        <v>-99</v>
      </c>
      <c r="AA21" s="36">
        <v>-99</v>
      </c>
      <c r="AB21" s="36" t="s">
        <v>669</v>
      </c>
      <c r="AC21" s="36" t="s">
        <v>142</v>
      </c>
      <c r="AD21" s="36">
        <v>19</v>
      </c>
      <c r="AE21" s="43" t="s">
        <v>398</v>
      </c>
      <c r="AF21" s="36" t="s">
        <v>222</v>
      </c>
      <c r="AG21" s="36" t="s">
        <v>238</v>
      </c>
      <c r="AH21" s="36" t="s">
        <v>190</v>
      </c>
      <c r="AI21" s="35" t="s">
        <v>191</v>
      </c>
      <c r="AJ21" s="36" t="s">
        <v>399</v>
      </c>
      <c r="AK21" s="36">
        <v>-99</v>
      </c>
      <c r="AL21" s="36" t="s">
        <v>400</v>
      </c>
      <c r="AM21" s="35" t="s">
        <v>401</v>
      </c>
      <c r="AN21" s="35" t="s">
        <v>402</v>
      </c>
      <c r="AO21" s="36" t="s">
        <v>156</v>
      </c>
      <c r="AP21" s="36" t="s">
        <v>156</v>
      </c>
      <c r="AQ21" s="36" t="s">
        <v>144</v>
      </c>
      <c r="AR21" s="36">
        <v>-99</v>
      </c>
      <c r="AS21" s="36">
        <v>-99</v>
      </c>
      <c r="AT21" s="36" t="s">
        <v>346</v>
      </c>
      <c r="AU21" s="36">
        <v>-99</v>
      </c>
      <c r="AV21" s="36">
        <v>-99</v>
      </c>
      <c r="AW21" s="36">
        <v>-99</v>
      </c>
      <c r="AX21" s="36">
        <v>-99</v>
      </c>
      <c r="AY21" s="36">
        <v>-99</v>
      </c>
      <c r="AZ21" s="36">
        <v>-99</v>
      </c>
      <c r="BA21" s="36">
        <v>-99</v>
      </c>
      <c r="BB21" s="36">
        <v>-99</v>
      </c>
      <c r="BC21" s="36">
        <v>-99</v>
      </c>
      <c r="BD21" s="36">
        <v>-99</v>
      </c>
      <c r="BE21" s="36">
        <v>-99</v>
      </c>
      <c r="BF21" s="36">
        <v>-99</v>
      </c>
      <c r="BG21" s="36">
        <v>-99</v>
      </c>
      <c r="BH21" s="36">
        <v>-99</v>
      </c>
      <c r="BI21" s="36">
        <v>-99</v>
      </c>
      <c r="BJ21" s="36">
        <v>-99</v>
      </c>
      <c r="BK21" s="36" t="s">
        <v>140</v>
      </c>
      <c r="BL21" s="36" t="s">
        <v>140</v>
      </c>
      <c r="BM21" s="36" t="s">
        <v>140</v>
      </c>
      <c r="BN21" s="36" t="s">
        <v>140</v>
      </c>
      <c r="BO21" s="36">
        <v>-99</v>
      </c>
      <c r="BP21" s="36">
        <v>-99</v>
      </c>
      <c r="BQ21" s="36">
        <v>-99</v>
      </c>
      <c r="BR21" s="36">
        <v>-99</v>
      </c>
      <c r="BS21" s="36">
        <v>-99</v>
      </c>
      <c r="BT21" s="36">
        <v>-99</v>
      </c>
      <c r="BU21" s="36">
        <v>-99</v>
      </c>
      <c r="BV21" s="36" t="s">
        <v>166</v>
      </c>
      <c r="BW21" s="36">
        <v>-99</v>
      </c>
      <c r="BX21" s="36">
        <v>-99</v>
      </c>
      <c r="BY21" s="36" t="s">
        <v>168</v>
      </c>
      <c r="BZ21" s="36">
        <v>-99</v>
      </c>
      <c r="CA21" s="36">
        <v>-99</v>
      </c>
      <c r="CB21" s="36">
        <v>-99</v>
      </c>
      <c r="CC21" s="36">
        <v>-99</v>
      </c>
      <c r="CD21" s="36">
        <v>-99</v>
      </c>
      <c r="CE21" s="36">
        <v>-99</v>
      </c>
      <c r="CF21" s="36">
        <v>-99</v>
      </c>
      <c r="CG21" s="36">
        <v>-99</v>
      </c>
      <c r="CH21" s="36">
        <v>-99</v>
      </c>
      <c r="CI21" s="36">
        <v>-99</v>
      </c>
      <c r="CJ21" s="36">
        <v>-99</v>
      </c>
      <c r="CK21" s="36">
        <v>-99</v>
      </c>
      <c r="CL21" s="36">
        <v>-99</v>
      </c>
      <c r="CM21" s="36" t="s">
        <v>140</v>
      </c>
      <c r="CN21" s="36" t="s">
        <v>199</v>
      </c>
      <c r="CO21" s="36">
        <v>-99</v>
      </c>
      <c r="CP21" s="79">
        <v>2</v>
      </c>
      <c r="CQ21" s="36">
        <v>-99</v>
      </c>
      <c r="CR21" s="36">
        <v>-99</v>
      </c>
      <c r="CS21" s="36">
        <v>-99</v>
      </c>
      <c r="CT21" s="36">
        <v>-99</v>
      </c>
      <c r="CU21" s="36">
        <v>-99</v>
      </c>
      <c r="CV21" s="36">
        <v>-99</v>
      </c>
      <c r="CW21" s="36">
        <v>-99</v>
      </c>
      <c r="CX21" s="36">
        <v>-99</v>
      </c>
      <c r="CY21" s="36">
        <v>-99</v>
      </c>
      <c r="CZ21" s="36">
        <v>-99</v>
      </c>
      <c r="DA21" s="36">
        <v>-99</v>
      </c>
      <c r="DB21" s="36">
        <v>-99</v>
      </c>
      <c r="DC21" s="36">
        <v>-99</v>
      </c>
      <c r="DD21" s="36">
        <v>-99</v>
      </c>
      <c r="DE21" s="36">
        <v>-99</v>
      </c>
      <c r="DF21" s="36">
        <v>-99</v>
      </c>
      <c r="DG21" s="36">
        <v>-99</v>
      </c>
      <c r="DH21" s="36">
        <v>-99</v>
      </c>
      <c r="DI21" s="36">
        <v>-99</v>
      </c>
      <c r="DJ21" s="36" t="s">
        <v>140</v>
      </c>
      <c r="DK21" s="36" t="s">
        <v>140</v>
      </c>
      <c r="DL21" s="36">
        <v>-99</v>
      </c>
      <c r="DM21" s="36">
        <v>-99</v>
      </c>
      <c r="DN21" s="36" t="s">
        <v>140</v>
      </c>
      <c r="DO21" s="36">
        <v>-99</v>
      </c>
      <c r="DP21" s="36">
        <v>-99</v>
      </c>
      <c r="DQ21" s="36" t="s">
        <v>140</v>
      </c>
      <c r="DR21" s="36" t="s">
        <v>140</v>
      </c>
      <c r="DS21" s="36">
        <v>-99</v>
      </c>
      <c r="DT21" s="36">
        <v>-99</v>
      </c>
      <c r="DU21" s="36">
        <v>-99</v>
      </c>
      <c r="DV21" s="36">
        <v>-99</v>
      </c>
      <c r="DW21" s="36">
        <v>-99</v>
      </c>
      <c r="DX21" s="36">
        <v>-99</v>
      </c>
      <c r="DY21" s="36" t="s">
        <v>140</v>
      </c>
      <c r="DZ21" s="36" t="s">
        <v>140</v>
      </c>
      <c r="EA21" s="36">
        <v>-99</v>
      </c>
      <c r="EB21" s="36" t="s">
        <v>140</v>
      </c>
      <c r="EC21" s="36" t="s">
        <v>140</v>
      </c>
      <c r="ED21" s="36" t="s">
        <v>140</v>
      </c>
      <c r="EE21" s="36">
        <v>-99</v>
      </c>
      <c r="EF21" s="36" t="s">
        <v>154</v>
      </c>
      <c r="EG21" s="36" t="s">
        <v>140</v>
      </c>
      <c r="EH21" s="38" t="s">
        <v>403</v>
      </c>
      <c r="EI21" s="39">
        <v>-99</v>
      </c>
      <c r="EJ21" s="39">
        <v>36</v>
      </c>
      <c r="EK21" s="39">
        <v>103</v>
      </c>
      <c r="EL21" s="39">
        <v>6</v>
      </c>
      <c r="EM21" s="39">
        <v>-99</v>
      </c>
      <c r="EN21" s="39">
        <v>-99</v>
      </c>
      <c r="EO21" s="39">
        <v>5.2</v>
      </c>
      <c r="EP21" s="39">
        <v>-99</v>
      </c>
      <c r="EQ21" s="39">
        <v>-99</v>
      </c>
      <c r="ER21" s="38" t="s">
        <v>154</v>
      </c>
      <c r="ES21" s="38">
        <v>-99</v>
      </c>
      <c r="ET21" s="39">
        <v>-99</v>
      </c>
      <c r="EU21" s="38">
        <v>-99</v>
      </c>
      <c r="EV21" s="38">
        <v>-99</v>
      </c>
      <c r="EW21" s="39">
        <v>-99</v>
      </c>
      <c r="EX21" s="39">
        <v>-99</v>
      </c>
      <c r="EY21" s="39">
        <v>-99</v>
      </c>
      <c r="EZ21" s="39">
        <v>-99</v>
      </c>
      <c r="FA21" s="39">
        <v>-99</v>
      </c>
      <c r="FB21" s="39">
        <v>-99</v>
      </c>
      <c r="FC21" s="39">
        <v>-99</v>
      </c>
      <c r="FD21" s="39">
        <v>-99</v>
      </c>
      <c r="FE21" s="38">
        <v>-99</v>
      </c>
      <c r="FF21" s="40">
        <v>-99</v>
      </c>
      <c r="FG21" s="36">
        <v>-99</v>
      </c>
      <c r="FH21" s="36">
        <v>-99</v>
      </c>
      <c r="FI21" s="36">
        <v>-99</v>
      </c>
      <c r="FJ21" s="36" t="s">
        <v>140</v>
      </c>
      <c r="FK21" s="36" t="s">
        <v>404</v>
      </c>
      <c r="FL21" s="36" t="s">
        <v>405</v>
      </c>
      <c r="FM21" s="35" t="s">
        <v>325</v>
      </c>
      <c r="FN21" s="41" t="s">
        <v>667</v>
      </c>
      <c r="FO21" s="36">
        <v>-99</v>
      </c>
      <c r="FP21" s="36">
        <v>-99</v>
      </c>
      <c r="FQ21" s="36" t="s">
        <v>406</v>
      </c>
      <c r="FR21" s="35" t="s">
        <v>146</v>
      </c>
      <c r="FS21" s="44">
        <v>1</v>
      </c>
      <c r="FT21" s="44">
        <v>0</v>
      </c>
      <c r="FU21" s="44">
        <v>1</v>
      </c>
      <c r="FV21" s="45" t="s">
        <v>678</v>
      </c>
      <c r="FW21" s="46" t="s">
        <v>618</v>
      </c>
      <c r="FX21" s="47">
        <v>2</v>
      </c>
      <c r="FY21" s="47">
        <v>3</v>
      </c>
      <c r="FZ21" s="47">
        <v>5</v>
      </c>
      <c r="GA21" s="47">
        <v>2</v>
      </c>
      <c r="GB21" s="47">
        <v>12</v>
      </c>
      <c r="GC21" s="44" t="s">
        <v>625</v>
      </c>
      <c r="GD21" s="35">
        <v>-99</v>
      </c>
      <c r="GE21" s="35">
        <v>-99</v>
      </c>
      <c r="GF21" s="35">
        <v>-99</v>
      </c>
      <c r="GG21" s="35">
        <v>-99</v>
      </c>
      <c r="GH21" s="35">
        <v>-99</v>
      </c>
      <c r="GI21" s="35">
        <v>-99</v>
      </c>
      <c r="GJ21" s="35">
        <v>-99</v>
      </c>
      <c r="GK21" s="35">
        <v>-99</v>
      </c>
      <c r="GL21" s="35">
        <v>-99</v>
      </c>
      <c r="GM21" s="35">
        <v>-99</v>
      </c>
      <c r="GN21" s="44">
        <v>-99</v>
      </c>
    </row>
    <row r="22" spans="1:196" ht="108">
      <c r="A22" s="36">
        <v>20222129</v>
      </c>
      <c r="B22" s="36" t="s">
        <v>394</v>
      </c>
      <c r="C22" s="36" t="s">
        <v>395</v>
      </c>
      <c r="D22" s="36">
        <v>-99</v>
      </c>
      <c r="E22" s="36">
        <v>-99</v>
      </c>
      <c r="F22" s="36" t="s">
        <v>184</v>
      </c>
      <c r="G22" s="36">
        <v>2</v>
      </c>
      <c r="H22" s="36" t="s">
        <v>396</v>
      </c>
      <c r="I22" s="36" t="s">
        <v>397</v>
      </c>
      <c r="J22" s="36" t="s">
        <v>153</v>
      </c>
      <c r="K22" s="36" t="s">
        <v>154</v>
      </c>
      <c r="L22" s="36" t="s">
        <v>140</v>
      </c>
      <c r="M22" s="36" t="s">
        <v>140</v>
      </c>
      <c r="N22" s="36">
        <v>0</v>
      </c>
      <c r="O22" s="36">
        <v>2</v>
      </c>
      <c r="P22" s="36">
        <v>2</v>
      </c>
      <c r="Q22" s="36">
        <v>0</v>
      </c>
      <c r="R22" s="36">
        <v>0</v>
      </c>
      <c r="S22" s="36">
        <v>1</v>
      </c>
      <c r="T22" s="36">
        <v>1</v>
      </c>
      <c r="U22" s="36">
        <v>0</v>
      </c>
      <c r="V22" s="36" t="s">
        <v>141</v>
      </c>
      <c r="W22" s="36">
        <v>0</v>
      </c>
      <c r="X22" s="36">
        <v>-99</v>
      </c>
      <c r="Y22" s="36">
        <v>1</v>
      </c>
      <c r="Z22" s="36">
        <v>-99</v>
      </c>
      <c r="AA22" s="36">
        <v>-99</v>
      </c>
      <c r="AB22" s="36" t="s">
        <v>669</v>
      </c>
      <c r="AC22" s="36" t="s">
        <v>142</v>
      </c>
      <c r="AD22" s="36">
        <v>19</v>
      </c>
      <c r="AE22" s="43" t="s">
        <v>398</v>
      </c>
      <c r="AF22" s="36" t="s">
        <v>222</v>
      </c>
      <c r="AG22" s="36" t="s">
        <v>238</v>
      </c>
      <c r="AH22" s="36" t="s">
        <v>190</v>
      </c>
      <c r="AI22" s="35" t="s">
        <v>191</v>
      </c>
      <c r="AJ22" s="36" t="s">
        <v>399</v>
      </c>
      <c r="AK22" s="36">
        <v>-99</v>
      </c>
      <c r="AL22" s="36" t="s">
        <v>400</v>
      </c>
      <c r="AM22" s="35" t="s">
        <v>401</v>
      </c>
      <c r="AN22" s="35" t="s">
        <v>402</v>
      </c>
      <c r="AO22" s="36" t="s">
        <v>156</v>
      </c>
      <c r="AP22" s="36" t="s">
        <v>156</v>
      </c>
      <c r="AQ22" s="36" t="s">
        <v>144</v>
      </c>
      <c r="AR22" s="36">
        <v>-99</v>
      </c>
      <c r="AS22" s="36">
        <v>-99</v>
      </c>
      <c r="AT22" s="36" t="s">
        <v>407</v>
      </c>
      <c r="AU22" s="36">
        <v>-99</v>
      </c>
      <c r="AV22" s="36">
        <v>-99</v>
      </c>
      <c r="AW22" s="36">
        <v>-99</v>
      </c>
      <c r="AX22" s="36">
        <v>-99</v>
      </c>
      <c r="AY22" s="36">
        <v>-99</v>
      </c>
      <c r="AZ22" s="36">
        <v>-99</v>
      </c>
      <c r="BA22" s="36">
        <v>-99</v>
      </c>
      <c r="BB22" s="36">
        <v>-99</v>
      </c>
      <c r="BC22" s="36">
        <v>-99</v>
      </c>
      <c r="BD22" s="36">
        <v>-99</v>
      </c>
      <c r="BE22" s="36">
        <v>-99</v>
      </c>
      <c r="BF22" s="36">
        <v>-99</v>
      </c>
      <c r="BG22" s="36">
        <v>-99</v>
      </c>
      <c r="BH22" s="36">
        <v>-99</v>
      </c>
      <c r="BI22" s="36">
        <v>-99</v>
      </c>
      <c r="BJ22" s="36">
        <v>-99</v>
      </c>
      <c r="BK22" s="36">
        <v>-99</v>
      </c>
      <c r="BL22" s="36">
        <v>-99</v>
      </c>
      <c r="BM22" s="36">
        <v>-99</v>
      </c>
      <c r="BN22" s="36">
        <v>-99</v>
      </c>
      <c r="BO22" s="36">
        <v>-99</v>
      </c>
      <c r="BP22" s="36">
        <v>-99</v>
      </c>
      <c r="BQ22" s="36">
        <v>-99</v>
      </c>
      <c r="BR22" s="36">
        <v>-99</v>
      </c>
      <c r="BS22" s="36">
        <v>-99</v>
      </c>
      <c r="BT22" s="36">
        <v>-99</v>
      </c>
      <c r="BU22" s="36">
        <v>-99</v>
      </c>
      <c r="BV22" s="36">
        <v>-99</v>
      </c>
      <c r="BW22" s="36">
        <v>-99</v>
      </c>
      <c r="BX22" s="36">
        <v>-99</v>
      </c>
      <c r="BY22" s="36">
        <v>-99</v>
      </c>
      <c r="BZ22" s="36">
        <v>-99</v>
      </c>
      <c r="CA22" s="36">
        <v>-99</v>
      </c>
      <c r="CB22" s="36">
        <v>-99</v>
      </c>
      <c r="CC22" s="36">
        <v>-99</v>
      </c>
      <c r="CD22" s="36">
        <v>-99</v>
      </c>
      <c r="CE22" s="36">
        <v>-99</v>
      </c>
      <c r="CF22" s="36">
        <v>-99</v>
      </c>
      <c r="CG22" s="36">
        <v>-99</v>
      </c>
      <c r="CH22" s="36">
        <v>-99</v>
      </c>
      <c r="CI22" s="36">
        <v>-99</v>
      </c>
      <c r="CJ22" s="36">
        <v>-99</v>
      </c>
      <c r="CK22" s="36">
        <v>-99</v>
      </c>
      <c r="CL22" s="36">
        <v>-99</v>
      </c>
      <c r="CM22" s="36" t="s">
        <v>140</v>
      </c>
      <c r="CN22" s="36" t="s">
        <v>199</v>
      </c>
      <c r="CO22" s="36">
        <v>-99</v>
      </c>
      <c r="CP22" s="79">
        <v>2</v>
      </c>
      <c r="CQ22" s="36">
        <v>-99</v>
      </c>
      <c r="CR22" s="36">
        <v>-99</v>
      </c>
      <c r="CS22" s="36">
        <v>-99</v>
      </c>
      <c r="CT22" s="36">
        <v>-99</v>
      </c>
      <c r="CU22" s="36">
        <v>-99</v>
      </c>
      <c r="CV22" s="36">
        <v>-99</v>
      </c>
      <c r="CW22" s="36">
        <v>-99</v>
      </c>
      <c r="CX22" s="36">
        <v>-99</v>
      </c>
      <c r="CY22" s="36">
        <v>-99</v>
      </c>
      <c r="CZ22" s="36">
        <v>-99</v>
      </c>
      <c r="DA22" s="36">
        <v>-99</v>
      </c>
      <c r="DB22" s="36">
        <v>-99</v>
      </c>
      <c r="DC22" s="36">
        <v>-99</v>
      </c>
      <c r="DD22" s="36">
        <v>-99</v>
      </c>
      <c r="DE22" s="36">
        <v>-99</v>
      </c>
      <c r="DF22" s="36">
        <v>-99</v>
      </c>
      <c r="DG22" s="36">
        <v>-99</v>
      </c>
      <c r="DH22" s="36">
        <v>-99</v>
      </c>
      <c r="DI22" s="36">
        <v>-99</v>
      </c>
      <c r="DJ22" s="36" t="s">
        <v>140</v>
      </c>
      <c r="DK22" s="36" t="s">
        <v>154</v>
      </c>
      <c r="DL22" s="36">
        <v>-99</v>
      </c>
      <c r="DM22" s="36">
        <v>-99</v>
      </c>
      <c r="DN22" s="36" t="s">
        <v>154</v>
      </c>
      <c r="DO22" s="36">
        <v>-99</v>
      </c>
      <c r="DP22" s="36">
        <v>-99</v>
      </c>
      <c r="DQ22" s="36">
        <v>-99</v>
      </c>
      <c r="DR22" s="36" t="s">
        <v>140</v>
      </c>
      <c r="DS22" s="36">
        <v>-99</v>
      </c>
      <c r="DT22" s="36">
        <v>-99</v>
      </c>
      <c r="DU22" s="36">
        <v>-99</v>
      </c>
      <c r="DV22" s="36">
        <v>-99</v>
      </c>
      <c r="DW22" s="36">
        <v>-99</v>
      </c>
      <c r="DX22" s="36">
        <v>-99</v>
      </c>
      <c r="DY22" s="36" t="s">
        <v>140</v>
      </c>
      <c r="DZ22" s="36">
        <v>-99</v>
      </c>
      <c r="EA22" s="36">
        <v>-99</v>
      </c>
      <c r="EB22" s="36" t="s">
        <v>140</v>
      </c>
      <c r="EC22" s="36" t="s">
        <v>140</v>
      </c>
      <c r="ED22" s="36">
        <v>-99</v>
      </c>
      <c r="EE22" s="36">
        <v>-99</v>
      </c>
      <c r="EF22" s="36" t="s">
        <v>154</v>
      </c>
      <c r="EG22" s="36" t="s">
        <v>140</v>
      </c>
      <c r="EH22" s="38" t="s">
        <v>408</v>
      </c>
      <c r="EI22" s="39">
        <v>-99</v>
      </c>
      <c r="EJ22" s="39">
        <v>45</v>
      </c>
      <c r="EK22" s="39">
        <v>189</v>
      </c>
      <c r="EL22" s="39">
        <v>12</v>
      </c>
      <c r="EM22" s="39">
        <v>-99</v>
      </c>
      <c r="EN22" s="39">
        <v>-99</v>
      </c>
      <c r="EO22" s="39">
        <v>12.4</v>
      </c>
      <c r="EP22" s="39">
        <v>-99</v>
      </c>
      <c r="EQ22" s="39">
        <v>-99</v>
      </c>
      <c r="ER22" s="38" t="s">
        <v>154</v>
      </c>
      <c r="ES22" s="38">
        <v>-99</v>
      </c>
      <c r="ET22" s="39">
        <v>-99</v>
      </c>
      <c r="EU22" s="38">
        <v>-99</v>
      </c>
      <c r="EV22" s="38">
        <v>-99</v>
      </c>
      <c r="EW22" s="39">
        <v>-99</v>
      </c>
      <c r="EX22" s="39">
        <v>-99</v>
      </c>
      <c r="EY22" s="39">
        <v>-99</v>
      </c>
      <c r="EZ22" s="39">
        <v>-99</v>
      </c>
      <c r="FA22" s="39">
        <v>-99</v>
      </c>
      <c r="FB22" s="39">
        <v>-99</v>
      </c>
      <c r="FC22" s="39">
        <v>-99</v>
      </c>
      <c r="FD22" s="39">
        <v>-99</v>
      </c>
      <c r="FE22" s="38">
        <v>-99</v>
      </c>
      <c r="FF22" s="40">
        <v>-99</v>
      </c>
      <c r="FG22" s="36">
        <v>-99</v>
      </c>
      <c r="FH22" s="36">
        <v>-99</v>
      </c>
      <c r="FI22" s="36">
        <v>-99</v>
      </c>
      <c r="FJ22" s="36" t="s">
        <v>140</v>
      </c>
      <c r="FK22" s="36" t="s">
        <v>404</v>
      </c>
      <c r="FL22" s="36" t="s">
        <v>409</v>
      </c>
      <c r="FM22" s="35" t="s">
        <v>325</v>
      </c>
      <c r="FN22" s="41" t="s">
        <v>667</v>
      </c>
      <c r="FO22" s="36">
        <v>-99</v>
      </c>
      <c r="FP22" s="36">
        <v>-99</v>
      </c>
      <c r="FQ22" s="36"/>
      <c r="FR22" s="35" t="s">
        <v>146</v>
      </c>
      <c r="FS22" s="44">
        <v>1</v>
      </c>
      <c r="FT22" s="44">
        <v>0</v>
      </c>
      <c r="FU22" s="44">
        <v>1</v>
      </c>
      <c r="FV22" s="45" t="s">
        <v>678</v>
      </c>
      <c r="FW22" s="46" t="s">
        <v>618</v>
      </c>
      <c r="FX22" s="47">
        <v>2</v>
      </c>
      <c r="FY22" s="47">
        <v>3</v>
      </c>
      <c r="FZ22" s="47">
        <v>5</v>
      </c>
      <c r="GA22" s="47">
        <v>2</v>
      </c>
      <c r="GB22" s="47">
        <v>12</v>
      </c>
      <c r="GC22" s="44" t="s">
        <v>625</v>
      </c>
      <c r="GD22" s="35">
        <v>-99</v>
      </c>
      <c r="GE22" s="35">
        <v>-99</v>
      </c>
      <c r="GF22" s="35">
        <v>-99</v>
      </c>
      <c r="GG22" s="35">
        <v>-99</v>
      </c>
      <c r="GH22" s="35">
        <v>-99</v>
      </c>
      <c r="GI22" s="35">
        <v>-99</v>
      </c>
      <c r="GJ22" s="35">
        <v>-99</v>
      </c>
      <c r="GK22" s="35">
        <v>-99</v>
      </c>
      <c r="GL22" s="35">
        <v>-99</v>
      </c>
      <c r="GM22" s="35">
        <v>-99</v>
      </c>
      <c r="GN22" s="44">
        <v>-99</v>
      </c>
    </row>
    <row r="23" spans="1:196" ht="108">
      <c r="A23" s="36">
        <v>20337188</v>
      </c>
      <c r="B23" s="36" t="s">
        <v>410</v>
      </c>
      <c r="C23" s="36" t="s">
        <v>137</v>
      </c>
      <c r="D23" s="36">
        <v>-99</v>
      </c>
      <c r="E23" s="36" t="s">
        <v>411</v>
      </c>
      <c r="F23" s="36" t="s">
        <v>184</v>
      </c>
      <c r="G23" s="36" t="s">
        <v>412</v>
      </c>
      <c r="H23" s="36" t="s">
        <v>138</v>
      </c>
      <c r="I23" s="36" t="s">
        <v>413</v>
      </c>
      <c r="J23" s="36" t="s">
        <v>139</v>
      </c>
      <c r="K23" s="36" t="s">
        <v>140</v>
      </c>
      <c r="L23" s="36" t="s">
        <v>140</v>
      </c>
      <c r="M23" s="36" t="s">
        <v>140</v>
      </c>
      <c r="N23" s="36">
        <v>0</v>
      </c>
      <c r="O23" s="36">
        <v>1</v>
      </c>
      <c r="P23" s="36">
        <v>0</v>
      </c>
      <c r="Q23" s="36">
        <v>0</v>
      </c>
      <c r="R23" s="36">
        <v>0</v>
      </c>
      <c r="S23" s="36">
        <v>0</v>
      </c>
      <c r="T23" s="36">
        <v>28</v>
      </c>
      <c r="U23" s="36">
        <v>0</v>
      </c>
      <c r="V23" s="36" t="s">
        <v>141</v>
      </c>
      <c r="W23" s="36">
        <v>0</v>
      </c>
      <c r="X23" s="36">
        <v>-99</v>
      </c>
      <c r="Y23" s="36">
        <v>28</v>
      </c>
      <c r="Z23" s="36">
        <v>5</v>
      </c>
      <c r="AA23" s="36">
        <v>-99</v>
      </c>
      <c r="AB23" s="36" t="s">
        <v>669</v>
      </c>
      <c r="AC23" s="36" t="s">
        <v>142</v>
      </c>
      <c r="AD23" s="36">
        <v>19</v>
      </c>
      <c r="AE23" s="36" t="s">
        <v>296</v>
      </c>
      <c r="AF23" s="36" t="s">
        <v>238</v>
      </c>
      <c r="AG23" s="36" t="s">
        <v>189</v>
      </c>
      <c r="AH23" s="36" t="s">
        <v>190</v>
      </c>
      <c r="AI23" s="36" t="s">
        <v>191</v>
      </c>
      <c r="AJ23" s="36" t="s">
        <v>414</v>
      </c>
      <c r="AK23" s="36">
        <v>-99</v>
      </c>
      <c r="AL23" s="36" t="s">
        <v>298</v>
      </c>
      <c r="AM23" s="36" t="s">
        <v>299</v>
      </c>
      <c r="AN23" s="36" t="s">
        <v>300</v>
      </c>
      <c r="AO23" s="36" t="s">
        <v>156</v>
      </c>
      <c r="AP23" s="36" t="s">
        <v>156</v>
      </c>
      <c r="AQ23" s="36" t="s">
        <v>144</v>
      </c>
      <c r="AR23" s="36">
        <v>-99</v>
      </c>
      <c r="AS23" s="36">
        <v>-99</v>
      </c>
      <c r="AT23" s="36" t="s">
        <v>301</v>
      </c>
      <c r="AU23" s="36">
        <v>-99</v>
      </c>
      <c r="AV23" s="36">
        <v>-99</v>
      </c>
      <c r="AW23" s="36">
        <v>-99</v>
      </c>
      <c r="AX23" s="36">
        <v>-99</v>
      </c>
      <c r="AY23" s="36">
        <v>-99</v>
      </c>
      <c r="AZ23" s="36">
        <v>-99</v>
      </c>
      <c r="BA23" s="36">
        <v>-99</v>
      </c>
      <c r="BB23" s="36">
        <v>-99</v>
      </c>
      <c r="BC23" s="36">
        <v>-99</v>
      </c>
      <c r="BD23" s="36">
        <v>-99</v>
      </c>
      <c r="BE23" s="36">
        <v>-99</v>
      </c>
      <c r="BF23" s="36">
        <v>-99</v>
      </c>
      <c r="BG23" s="36">
        <v>-99</v>
      </c>
      <c r="BH23" s="36">
        <v>-99</v>
      </c>
      <c r="BI23" s="36">
        <v>-99</v>
      </c>
      <c r="BJ23" s="36">
        <v>-99</v>
      </c>
      <c r="BK23" s="36" t="s">
        <v>140</v>
      </c>
      <c r="BL23" s="36" t="s">
        <v>140</v>
      </c>
      <c r="BM23" s="36" t="s">
        <v>140</v>
      </c>
      <c r="BN23" s="36">
        <v>-99</v>
      </c>
      <c r="BO23" s="36">
        <v>-99</v>
      </c>
      <c r="BP23" s="36">
        <v>-99</v>
      </c>
      <c r="BQ23" s="36" t="s">
        <v>140</v>
      </c>
      <c r="BR23" s="36">
        <v>-99</v>
      </c>
      <c r="BS23" s="36">
        <v>-99</v>
      </c>
      <c r="BT23" s="36">
        <v>-99</v>
      </c>
      <c r="BU23" s="36">
        <v>-99</v>
      </c>
      <c r="BV23" s="36" t="s">
        <v>166</v>
      </c>
      <c r="BW23" s="36">
        <v>-99</v>
      </c>
      <c r="BX23" s="36" t="s">
        <v>415</v>
      </c>
      <c r="BY23" s="36" t="s">
        <v>163</v>
      </c>
      <c r="BZ23" s="36">
        <v>-99</v>
      </c>
      <c r="CA23" s="36">
        <v>-99</v>
      </c>
      <c r="CB23" s="36">
        <v>-99</v>
      </c>
      <c r="CC23" s="36">
        <v>-99</v>
      </c>
      <c r="CD23" s="36">
        <v>-99</v>
      </c>
      <c r="CE23" s="36" t="s">
        <v>140</v>
      </c>
      <c r="CF23" s="36" t="s">
        <v>140</v>
      </c>
      <c r="CG23" s="36">
        <v>-99</v>
      </c>
      <c r="CH23" s="36">
        <v>-99</v>
      </c>
      <c r="CI23" s="36">
        <v>-99</v>
      </c>
      <c r="CJ23" s="36">
        <v>-99</v>
      </c>
      <c r="CK23" s="36">
        <v>-99</v>
      </c>
      <c r="CL23" s="36" t="s">
        <v>140</v>
      </c>
      <c r="CM23" s="36" t="s">
        <v>140</v>
      </c>
      <c r="CN23" s="36" t="s">
        <v>199</v>
      </c>
      <c r="CO23" s="36">
        <v>150</v>
      </c>
      <c r="CP23" s="79">
        <v>-99</v>
      </c>
      <c r="CQ23" s="36" t="s">
        <v>416</v>
      </c>
      <c r="CR23" s="36">
        <v>200</v>
      </c>
      <c r="CS23" s="36">
        <v>-99</v>
      </c>
      <c r="CT23" s="36" t="s">
        <v>140</v>
      </c>
      <c r="CU23" s="36" t="s">
        <v>199</v>
      </c>
      <c r="CV23" s="36" t="s">
        <v>417</v>
      </c>
      <c r="CW23" s="36" t="s">
        <v>418</v>
      </c>
      <c r="CX23" s="36">
        <v>-99</v>
      </c>
      <c r="CY23" s="36" t="s">
        <v>140</v>
      </c>
      <c r="CZ23" s="36" t="s">
        <v>199</v>
      </c>
      <c r="DA23" s="36">
        <v>-99</v>
      </c>
      <c r="DB23" s="36">
        <v>-99</v>
      </c>
      <c r="DC23" s="36">
        <v>-99</v>
      </c>
      <c r="DD23" s="36">
        <v>-99</v>
      </c>
      <c r="DE23" s="36">
        <v>-99</v>
      </c>
      <c r="DF23" s="36">
        <v>-99</v>
      </c>
      <c r="DG23" s="36">
        <v>-99</v>
      </c>
      <c r="DH23" s="36" t="s">
        <v>140</v>
      </c>
      <c r="DI23" s="36" t="s">
        <v>178</v>
      </c>
      <c r="DJ23" s="36" t="s">
        <v>140</v>
      </c>
      <c r="DK23" s="36">
        <v>-99</v>
      </c>
      <c r="DL23" s="36">
        <v>-99</v>
      </c>
      <c r="DM23" s="36" t="s">
        <v>140</v>
      </c>
      <c r="DN23" s="36" t="s">
        <v>140</v>
      </c>
      <c r="DO23" s="36">
        <v>-99</v>
      </c>
      <c r="DP23" s="36">
        <v>-99</v>
      </c>
      <c r="DQ23" s="36">
        <v>-99</v>
      </c>
      <c r="DR23" s="36" t="s">
        <v>140</v>
      </c>
      <c r="DS23" s="36" t="s">
        <v>154</v>
      </c>
      <c r="DT23" s="36">
        <v>-99</v>
      </c>
      <c r="DU23" s="36">
        <v>-99</v>
      </c>
      <c r="DV23" s="36">
        <v>-99</v>
      </c>
      <c r="DW23" s="36">
        <v>-99</v>
      </c>
      <c r="DX23" s="36">
        <v>-99</v>
      </c>
      <c r="DY23" s="36" t="s">
        <v>140</v>
      </c>
      <c r="DZ23" s="36" t="s">
        <v>154</v>
      </c>
      <c r="EA23" s="36">
        <v>-99</v>
      </c>
      <c r="EB23" s="36" t="s">
        <v>140</v>
      </c>
      <c r="EC23" s="36" t="s">
        <v>140</v>
      </c>
      <c r="ED23" s="36" t="s">
        <v>154</v>
      </c>
      <c r="EE23" s="36">
        <v>-99</v>
      </c>
      <c r="EF23" s="36">
        <v>-99</v>
      </c>
      <c r="EG23" s="36" t="s">
        <v>140</v>
      </c>
      <c r="EH23" s="38" t="s">
        <v>419</v>
      </c>
      <c r="EI23" s="39">
        <v>67</v>
      </c>
      <c r="EJ23" s="39">
        <v>47</v>
      </c>
      <c r="EK23" s="39">
        <v>30</v>
      </c>
      <c r="EL23" s="39">
        <v>45</v>
      </c>
      <c r="EM23" s="39">
        <v>-99</v>
      </c>
      <c r="EN23" s="39">
        <v>-99</v>
      </c>
      <c r="EO23" s="39">
        <v>-99</v>
      </c>
      <c r="EP23" s="39">
        <v>-99</v>
      </c>
      <c r="EQ23" s="39">
        <v>-99</v>
      </c>
      <c r="ER23" s="38" t="s">
        <v>140</v>
      </c>
      <c r="ES23" s="38" t="s">
        <v>420</v>
      </c>
      <c r="ET23" s="39">
        <v>-99</v>
      </c>
      <c r="EU23" s="38">
        <v>-99</v>
      </c>
      <c r="EV23" s="38">
        <v>-99</v>
      </c>
      <c r="EW23" s="39">
        <v>-99</v>
      </c>
      <c r="EX23" s="39">
        <v>-99</v>
      </c>
      <c r="EY23" s="39">
        <v>-99</v>
      </c>
      <c r="EZ23" s="39">
        <v>-99</v>
      </c>
      <c r="FA23" s="39">
        <v>-99</v>
      </c>
      <c r="FB23" s="39">
        <v>-99</v>
      </c>
      <c r="FC23" s="39">
        <v>-99</v>
      </c>
      <c r="FD23" s="39">
        <v>-99</v>
      </c>
      <c r="FE23" s="38">
        <v>-99</v>
      </c>
      <c r="FF23" s="40">
        <v>-99</v>
      </c>
      <c r="FG23" s="36">
        <v>-99</v>
      </c>
      <c r="FH23" s="36">
        <v>-99</v>
      </c>
      <c r="FI23" s="36">
        <v>-99</v>
      </c>
      <c r="FJ23" s="36">
        <v>-99</v>
      </c>
      <c r="FK23" s="36">
        <v>-99</v>
      </c>
      <c r="FL23" s="36" t="s">
        <v>421</v>
      </c>
      <c r="FM23" s="36" t="s">
        <v>422</v>
      </c>
      <c r="FN23" s="41" t="s">
        <v>667</v>
      </c>
      <c r="FO23" s="36" t="s">
        <v>99</v>
      </c>
      <c r="FP23" s="36">
        <v>-99</v>
      </c>
      <c r="FQ23" s="36" t="s">
        <v>423</v>
      </c>
      <c r="FR23" s="35" t="s">
        <v>146</v>
      </c>
      <c r="FS23" s="44">
        <v>8</v>
      </c>
      <c r="FT23" s="44">
        <v>0</v>
      </c>
      <c r="FU23" s="44">
        <v>2</v>
      </c>
      <c r="FV23" s="45" t="s">
        <v>676</v>
      </c>
      <c r="FW23" s="47" t="s">
        <v>615</v>
      </c>
      <c r="FX23" s="47">
        <v>3</v>
      </c>
      <c r="FY23" s="47">
        <v>2</v>
      </c>
      <c r="FZ23" s="47">
        <v>5</v>
      </c>
      <c r="GA23" s="47">
        <v>6</v>
      </c>
      <c r="GB23" s="47">
        <f t="shared" ref="GB23:GB43" si="2">SUM(FX23,FY23,FZ23,GA23)</f>
        <v>16</v>
      </c>
      <c r="GC23" s="42" t="s">
        <v>654</v>
      </c>
      <c r="GD23" s="35">
        <v>-99</v>
      </c>
      <c r="GE23" s="35">
        <v>-99</v>
      </c>
      <c r="GF23" s="35">
        <v>-99</v>
      </c>
      <c r="GG23" s="35">
        <v>-99</v>
      </c>
      <c r="GH23" s="35">
        <v>-99</v>
      </c>
      <c r="GI23" s="35">
        <v>-99</v>
      </c>
      <c r="GJ23" s="35">
        <v>-99</v>
      </c>
      <c r="GK23" s="35">
        <v>-99</v>
      </c>
      <c r="GL23" s="35">
        <v>-99</v>
      </c>
      <c r="GM23" s="35">
        <v>-99</v>
      </c>
      <c r="GN23" s="44">
        <v>-99</v>
      </c>
    </row>
    <row r="24" spans="1:196" ht="108">
      <c r="A24" s="36">
        <v>21431957</v>
      </c>
      <c r="B24" s="36" t="s">
        <v>354</v>
      </c>
      <c r="C24" s="36" t="s">
        <v>137</v>
      </c>
      <c r="D24" s="36" t="s">
        <v>355</v>
      </c>
      <c r="E24" s="36" t="s">
        <v>356</v>
      </c>
      <c r="F24" s="36" t="s">
        <v>184</v>
      </c>
      <c r="G24" s="36">
        <v>1</v>
      </c>
      <c r="H24" s="36">
        <v>-99</v>
      </c>
      <c r="I24" s="36">
        <v>-99</v>
      </c>
      <c r="J24" s="36" t="s">
        <v>139</v>
      </c>
      <c r="K24" s="36" t="s">
        <v>140</v>
      </c>
      <c r="L24" s="36">
        <v>-99</v>
      </c>
      <c r="M24" s="36">
        <v>-99</v>
      </c>
      <c r="N24" s="36">
        <v>0</v>
      </c>
      <c r="O24" s="36">
        <v>1</v>
      </c>
      <c r="P24" s="36">
        <v>0</v>
      </c>
      <c r="Q24" s="36">
        <v>0</v>
      </c>
      <c r="R24" s="36">
        <v>0</v>
      </c>
      <c r="S24" s="36">
        <v>0</v>
      </c>
      <c r="T24" s="36">
        <v>2</v>
      </c>
      <c r="U24" s="36">
        <v>-99</v>
      </c>
      <c r="V24" s="36" t="s">
        <v>141</v>
      </c>
      <c r="W24" s="36">
        <v>-99</v>
      </c>
      <c r="X24" s="36">
        <v>-99</v>
      </c>
      <c r="Y24" s="36">
        <v>-99</v>
      </c>
      <c r="Z24" s="36">
        <v>2</v>
      </c>
      <c r="AA24" s="36">
        <v>-99</v>
      </c>
      <c r="AB24" s="36" t="s">
        <v>669</v>
      </c>
      <c r="AC24" s="36" t="s">
        <v>142</v>
      </c>
      <c r="AD24" s="36">
        <v>19</v>
      </c>
      <c r="AE24" s="43" t="s">
        <v>302</v>
      </c>
      <c r="AF24" s="36" t="s">
        <v>238</v>
      </c>
      <c r="AG24" s="36" t="s">
        <v>222</v>
      </c>
      <c r="AH24" s="36" t="s">
        <v>190</v>
      </c>
      <c r="AI24" s="35" t="s">
        <v>191</v>
      </c>
      <c r="AJ24" s="36" t="s">
        <v>357</v>
      </c>
      <c r="AK24" s="36">
        <v>-99</v>
      </c>
      <c r="AL24" s="36" t="s">
        <v>304</v>
      </c>
      <c r="AM24" s="35" t="s">
        <v>305</v>
      </c>
      <c r="AN24" s="35" t="s">
        <v>683</v>
      </c>
      <c r="AO24" s="36" t="s">
        <v>156</v>
      </c>
      <c r="AP24" s="36" t="s">
        <v>156</v>
      </c>
      <c r="AQ24" s="36" t="s">
        <v>359</v>
      </c>
      <c r="AR24" s="36">
        <v>-99</v>
      </c>
      <c r="AS24" s="36">
        <v>-99</v>
      </c>
      <c r="AT24" s="36" t="s">
        <v>306</v>
      </c>
      <c r="AU24" s="36">
        <v>-99</v>
      </c>
      <c r="AV24" s="36">
        <v>-99</v>
      </c>
      <c r="AW24" s="36">
        <v>-99</v>
      </c>
      <c r="AX24" s="36">
        <v>-99</v>
      </c>
      <c r="AY24" s="36">
        <v>-99</v>
      </c>
      <c r="AZ24" s="36">
        <v>-99</v>
      </c>
      <c r="BA24" s="36">
        <v>-99</v>
      </c>
      <c r="BB24" s="36">
        <v>-99</v>
      </c>
      <c r="BC24" s="36">
        <v>-99</v>
      </c>
      <c r="BD24" s="36">
        <v>-99</v>
      </c>
      <c r="BE24" s="36">
        <v>-99</v>
      </c>
      <c r="BF24" s="36">
        <v>-99</v>
      </c>
      <c r="BG24" s="36">
        <v>-99</v>
      </c>
      <c r="BH24" s="36">
        <v>-99</v>
      </c>
      <c r="BI24" s="36">
        <v>-99</v>
      </c>
      <c r="BJ24" s="36">
        <v>-99</v>
      </c>
      <c r="BK24" s="36">
        <v>-99</v>
      </c>
      <c r="BL24" s="36">
        <v>-99</v>
      </c>
      <c r="BM24" s="36">
        <v>-99</v>
      </c>
      <c r="BN24" s="36">
        <v>-99</v>
      </c>
      <c r="BO24" s="36">
        <v>-99</v>
      </c>
      <c r="BP24" s="36">
        <v>-99</v>
      </c>
      <c r="BQ24" s="36">
        <v>-99</v>
      </c>
      <c r="BR24" s="36">
        <v>-99</v>
      </c>
      <c r="BS24" s="36">
        <v>-99</v>
      </c>
      <c r="BT24" s="36">
        <v>-99</v>
      </c>
      <c r="BU24" s="36">
        <v>-99</v>
      </c>
      <c r="BV24" s="36">
        <v>-99</v>
      </c>
      <c r="BW24" s="36">
        <v>-99</v>
      </c>
      <c r="BX24" s="36">
        <v>-99</v>
      </c>
      <c r="BY24" s="36">
        <v>-99</v>
      </c>
      <c r="BZ24" s="36">
        <v>-99</v>
      </c>
      <c r="CA24" s="36">
        <v>-99</v>
      </c>
      <c r="CB24" s="36">
        <v>-99</v>
      </c>
      <c r="CC24" s="36">
        <v>-99</v>
      </c>
      <c r="CD24" s="36">
        <v>-99</v>
      </c>
      <c r="CE24" s="36">
        <v>-99</v>
      </c>
      <c r="CF24" s="36">
        <v>-99</v>
      </c>
      <c r="CG24" s="36">
        <v>-99</v>
      </c>
      <c r="CH24" s="36">
        <v>-99</v>
      </c>
      <c r="CI24" s="36">
        <v>-99</v>
      </c>
      <c r="CJ24" s="36">
        <v>-99</v>
      </c>
      <c r="CK24" s="36">
        <v>-99</v>
      </c>
      <c r="CL24" s="36">
        <v>-99</v>
      </c>
      <c r="CM24" s="36" t="s">
        <v>140</v>
      </c>
      <c r="CN24" s="36" t="s">
        <v>199</v>
      </c>
      <c r="CO24" s="36">
        <v>-99</v>
      </c>
      <c r="CP24" s="79">
        <v>1.2</v>
      </c>
      <c r="CQ24" s="36" t="s">
        <v>349</v>
      </c>
      <c r="CR24" s="36">
        <v>-99</v>
      </c>
      <c r="CS24" s="36">
        <v>1</v>
      </c>
      <c r="CT24" s="36" t="s">
        <v>140</v>
      </c>
      <c r="CU24" s="36" t="s">
        <v>199</v>
      </c>
      <c r="CV24" s="36">
        <v>-99</v>
      </c>
      <c r="CW24" s="36">
        <v>-99</v>
      </c>
      <c r="CX24" s="36">
        <v>-99</v>
      </c>
      <c r="CY24" s="36">
        <v>-99</v>
      </c>
      <c r="CZ24" s="36">
        <v>-99</v>
      </c>
      <c r="DA24" s="36">
        <v>-99</v>
      </c>
      <c r="DB24" s="36">
        <v>-99</v>
      </c>
      <c r="DC24" s="36">
        <v>-99</v>
      </c>
      <c r="DD24" s="36">
        <v>-99</v>
      </c>
      <c r="DE24" s="36">
        <v>-99</v>
      </c>
      <c r="DF24" s="36">
        <v>-99</v>
      </c>
      <c r="DG24" s="36">
        <v>-99</v>
      </c>
      <c r="DH24" s="36">
        <v>-99</v>
      </c>
      <c r="DI24" s="36">
        <v>-99</v>
      </c>
      <c r="DJ24" s="36">
        <v>-99</v>
      </c>
      <c r="DK24" s="36">
        <v>-99</v>
      </c>
      <c r="DL24" s="36">
        <v>-99</v>
      </c>
      <c r="DM24" s="36">
        <v>-99</v>
      </c>
      <c r="DN24" s="36">
        <v>-99</v>
      </c>
      <c r="DO24" s="36">
        <v>-99</v>
      </c>
      <c r="DP24" s="36">
        <v>-99</v>
      </c>
      <c r="DQ24" s="36">
        <v>-99</v>
      </c>
      <c r="DR24" s="36" t="s">
        <v>140</v>
      </c>
      <c r="DS24" s="36">
        <v>-99</v>
      </c>
      <c r="DT24" s="36">
        <v>-99</v>
      </c>
      <c r="DU24" s="36">
        <v>-99</v>
      </c>
      <c r="DV24" s="36">
        <v>-99</v>
      </c>
      <c r="DW24" s="36">
        <v>-99</v>
      </c>
      <c r="DX24" s="36">
        <v>-99</v>
      </c>
      <c r="DY24" s="36" t="s">
        <v>140</v>
      </c>
      <c r="DZ24" s="36" t="s">
        <v>140</v>
      </c>
      <c r="EA24" s="36">
        <v>-99</v>
      </c>
      <c r="EB24" s="36" t="s">
        <v>140</v>
      </c>
      <c r="EC24" s="36" t="s">
        <v>140</v>
      </c>
      <c r="ED24" s="36" t="s">
        <v>140</v>
      </c>
      <c r="EE24" s="36" t="s">
        <v>140</v>
      </c>
      <c r="EF24" s="36" t="s">
        <v>154</v>
      </c>
      <c r="EG24" s="36" t="s">
        <v>140</v>
      </c>
      <c r="EH24" s="48" t="s">
        <v>725</v>
      </c>
      <c r="EI24" s="39">
        <v>18</v>
      </c>
      <c r="EJ24" s="39">
        <v>52</v>
      </c>
      <c r="EK24" s="39">
        <v>111</v>
      </c>
      <c r="EL24" s="39">
        <v>9</v>
      </c>
      <c r="EM24" s="39">
        <v>-99</v>
      </c>
      <c r="EN24" s="39">
        <v>-99</v>
      </c>
      <c r="EO24" s="39">
        <v>16</v>
      </c>
      <c r="EP24" s="39">
        <v>-99</v>
      </c>
      <c r="EQ24" s="39">
        <v>-99</v>
      </c>
      <c r="ER24" s="38" t="s">
        <v>140</v>
      </c>
      <c r="ES24" s="38" t="s">
        <v>360</v>
      </c>
      <c r="ET24" s="39">
        <v>24.6</v>
      </c>
      <c r="EU24" s="38" t="s">
        <v>154</v>
      </c>
      <c r="EV24" s="38">
        <v>-99</v>
      </c>
      <c r="EW24" s="39">
        <v>-99</v>
      </c>
      <c r="EX24" s="39">
        <v>-99</v>
      </c>
      <c r="EY24" s="39">
        <v>-99</v>
      </c>
      <c r="EZ24" s="39">
        <v>-99</v>
      </c>
      <c r="FA24" s="39">
        <v>-99</v>
      </c>
      <c r="FB24" s="39">
        <v>-99</v>
      </c>
      <c r="FC24" s="39">
        <v>-99</v>
      </c>
      <c r="FD24" s="39">
        <v>-99</v>
      </c>
      <c r="FE24" s="38" t="s">
        <v>154</v>
      </c>
      <c r="FF24" s="40">
        <v>-99</v>
      </c>
      <c r="FG24" s="36" t="s">
        <v>154</v>
      </c>
      <c r="FH24" s="36">
        <v>-99</v>
      </c>
      <c r="FI24" s="36">
        <v>-99</v>
      </c>
      <c r="FJ24" s="36">
        <v>-99</v>
      </c>
      <c r="FK24" s="36">
        <v>-99</v>
      </c>
      <c r="FL24" s="36" t="s">
        <v>361</v>
      </c>
      <c r="FM24" s="36" t="s">
        <v>362</v>
      </c>
      <c r="FN24" s="41" t="s">
        <v>667</v>
      </c>
      <c r="FO24" s="36">
        <v>-99</v>
      </c>
      <c r="FP24" s="36">
        <v>-99</v>
      </c>
      <c r="FQ24" s="36" t="s">
        <v>363</v>
      </c>
      <c r="FR24" s="35" t="s">
        <v>146</v>
      </c>
      <c r="FS24" s="44">
        <v>3</v>
      </c>
      <c r="FT24" s="44">
        <v>0</v>
      </c>
      <c r="FU24" s="44">
        <v>1</v>
      </c>
      <c r="FV24" s="45" t="s">
        <v>601</v>
      </c>
      <c r="FW24" s="46" t="s">
        <v>617</v>
      </c>
      <c r="FX24" s="47">
        <v>2</v>
      </c>
      <c r="FY24" s="47">
        <v>2</v>
      </c>
      <c r="FZ24" s="47">
        <v>5</v>
      </c>
      <c r="GA24" s="47">
        <v>4</v>
      </c>
      <c r="GB24" s="47">
        <f t="shared" si="2"/>
        <v>13</v>
      </c>
      <c r="GC24" s="42" t="s">
        <v>625</v>
      </c>
      <c r="GD24" s="35">
        <v>-99</v>
      </c>
      <c r="GE24" s="35">
        <v>-99</v>
      </c>
      <c r="GF24" s="35">
        <v>-99</v>
      </c>
      <c r="GG24" s="35">
        <v>-99</v>
      </c>
      <c r="GH24" s="35">
        <v>-99</v>
      </c>
      <c r="GI24" s="35">
        <v>-99</v>
      </c>
      <c r="GJ24" s="35">
        <v>-99</v>
      </c>
      <c r="GK24" s="35">
        <v>-99</v>
      </c>
      <c r="GL24" s="35">
        <v>-99</v>
      </c>
      <c r="GM24" s="35">
        <v>-99</v>
      </c>
      <c r="GN24" s="44">
        <v>-99</v>
      </c>
    </row>
    <row r="25" spans="1:196" ht="36">
      <c r="A25" s="36">
        <v>21431957</v>
      </c>
      <c r="B25" s="36" t="s">
        <v>354</v>
      </c>
      <c r="C25" s="36" t="s">
        <v>137</v>
      </c>
      <c r="D25" s="36" t="s">
        <v>355</v>
      </c>
      <c r="E25" s="36" t="s">
        <v>364</v>
      </c>
      <c r="F25" s="36" t="s">
        <v>236</v>
      </c>
      <c r="G25" s="36">
        <v>2</v>
      </c>
      <c r="H25" s="36">
        <v>-99</v>
      </c>
      <c r="I25" s="36">
        <v>-99</v>
      </c>
      <c r="J25" s="36" t="s">
        <v>153</v>
      </c>
      <c r="K25" s="36" t="s">
        <v>140</v>
      </c>
      <c r="L25" s="36" t="s">
        <v>154</v>
      </c>
      <c r="M25" s="36" t="s">
        <v>140</v>
      </c>
      <c r="N25" s="36">
        <v>0</v>
      </c>
      <c r="O25" s="36">
        <v>3</v>
      </c>
      <c r="P25" s="36">
        <v>0</v>
      </c>
      <c r="Q25" s="36">
        <v>0</v>
      </c>
      <c r="R25" s="36">
        <v>0</v>
      </c>
      <c r="S25" s="36">
        <v>0</v>
      </c>
      <c r="T25" s="36">
        <v>11</v>
      </c>
      <c r="U25" s="36">
        <v>7</v>
      </c>
      <c r="V25" s="36" t="s">
        <v>155</v>
      </c>
      <c r="W25" s="36">
        <v>7</v>
      </c>
      <c r="X25" s="36">
        <v>-99</v>
      </c>
      <c r="Y25" s="36">
        <v>4</v>
      </c>
      <c r="Z25" s="36">
        <v>-99</v>
      </c>
      <c r="AA25" s="36">
        <v>-99</v>
      </c>
      <c r="AB25" s="36" t="s">
        <v>669</v>
      </c>
      <c r="AC25" s="36" t="s">
        <v>142</v>
      </c>
      <c r="AD25" s="36">
        <v>19</v>
      </c>
      <c r="AE25" s="43" t="s">
        <v>296</v>
      </c>
      <c r="AF25" s="36" t="s">
        <v>238</v>
      </c>
      <c r="AG25" s="36" t="s">
        <v>189</v>
      </c>
      <c r="AH25" s="36" t="s">
        <v>190</v>
      </c>
      <c r="AI25" s="35" t="s">
        <v>191</v>
      </c>
      <c r="AJ25" s="36" t="s">
        <v>365</v>
      </c>
      <c r="AK25" s="36">
        <v>-99</v>
      </c>
      <c r="AL25" s="36" t="s">
        <v>298</v>
      </c>
      <c r="AM25" s="35" t="s">
        <v>299</v>
      </c>
      <c r="AN25" s="35" t="s">
        <v>300</v>
      </c>
      <c r="AO25" s="36" t="s">
        <v>175</v>
      </c>
      <c r="AP25" s="36" t="s">
        <v>143</v>
      </c>
      <c r="AQ25" s="36" t="s">
        <v>144</v>
      </c>
      <c r="AR25" s="36">
        <v>-99</v>
      </c>
      <c r="AS25" s="36">
        <v>-99</v>
      </c>
      <c r="AT25" s="36" t="s">
        <v>301</v>
      </c>
      <c r="AU25" s="36" t="s">
        <v>142</v>
      </c>
      <c r="AV25" s="37" t="s">
        <v>366</v>
      </c>
      <c r="AW25" s="36" t="s">
        <v>189</v>
      </c>
      <c r="AX25" s="36" t="s">
        <v>222</v>
      </c>
      <c r="AY25" s="36" t="s">
        <v>190</v>
      </c>
      <c r="AZ25" s="35" t="s">
        <v>191</v>
      </c>
      <c r="BA25" s="35" t="s">
        <v>367</v>
      </c>
      <c r="BB25" s="36">
        <v>-99</v>
      </c>
      <c r="BC25" s="35" t="s">
        <v>368</v>
      </c>
      <c r="BD25" s="35" t="s">
        <v>369</v>
      </c>
      <c r="BE25" s="36" t="s">
        <v>370</v>
      </c>
      <c r="BF25" s="36" t="s">
        <v>143</v>
      </c>
      <c r="BG25" s="36" t="s">
        <v>144</v>
      </c>
      <c r="BH25" s="36">
        <v>-99</v>
      </c>
      <c r="BI25" s="36">
        <v>-99</v>
      </c>
      <c r="BJ25" s="36" t="s">
        <v>593</v>
      </c>
      <c r="BK25" s="36" t="s">
        <v>140</v>
      </c>
      <c r="BL25" s="36">
        <v>-99</v>
      </c>
      <c r="BM25" s="36">
        <v>-99</v>
      </c>
      <c r="BN25" s="36">
        <v>-99</v>
      </c>
      <c r="BO25" s="36" t="s">
        <v>140</v>
      </c>
      <c r="BP25" s="36">
        <v>-99</v>
      </c>
      <c r="BQ25" s="36" t="s">
        <v>140</v>
      </c>
      <c r="BR25" s="36">
        <v>-99</v>
      </c>
      <c r="BS25" s="36">
        <v>-99</v>
      </c>
      <c r="BT25" s="36">
        <v>-99</v>
      </c>
      <c r="BU25" s="36" t="s">
        <v>160</v>
      </c>
      <c r="BV25" s="36" t="s">
        <v>148</v>
      </c>
      <c r="BW25" s="36">
        <v>-99</v>
      </c>
      <c r="BX25" s="36" t="s">
        <v>167</v>
      </c>
      <c r="BY25" s="36" t="s">
        <v>163</v>
      </c>
      <c r="BZ25" s="36">
        <v>-99</v>
      </c>
      <c r="CA25" s="36">
        <v>-99</v>
      </c>
      <c r="CB25" s="36">
        <v>-99</v>
      </c>
      <c r="CC25" s="36">
        <v>-99</v>
      </c>
      <c r="CD25" s="36">
        <v>-99</v>
      </c>
      <c r="CE25" s="36" t="s">
        <v>140</v>
      </c>
      <c r="CF25" s="36" t="s">
        <v>140</v>
      </c>
      <c r="CG25" s="36" t="s">
        <v>140</v>
      </c>
      <c r="CH25" s="36">
        <v>-99</v>
      </c>
      <c r="CI25" s="36">
        <v>-99</v>
      </c>
      <c r="CJ25" s="36">
        <v>-99</v>
      </c>
      <c r="CK25" s="36" t="s">
        <v>140</v>
      </c>
      <c r="CL25" s="36">
        <v>-99</v>
      </c>
      <c r="CM25" s="36" t="s">
        <v>140</v>
      </c>
      <c r="CN25" s="36" t="s">
        <v>199</v>
      </c>
      <c r="CO25" s="36">
        <v>-99</v>
      </c>
      <c r="CP25" s="79">
        <v>5</v>
      </c>
      <c r="CQ25" s="36" t="s">
        <v>349</v>
      </c>
      <c r="CR25" s="36">
        <v>-99</v>
      </c>
      <c r="CS25" s="36">
        <v>-99</v>
      </c>
      <c r="CT25" s="36" t="s">
        <v>140</v>
      </c>
      <c r="CU25" s="36" t="s">
        <v>170</v>
      </c>
      <c r="CV25" s="36">
        <v>-99</v>
      </c>
      <c r="CW25" s="36">
        <v>-99</v>
      </c>
      <c r="CX25" s="36">
        <v>-99</v>
      </c>
      <c r="CY25" s="36">
        <v>-99</v>
      </c>
      <c r="CZ25" s="36">
        <v>-99</v>
      </c>
      <c r="DA25" s="36">
        <v>-99</v>
      </c>
      <c r="DB25" s="36">
        <v>-99</v>
      </c>
      <c r="DC25" s="36">
        <v>-99</v>
      </c>
      <c r="DD25" s="36">
        <v>-99</v>
      </c>
      <c r="DE25" s="36">
        <v>-99</v>
      </c>
      <c r="DF25" s="36">
        <v>-99</v>
      </c>
      <c r="DG25" s="36">
        <v>-99</v>
      </c>
      <c r="DH25" s="36">
        <v>-99</v>
      </c>
      <c r="DI25" s="36">
        <v>-99</v>
      </c>
      <c r="DJ25" s="36">
        <v>-99</v>
      </c>
      <c r="DK25" s="36" t="s">
        <v>140</v>
      </c>
      <c r="DL25" s="36" t="s">
        <v>140</v>
      </c>
      <c r="DM25" s="36" t="s">
        <v>140</v>
      </c>
      <c r="DN25" s="36" t="s">
        <v>140</v>
      </c>
      <c r="DO25" s="36" t="s">
        <v>140</v>
      </c>
      <c r="DP25" s="36">
        <v>-99</v>
      </c>
      <c r="DQ25" s="36">
        <v>-99</v>
      </c>
      <c r="DR25" s="36" t="s">
        <v>140</v>
      </c>
      <c r="DS25" s="36">
        <v>-99</v>
      </c>
      <c r="DT25" s="36">
        <v>-99</v>
      </c>
      <c r="DU25" s="36">
        <v>-99</v>
      </c>
      <c r="DV25" s="36">
        <v>-99</v>
      </c>
      <c r="DW25" s="36">
        <v>-99</v>
      </c>
      <c r="DX25" s="36">
        <v>-99</v>
      </c>
      <c r="DY25" s="36">
        <v>-99</v>
      </c>
      <c r="DZ25" s="36" t="s">
        <v>154</v>
      </c>
      <c r="EA25" s="36" t="s">
        <v>154</v>
      </c>
      <c r="EB25" s="36">
        <v>-99</v>
      </c>
      <c r="EC25" s="36">
        <v>-99</v>
      </c>
      <c r="ED25" s="36" t="s">
        <v>154</v>
      </c>
      <c r="EE25" s="36">
        <v>-99</v>
      </c>
      <c r="EF25" s="36" t="s">
        <v>154</v>
      </c>
      <c r="EG25" s="36" t="s">
        <v>140</v>
      </c>
      <c r="EH25" s="48" t="s">
        <v>726</v>
      </c>
      <c r="EI25" s="39">
        <v>19</v>
      </c>
      <c r="EJ25" s="39">
        <v>39</v>
      </c>
      <c r="EK25" s="39">
        <v>48</v>
      </c>
      <c r="EL25" s="39">
        <v>25</v>
      </c>
      <c r="EM25" s="39">
        <v>-99</v>
      </c>
      <c r="EN25" s="39">
        <v>-99</v>
      </c>
      <c r="EO25" s="39">
        <v>7.8</v>
      </c>
      <c r="EP25" s="39">
        <v>-99</v>
      </c>
      <c r="EQ25" s="39">
        <v>-99</v>
      </c>
      <c r="ER25" s="38" t="s">
        <v>154</v>
      </c>
      <c r="ES25" s="38">
        <v>-99</v>
      </c>
      <c r="ET25" s="39">
        <v>-99</v>
      </c>
      <c r="EU25" s="38">
        <v>-99</v>
      </c>
      <c r="EV25" s="38">
        <v>-99</v>
      </c>
      <c r="EW25" s="39">
        <v>-99</v>
      </c>
      <c r="EX25" s="39">
        <v>-99</v>
      </c>
      <c r="EY25" s="39">
        <v>-99</v>
      </c>
      <c r="EZ25" s="39">
        <v>-99</v>
      </c>
      <c r="FA25" s="39">
        <v>-99</v>
      </c>
      <c r="FB25" s="39">
        <v>-99</v>
      </c>
      <c r="FC25" s="39">
        <v>-99</v>
      </c>
      <c r="FD25" s="39">
        <v>-99</v>
      </c>
      <c r="FE25" s="38">
        <v>-99</v>
      </c>
      <c r="FF25" s="40">
        <v>-99</v>
      </c>
      <c r="FG25" s="36">
        <v>-99</v>
      </c>
      <c r="FH25" s="36">
        <v>-99</v>
      </c>
      <c r="FI25" s="36">
        <v>-99</v>
      </c>
      <c r="FJ25" s="36">
        <v>-99</v>
      </c>
      <c r="FK25" s="36">
        <v>-99</v>
      </c>
      <c r="FL25" s="36" t="s">
        <v>371</v>
      </c>
      <c r="FM25" s="35" t="s">
        <v>372</v>
      </c>
      <c r="FN25" s="36">
        <v>-99</v>
      </c>
      <c r="FO25" s="36">
        <v>-99</v>
      </c>
      <c r="FP25" s="36">
        <v>-99</v>
      </c>
      <c r="FQ25" s="36" t="s">
        <v>373</v>
      </c>
      <c r="FR25" s="35" t="s">
        <v>146</v>
      </c>
      <c r="FS25" s="44">
        <v>8</v>
      </c>
      <c r="FT25" s="44">
        <v>0</v>
      </c>
      <c r="FU25" s="44">
        <v>2</v>
      </c>
      <c r="FV25" s="45" t="s">
        <v>676</v>
      </c>
      <c r="FW25" s="47" t="s">
        <v>615</v>
      </c>
      <c r="FX25" s="47">
        <v>3</v>
      </c>
      <c r="FY25" s="47">
        <v>2</v>
      </c>
      <c r="FZ25" s="47">
        <v>5</v>
      </c>
      <c r="GA25" s="47">
        <v>6</v>
      </c>
      <c r="GB25" s="47">
        <f t="shared" si="2"/>
        <v>16</v>
      </c>
      <c r="GC25" s="42" t="s">
        <v>654</v>
      </c>
      <c r="GD25" s="35">
        <v>1</v>
      </c>
      <c r="GE25" s="35">
        <v>0</v>
      </c>
      <c r="GF25" s="35">
        <v>1</v>
      </c>
      <c r="GG25" s="37" t="s">
        <v>600</v>
      </c>
      <c r="GH25" s="36" t="s">
        <v>621</v>
      </c>
      <c r="GI25" s="35">
        <v>2</v>
      </c>
      <c r="GJ25" s="35">
        <v>3</v>
      </c>
      <c r="GK25" s="35">
        <v>5</v>
      </c>
      <c r="GL25" s="35">
        <v>2</v>
      </c>
      <c r="GM25" s="35">
        <f>SUM(GI25,GJ25,GK25,GL25)</f>
        <v>12</v>
      </c>
      <c r="GN25" s="42" t="s">
        <v>625</v>
      </c>
    </row>
    <row r="26" spans="1:196" ht="36">
      <c r="A26" s="36">
        <v>21431957</v>
      </c>
      <c r="B26" s="36" t="s">
        <v>354</v>
      </c>
      <c r="C26" s="36" t="s">
        <v>137</v>
      </c>
      <c r="D26" s="36" t="s">
        <v>355</v>
      </c>
      <c r="E26" s="36" t="s">
        <v>374</v>
      </c>
      <c r="F26" s="36" t="s">
        <v>236</v>
      </c>
      <c r="G26" s="36">
        <v>3</v>
      </c>
      <c r="H26" s="36">
        <v>-99</v>
      </c>
      <c r="I26" s="36">
        <v>-99</v>
      </c>
      <c r="J26" s="36" t="s">
        <v>153</v>
      </c>
      <c r="K26" s="36" t="s">
        <v>154</v>
      </c>
      <c r="L26" s="36" t="s">
        <v>154</v>
      </c>
      <c r="M26" s="36" t="s">
        <v>140</v>
      </c>
      <c r="N26" s="36">
        <v>0</v>
      </c>
      <c r="O26" s="36">
        <v>3</v>
      </c>
      <c r="P26" s="36">
        <v>0</v>
      </c>
      <c r="Q26" s="36">
        <v>0</v>
      </c>
      <c r="R26" s="36">
        <v>0</v>
      </c>
      <c r="S26" s="36">
        <v>0</v>
      </c>
      <c r="T26" s="36">
        <v>14</v>
      </c>
      <c r="U26" s="36">
        <v>-99</v>
      </c>
      <c r="V26" s="36">
        <v>-99</v>
      </c>
      <c r="W26" s="36">
        <v>-99</v>
      </c>
      <c r="X26" s="36">
        <v>-99</v>
      </c>
      <c r="Y26" s="36">
        <v>-99</v>
      </c>
      <c r="Z26" s="36">
        <v>-99</v>
      </c>
      <c r="AA26" s="36">
        <v>-99</v>
      </c>
      <c r="AB26" s="36" t="s">
        <v>669</v>
      </c>
      <c r="AC26" s="36" t="s">
        <v>142</v>
      </c>
      <c r="AD26" s="36">
        <v>19</v>
      </c>
      <c r="AE26" s="43" t="s">
        <v>296</v>
      </c>
      <c r="AF26" s="36" t="s">
        <v>238</v>
      </c>
      <c r="AG26" s="36" t="s">
        <v>189</v>
      </c>
      <c r="AH26" s="36" t="s">
        <v>190</v>
      </c>
      <c r="AI26" s="35" t="s">
        <v>191</v>
      </c>
      <c r="AJ26" s="36" t="s">
        <v>365</v>
      </c>
      <c r="AK26" s="36">
        <v>-99</v>
      </c>
      <c r="AL26" s="36" t="s">
        <v>298</v>
      </c>
      <c r="AM26" s="35" t="s">
        <v>299</v>
      </c>
      <c r="AN26" s="35" t="s">
        <v>300</v>
      </c>
      <c r="AO26" s="36" t="s">
        <v>175</v>
      </c>
      <c r="AP26" s="36" t="s">
        <v>143</v>
      </c>
      <c r="AQ26" s="36" t="s">
        <v>144</v>
      </c>
      <c r="AR26" s="36">
        <v>-99</v>
      </c>
      <c r="AS26" s="36">
        <v>-99</v>
      </c>
      <c r="AT26" s="36" t="s">
        <v>301</v>
      </c>
      <c r="AU26" s="36" t="s">
        <v>142</v>
      </c>
      <c r="AV26" s="37" t="s">
        <v>366</v>
      </c>
      <c r="AW26" s="36" t="s">
        <v>189</v>
      </c>
      <c r="AX26" s="36" t="s">
        <v>222</v>
      </c>
      <c r="AY26" s="36" t="s">
        <v>190</v>
      </c>
      <c r="AZ26" s="35" t="s">
        <v>191</v>
      </c>
      <c r="BA26" s="35" t="s">
        <v>367</v>
      </c>
      <c r="BB26" s="36">
        <v>-99</v>
      </c>
      <c r="BC26" s="35" t="s">
        <v>368</v>
      </c>
      <c r="BD26" s="35" t="s">
        <v>369</v>
      </c>
      <c r="BE26" s="36" t="s">
        <v>370</v>
      </c>
      <c r="BF26" s="36" t="s">
        <v>143</v>
      </c>
      <c r="BG26" s="36" t="s">
        <v>144</v>
      </c>
      <c r="BH26" s="36">
        <v>-99</v>
      </c>
      <c r="BI26" s="36">
        <v>-99</v>
      </c>
      <c r="BJ26" s="36" t="s">
        <v>593</v>
      </c>
      <c r="BK26" s="36" t="s">
        <v>140</v>
      </c>
      <c r="BL26" s="36" t="s">
        <v>140</v>
      </c>
      <c r="BM26" s="36" t="s">
        <v>154</v>
      </c>
      <c r="BN26" s="36" t="s">
        <v>140</v>
      </c>
      <c r="BO26" s="36" t="s">
        <v>154</v>
      </c>
      <c r="BP26" s="36" t="s">
        <v>154</v>
      </c>
      <c r="BQ26" s="36" t="s">
        <v>140</v>
      </c>
      <c r="BR26" s="36" t="s">
        <v>154</v>
      </c>
      <c r="BS26" s="36" t="s">
        <v>140</v>
      </c>
      <c r="BT26" s="36">
        <v>-99</v>
      </c>
      <c r="BU26" s="36">
        <v>-99</v>
      </c>
      <c r="BV26" s="36" t="s">
        <v>148</v>
      </c>
      <c r="BW26" s="36">
        <v>-99</v>
      </c>
      <c r="BX26" s="36" t="s">
        <v>154</v>
      </c>
      <c r="BY26" s="36" t="s">
        <v>150</v>
      </c>
      <c r="BZ26" s="36">
        <v>-99</v>
      </c>
      <c r="CA26" s="36">
        <v>-99</v>
      </c>
      <c r="CB26" s="36">
        <v>-99</v>
      </c>
      <c r="CC26" s="36">
        <v>-99</v>
      </c>
      <c r="CD26" s="36">
        <v>-99</v>
      </c>
      <c r="CE26" s="36">
        <v>-99</v>
      </c>
      <c r="CF26" s="36">
        <v>-99</v>
      </c>
      <c r="CG26" s="36">
        <v>-99</v>
      </c>
      <c r="CH26" s="36">
        <v>-99</v>
      </c>
      <c r="CI26" s="36">
        <v>-99</v>
      </c>
      <c r="CJ26" s="36">
        <v>-99</v>
      </c>
      <c r="CK26" s="36" t="s">
        <v>154</v>
      </c>
      <c r="CL26" s="36" t="s">
        <v>154</v>
      </c>
      <c r="CM26" s="36" t="s">
        <v>140</v>
      </c>
      <c r="CN26" s="36" t="s">
        <v>199</v>
      </c>
      <c r="CO26" s="36">
        <v>-99</v>
      </c>
      <c r="CP26" s="79">
        <v>5</v>
      </c>
      <c r="CQ26" s="36">
        <v>-99</v>
      </c>
      <c r="CR26" s="36">
        <v>-99</v>
      </c>
      <c r="CS26" s="36">
        <v>-99</v>
      </c>
      <c r="CT26" s="36">
        <v>-99</v>
      </c>
      <c r="CU26" s="36">
        <v>-99</v>
      </c>
      <c r="CV26" s="36">
        <v>-99</v>
      </c>
      <c r="CW26" s="36">
        <v>-99</v>
      </c>
      <c r="CX26" s="36">
        <v>-99</v>
      </c>
      <c r="CY26" s="36">
        <v>-99</v>
      </c>
      <c r="CZ26" s="36">
        <v>-99</v>
      </c>
      <c r="DA26" s="36">
        <v>-99</v>
      </c>
      <c r="DB26" s="36">
        <v>-99</v>
      </c>
      <c r="DC26" s="36">
        <v>-99</v>
      </c>
      <c r="DD26" s="36">
        <v>-99</v>
      </c>
      <c r="DE26" s="36">
        <v>-99</v>
      </c>
      <c r="DF26" s="36">
        <v>-99</v>
      </c>
      <c r="DG26" s="36">
        <v>-99</v>
      </c>
      <c r="DH26" s="36">
        <v>-99</v>
      </c>
      <c r="DI26" s="36">
        <v>-99</v>
      </c>
      <c r="DJ26" s="36">
        <v>-99</v>
      </c>
      <c r="DK26" s="36">
        <v>-99</v>
      </c>
      <c r="DL26" s="36">
        <v>-99</v>
      </c>
      <c r="DM26" s="36" t="s">
        <v>154</v>
      </c>
      <c r="DN26" s="36">
        <v>-99</v>
      </c>
      <c r="DO26" s="36">
        <v>-99</v>
      </c>
      <c r="DP26" s="36">
        <v>-99</v>
      </c>
      <c r="DQ26" s="36">
        <v>-99</v>
      </c>
      <c r="DR26" s="36" t="s">
        <v>154</v>
      </c>
      <c r="DS26" s="36">
        <v>-99</v>
      </c>
      <c r="DT26" s="36">
        <v>-99</v>
      </c>
      <c r="DU26" s="36">
        <v>-99</v>
      </c>
      <c r="DV26" s="36">
        <v>-99</v>
      </c>
      <c r="DW26" s="36">
        <v>-99</v>
      </c>
      <c r="DX26" s="36">
        <v>-99</v>
      </c>
      <c r="DY26" s="36">
        <v>-99</v>
      </c>
      <c r="DZ26" s="36" t="s">
        <v>154</v>
      </c>
      <c r="EA26" s="36" t="s">
        <v>154</v>
      </c>
      <c r="EB26" s="36">
        <v>-99</v>
      </c>
      <c r="EC26" s="36">
        <v>-99</v>
      </c>
      <c r="ED26" s="36" t="s">
        <v>154</v>
      </c>
      <c r="EE26" s="36">
        <v>-99</v>
      </c>
      <c r="EF26" s="36">
        <v>-99</v>
      </c>
      <c r="EG26" s="36">
        <v>-99</v>
      </c>
      <c r="EH26" s="38">
        <v>-99</v>
      </c>
      <c r="EI26" s="39">
        <v>-99</v>
      </c>
      <c r="EJ26" s="39">
        <v>-99</v>
      </c>
      <c r="EK26" s="39">
        <v>-99</v>
      </c>
      <c r="EL26" s="39">
        <v>-99</v>
      </c>
      <c r="EM26" s="39">
        <v>-99</v>
      </c>
      <c r="EN26" s="39">
        <v>-99</v>
      </c>
      <c r="EO26" s="39">
        <v>-99</v>
      </c>
      <c r="EP26" s="39">
        <v>-99</v>
      </c>
      <c r="EQ26" s="39">
        <v>-99</v>
      </c>
      <c r="ER26" s="38">
        <v>-99</v>
      </c>
      <c r="ES26" s="38">
        <v>-99</v>
      </c>
      <c r="ET26" s="39">
        <v>-99</v>
      </c>
      <c r="EU26" s="38">
        <v>-99</v>
      </c>
      <c r="EV26" s="38">
        <v>-99</v>
      </c>
      <c r="EW26" s="39">
        <v>-99</v>
      </c>
      <c r="EX26" s="39">
        <v>-99</v>
      </c>
      <c r="EY26" s="39">
        <v>-99</v>
      </c>
      <c r="EZ26" s="39">
        <v>-99</v>
      </c>
      <c r="FA26" s="39">
        <v>-99</v>
      </c>
      <c r="FB26" s="39">
        <v>-99</v>
      </c>
      <c r="FC26" s="39">
        <v>-99</v>
      </c>
      <c r="FD26" s="39">
        <v>-99</v>
      </c>
      <c r="FE26" s="38">
        <v>-99</v>
      </c>
      <c r="FF26" s="40">
        <v>-99</v>
      </c>
      <c r="FG26" s="36">
        <v>-99</v>
      </c>
      <c r="FH26" s="36">
        <v>-99</v>
      </c>
      <c r="FI26" s="36">
        <v>-99</v>
      </c>
      <c r="FJ26" s="36">
        <v>-99</v>
      </c>
      <c r="FK26" s="36">
        <v>-99</v>
      </c>
      <c r="FL26" s="36" t="s">
        <v>375</v>
      </c>
      <c r="FM26" s="36" t="s">
        <v>376</v>
      </c>
      <c r="FN26" s="36">
        <v>-99</v>
      </c>
      <c r="FO26" s="36">
        <v>-99</v>
      </c>
      <c r="FP26" s="36">
        <v>-99</v>
      </c>
      <c r="FQ26" s="36" t="s">
        <v>377</v>
      </c>
      <c r="FR26" s="35" t="s">
        <v>146</v>
      </c>
      <c r="FS26" s="44">
        <v>8</v>
      </c>
      <c r="FT26" s="44">
        <v>0</v>
      </c>
      <c r="FU26" s="44">
        <v>2</v>
      </c>
      <c r="FV26" s="50" t="s">
        <v>676</v>
      </c>
      <c r="FW26" s="44" t="s">
        <v>615</v>
      </c>
      <c r="FX26" s="44">
        <v>3</v>
      </c>
      <c r="FY26" s="44">
        <v>2</v>
      </c>
      <c r="FZ26" s="44">
        <v>5</v>
      </c>
      <c r="GA26" s="44">
        <v>6</v>
      </c>
      <c r="GB26" s="44">
        <f t="shared" si="2"/>
        <v>16</v>
      </c>
      <c r="GC26" s="42" t="s">
        <v>654</v>
      </c>
      <c r="GD26" s="35">
        <v>1</v>
      </c>
      <c r="GE26" s="35">
        <v>0</v>
      </c>
      <c r="GF26" s="35">
        <v>1</v>
      </c>
      <c r="GG26" s="37" t="s">
        <v>600</v>
      </c>
      <c r="GH26" s="36" t="s">
        <v>621</v>
      </c>
      <c r="GI26" s="35">
        <v>2</v>
      </c>
      <c r="GJ26" s="35">
        <v>3</v>
      </c>
      <c r="GK26" s="35">
        <v>5</v>
      </c>
      <c r="GL26" s="35">
        <v>2</v>
      </c>
      <c r="GM26" s="35">
        <f>SUM(GI26,GJ26,GK26,GL26)</f>
        <v>12</v>
      </c>
      <c r="GN26" s="76" t="s">
        <v>625</v>
      </c>
    </row>
    <row r="27" spans="1:196" ht="36">
      <c r="A27" s="36">
        <v>21431957</v>
      </c>
      <c r="B27" s="36" t="s">
        <v>354</v>
      </c>
      <c r="C27" s="36" t="s">
        <v>137</v>
      </c>
      <c r="D27" s="36" t="s">
        <v>355</v>
      </c>
      <c r="E27" s="36" t="s">
        <v>378</v>
      </c>
      <c r="F27" s="36" t="s">
        <v>236</v>
      </c>
      <c r="G27" s="36">
        <v>4</v>
      </c>
      <c r="H27" s="36">
        <v>-99</v>
      </c>
      <c r="I27" s="36">
        <v>-99</v>
      </c>
      <c r="J27" s="36" t="s">
        <v>153</v>
      </c>
      <c r="K27" s="36" t="s">
        <v>154</v>
      </c>
      <c r="L27" s="36" t="s">
        <v>154</v>
      </c>
      <c r="M27" s="36" t="s">
        <v>140</v>
      </c>
      <c r="N27" s="36">
        <v>0</v>
      </c>
      <c r="O27" s="36">
        <v>3</v>
      </c>
      <c r="P27" s="36">
        <v>0</v>
      </c>
      <c r="Q27" s="36">
        <v>0</v>
      </c>
      <c r="R27" s="36">
        <v>0</v>
      </c>
      <c r="S27" s="36">
        <v>0</v>
      </c>
      <c r="T27" s="36">
        <v>18</v>
      </c>
      <c r="U27" s="36">
        <v>-99</v>
      </c>
      <c r="V27" s="36">
        <v>-99</v>
      </c>
      <c r="W27" s="36">
        <v>-99</v>
      </c>
      <c r="X27" s="36">
        <v>-99</v>
      </c>
      <c r="Y27" s="36">
        <v>-99</v>
      </c>
      <c r="Z27" s="36">
        <v>-99</v>
      </c>
      <c r="AA27" s="36">
        <v>-99</v>
      </c>
      <c r="AB27" s="36" t="s">
        <v>669</v>
      </c>
      <c r="AC27" s="36" t="s">
        <v>142</v>
      </c>
      <c r="AD27" s="36">
        <v>19</v>
      </c>
      <c r="AE27" s="43" t="s">
        <v>296</v>
      </c>
      <c r="AF27" s="36" t="s">
        <v>238</v>
      </c>
      <c r="AG27" s="36" t="s">
        <v>189</v>
      </c>
      <c r="AH27" s="36" t="s">
        <v>190</v>
      </c>
      <c r="AI27" s="35" t="s">
        <v>191</v>
      </c>
      <c r="AJ27" s="36" t="s">
        <v>365</v>
      </c>
      <c r="AK27" s="36">
        <v>-99</v>
      </c>
      <c r="AL27" s="36" t="s">
        <v>298</v>
      </c>
      <c r="AM27" s="35" t="s">
        <v>299</v>
      </c>
      <c r="AN27" s="35" t="s">
        <v>300</v>
      </c>
      <c r="AO27" s="36" t="s">
        <v>175</v>
      </c>
      <c r="AP27" s="36" t="s">
        <v>143</v>
      </c>
      <c r="AQ27" s="36" t="s">
        <v>144</v>
      </c>
      <c r="AR27" s="36">
        <v>-99</v>
      </c>
      <c r="AS27" s="36">
        <v>-99</v>
      </c>
      <c r="AT27" s="36" t="s">
        <v>301</v>
      </c>
      <c r="AU27" s="36" t="s">
        <v>142</v>
      </c>
      <c r="AV27" s="37" t="s">
        <v>366</v>
      </c>
      <c r="AW27" s="36" t="s">
        <v>189</v>
      </c>
      <c r="AX27" s="36" t="s">
        <v>222</v>
      </c>
      <c r="AY27" s="36" t="s">
        <v>190</v>
      </c>
      <c r="AZ27" s="35" t="s">
        <v>191</v>
      </c>
      <c r="BA27" s="35" t="s">
        <v>367</v>
      </c>
      <c r="BB27" s="36">
        <v>-99</v>
      </c>
      <c r="BC27" s="35" t="s">
        <v>368</v>
      </c>
      <c r="BD27" s="35" t="s">
        <v>369</v>
      </c>
      <c r="BE27" s="36" t="s">
        <v>370</v>
      </c>
      <c r="BF27" s="36" t="s">
        <v>143</v>
      </c>
      <c r="BG27" s="36" t="s">
        <v>144</v>
      </c>
      <c r="BH27" s="36">
        <v>-99</v>
      </c>
      <c r="BI27" s="36">
        <v>-99</v>
      </c>
      <c r="BJ27" s="36" t="s">
        <v>593</v>
      </c>
      <c r="BK27" s="36" t="s">
        <v>154</v>
      </c>
      <c r="BL27" s="36" t="s">
        <v>154</v>
      </c>
      <c r="BM27" s="36" t="s">
        <v>154</v>
      </c>
      <c r="BN27" s="36" t="s">
        <v>154</v>
      </c>
      <c r="BO27" s="36" t="s">
        <v>154</v>
      </c>
      <c r="BP27" s="36" t="s">
        <v>154</v>
      </c>
      <c r="BQ27" s="36" t="s">
        <v>154</v>
      </c>
      <c r="BR27" s="36" t="s">
        <v>154</v>
      </c>
      <c r="BS27" s="36" t="s">
        <v>154</v>
      </c>
      <c r="BT27" s="36">
        <v>-99</v>
      </c>
      <c r="BU27" s="36">
        <v>-99</v>
      </c>
      <c r="BV27" s="36">
        <v>-99</v>
      </c>
      <c r="BW27" s="36">
        <v>-99</v>
      </c>
      <c r="BX27" s="36">
        <v>-99</v>
      </c>
      <c r="BY27" s="36">
        <v>-99</v>
      </c>
      <c r="BZ27" s="36">
        <v>-99</v>
      </c>
      <c r="CA27" s="36">
        <v>-99</v>
      </c>
      <c r="CB27" s="36">
        <v>-99</v>
      </c>
      <c r="CC27" s="36">
        <v>-99</v>
      </c>
      <c r="CD27" s="36">
        <v>-99</v>
      </c>
      <c r="CE27" s="36">
        <v>-99</v>
      </c>
      <c r="CF27" s="36">
        <v>-99</v>
      </c>
      <c r="CG27" s="36" t="s">
        <v>140</v>
      </c>
      <c r="CH27" s="36">
        <v>-99</v>
      </c>
      <c r="CI27" s="36">
        <v>-99</v>
      </c>
      <c r="CJ27" s="36">
        <v>-99</v>
      </c>
      <c r="CK27" s="36" t="s">
        <v>154</v>
      </c>
      <c r="CL27" s="36" t="s">
        <v>154</v>
      </c>
      <c r="CM27" s="36" t="s">
        <v>169</v>
      </c>
      <c r="CN27" s="36">
        <v>-99</v>
      </c>
      <c r="CO27" s="36">
        <v>-99</v>
      </c>
      <c r="CP27" s="79">
        <v>-99</v>
      </c>
      <c r="CQ27" s="36">
        <v>-99</v>
      </c>
      <c r="CR27" s="36">
        <v>-99</v>
      </c>
      <c r="CS27" s="36">
        <v>-99</v>
      </c>
      <c r="CT27" s="36">
        <v>-99</v>
      </c>
      <c r="CU27" s="36">
        <v>-99</v>
      </c>
      <c r="CV27" s="36">
        <v>-99</v>
      </c>
      <c r="CW27" s="36">
        <v>-99</v>
      </c>
      <c r="CX27" s="36">
        <v>-99</v>
      </c>
      <c r="CY27" s="36">
        <v>-99</v>
      </c>
      <c r="CZ27" s="36">
        <v>-99</v>
      </c>
      <c r="DA27" s="36">
        <v>-99</v>
      </c>
      <c r="DB27" s="36">
        <v>-99</v>
      </c>
      <c r="DC27" s="36">
        <v>-99</v>
      </c>
      <c r="DD27" s="36">
        <v>-99</v>
      </c>
      <c r="DE27" s="36">
        <v>-99</v>
      </c>
      <c r="DF27" s="36">
        <v>-99</v>
      </c>
      <c r="DG27" s="36">
        <v>-99</v>
      </c>
      <c r="DH27" s="36">
        <v>-99</v>
      </c>
      <c r="DI27" s="36">
        <v>-99</v>
      </c>
      <c r="DJ27" s="36">
        <v>-99</v>
      </c>
      <c r="DK27" s="36">
        <v>-99</v>
      </c>
      <c r="DL27" s="36">
        <v>-99</v>
      </c>
      <c r="DM27" s="36" t="s">
        <v>154</v>
      </c>
      <c r="DN27" s="36">
        <v>-99</v>
      </c>
      <c r="DO27" s="36">
        <v>-99</v>
      </c>
      <c r="DP27" s="36">
        <v>-99</v>
      </c>
      <c r="DQ27" s="36">
        <v>-99</v>
      </c>
      <c r="DR27" s="36" t="s">
        <v>154</v>
      </c>
      <c r="DS27" s="36">
        <v>-99</v>
      </c>
      <c r="DT27" s="36">
        <v>-99</v>
      </c>
      <c r="DU27" s="36" t="s">
        <v>140</v>
      </c>
      <c r="DV27" s="36">
        <v>-99</v>
      </c>
      <c r="DW27" s="36">
        <v>-99</v>
      </c>
      <c r="DX27" s="36">
        <v>-99</v>
      </c>
      <c r="DY27" s="36">
        <v>-99</v>
      </c>
      <c r="DZ27" s="36" t="s">
        <v>154</v>
      </c>
      <c r="EA27" s="36" t="s">
        <v>154</v>
      </c>
      <c r="EB27" s="36">
        <v>-99</v>
      </c>
      <c r="EC27" s="36">
        <v>-99</v>
      </c>
      <c r="ED27" s="36" t="s">
        <v>154</v>
      </c>
      <c r="EE27" s="36">
        <v>-99</v>
      </c>
      <c r="EF27" s="36">
        <v>-99</v>
      </c>
      <c r="EG27" s="36">
        <v>-99</v>
      </c>
      <c r="EH27" s="38">
        <v>-99</v>
      </c>
      <c r="EI27" s="39">
        <v>-99</v>
      </c>
      <c r="EJ27" s="39">
        <v>-99</v>
      </c>
      <c r="EK27" s="39">
        <v>-99</v>
      </c>
      <c r="EL27" s="39">
        <v>-99</v>
      </c>
      <c r="EM27" s="39">
        <v>-99</v>
      </c>
      <c r="EN27" s="39">
        <v>-99</v>
      </c>
      <c r="EO27" s="39">
        <v>-99</v>
      </c>
      <c r="EP27" s="39">
        <v>-99</v>
      </c>
      <c r="EQ27" s="39">
        <v>-99</v>
      </c>
      <c r="ER27" s="38">
        <v>-99</v>
      </c>
      <c r="ES27" s="38">
        <v>-99</v>
      </c>
      <c r="ET27" s="39">
        <v>-99</v>
      </c>
      <c r="EU27" s="38">
        <v>-99</v>
      </c>
      <c r="EV27" s="38">
        <v>-99</v>
      </c>
      <c r="EW27" s="39">
        <v>-99</v>
      </c>
      <c r="EX27" s="39">
        <v>-99</v>
      </c>
      <c r="EY27" s="39">
        <v>-99</v>
      </c>
      <c r="EZ27" s="39">
        <v>-99</v>
      </c>
      <c r="FA27" s="39">
        <v>-99</v>
      </c>
      <c r="FB27" s="39">
        <v>-99</v>
      </c>
      <c r="FC27" s="39">
        <v>-99</v>
      </c>
      <c r="FD27" s="39">
        <v>-99</v>
      </c>
      <c r="FE27" s="38">
        <v>-99</v>
      </c>
      <c r="FF27" s="40">
        <v>-99</v>
      </c>
      <c r="FG27" s="36">
        <v>-99</v>
      </c>
      <c r="FH27" s="36">
        <v>-99</v>
      </c>
      <c r="FI27" s="36">
        <v>-99</v>
      </c>
      <c r="FJ27" s="36">
        <v>-99</v>
      </c>
      <c r="FK27" s="36">
        <v>-99</v>
      </c>
      <c r="FL27" s="36">
        <v>-99</v>
      </c>
      <c r="FM27" s="36"/>
      <c r="FN27" s="36">
        <v>-99</v>
      </c>
      <c r="FO27" s="36">
        <v>-99</v>
      </c>
      <c r="FP27" s="36">
        <v>-99</v>
      </c>
      <c r="FQ27" s="36" t="s">
        <v>379</v>
      </c>
      <c r="FR27" s="35" t="s">
        <v>146</v>
      </c>
      <c r="FS27" s="44">
        <v>8</v>
      </c>
      <c r="FT27" s="44">
        <v>0</v>
      </c>
      <c r="FU27" s="44">
        <v>2</v>
      </c>
      <c r="FV27" s="50" t="s">
        <v>676</v>
      </c>
      <c r="FW27" s="44" t="s">
        <v>615</v>
      </c>
      <c r="FX27" s="44">
        <v>3</v>
      </c>
      <c r="FY27" s="44">
        <v>2</v>
      </c>
      <c r="FZ27" s="44">
        <v>5</v>
      </c>
      <c r="GA27" s="44">
        <v>6</v>
      </c>
      <c r="GB27" s="44">
        <f t="shared" si="2"/>
        <v>16</v>
      </c>
      <c r="GC27" s="42" t="s">
        <v>654</v>
      </c>
      <c r="GD27" s="35">
        <v>1</v>
      </c>
      <c r="GE27" s="35">
        <v>0</v>
      </c>
      <c r="GF27" s="35">
        <v>1</v>
      </c>
      <c r="GG27" s="37" t="s">
        <v>600</v>
      </c>
      <c r="GH27" s="36" t="s">
        <v>621</v>
      </c>
      <c r="GI27" s="35">
        <v>2</v>
      </c>
      <c r="GJ27" s="35">
        <v>3</v>
      </c>
      <c r="GK27" s="35">
        <v>5</v>
      </c>
      <c r="GL27" s="35">
        <v>2</v>
      </c>
      <c r="GM27" s="35">
        <f>SUM(GI27,GJ27,GK27,GL27)</f>
        <v>12</v>
      </c>
      <c r="GN27" s="76" t="s">
        <v>625</v>
      </c>
    </row>
    <row r="28" spans="1:196" ht="60.95" customHeight="1">
      <c r="A28" s="36">
        <v>21677200</v>
      </c>
      <c r="B28" s="36" t="s">
        <v>380</v>
      </c>
      <c r="C28" s="36" t="s">
        <v>381</v>
      </c>
      <c r="D28" s="36" t="s">
        <v>382</v>
      </c>
      <c r="E28" s="36" t="s">
        <v>383</v>
      </c>
      <c r="F28" s="36" t="s">
        <v>184</v>
      </c>
      <c r="G28" s="36" t="s">
        <v>384</v>
      </c>
      <c r="H28" s="36">
        <v>-99</v>
      </c>
      <c r="I28" s="36">
        <v>-99</v>
      </c>
      <c r="J28" s="36" t="s">
        <v>139</v>
      </c>
      <c r="K28" s="36" t="s">
        <v>140</v>
      </c>
      <c r="L28" s="36" t="s">
        <v>154</v>
      </c>
      <c r="M28" s="36" t="s">
        <v>140</v>
      </c>
      <c r="N28" s="36">
        <v>0</v>
      </c>
      <c r="O28" s="36">
        <v>2</v>
      </c>
      <c r="P28" s="36">
        <v>4</v>
      </c>
      <c r="Q28" s="36">
        <v>0</v>
      </c>
      <c r="R28" s="36">
        <v>0</v>
      </c>
      <c r="S28" s="36">
        <v>0</v>
      </c>
      <c r="T28" s="36">
        <v>14</v>
      </c>
      <c r="U28" s="36">
        <v>1</v>
      </c>
      <c r="V28" s="36" t="s">
        <v>141</v>
      </c>
      <c r="W28" s="36">
        <v>-99</v>
      </c>
      <c r="X28" s="36">
        <v>-99</v>
      </c>
      <c r="Y28" s="36">
        <v>13</v>
      </c>
      <c r="Z28" s="36">
        <v>5</v>
      </c>
      <c r="AA28" s="36">
        <v>-99</v>
      </c>
      <c r="AB28" s="36" t="s">
        <v>669</v>
      </c>
      <c r="AC28" s="36" t="s">
        <v>142</v>
      </c>
      <c r="AD28" s="49">
        <v>19</v>
      </c>
      <c r="AE28" s="43" t="s">
        <v>296</v>
      </c>
      <c r="AF28" s="36" t="s">
        <v>238</v>
      </c>
      <c r="AG28" s="36" t="s">
        <v>189</v>
      </c>
      <c r="AH28" s="36" t="s">
        <v>190</v>
      </c>
      <c r="AI28" s="35" t="s">
        <v>191</v>
      </c>
      <c r="AJ28" s="36" t="s">
        <v>385</v>
      </c>
      <c r="AK28" s="36">
        <v>-99</v>
      </c>
      <c r="AL28" s="36" t="s">
        <v>298</v>
      </c>
      <c r="AM28" s="35" t="s">
        <v>299</v>
      </c>
      <c r="AN28" s="35" t="s">
        <v>300</v>
      </c>
      <c r="AO28" s="36" t="s">
        <v>172</v>
      </c>
      <c r="AP28" s="36" t="s">
        <v>143</v>
      </c>
      <c r="AQ28" s="36" t="s">
        <v>144</v>
      </c>
      <c r="AR28" s="36" t="s">
        <v>154</v>
      </c>
      <c r="AS28" s="36" t="s">
        <v>158</v>
      </c>
      <c r="AT28" s="36" t="s">
        <v>301</v>
      </c>
      <c r="AU28" s="36" t="s">
        <v>142</v>
      </c>
      <c r="AV28" s="37" t="s">
        <v>302</v>
      </c>
      <c r="AW28" s="36" t="s">
        <v>238</v>
      </c>
      <c r="AX28" s="36" t="s">
        <v>222</v>
      </c>
      <c r="AY28" s="36" t="s">
        <v>190</v>
      </c>
      <c r="AZ28" s="36" t="s">
        <v>191</v>
      </c>
      <c r="BA28" s="35" t="s">
        <v>386</v>
      </c>
      <c r="BB28" s="36">
        <v>-99</v>
      </c>
      <c r="BC28" s="35" t="s">
        <v>304</v>
      </c>
      <c r="BD28" s="35" t="s">
        <v>305</v>
      </c>
      <c r="BE28" s="35" t="s">
        <v>684</v>
      </c>
      <c r="BF28" s="36" t="s">
        <v>143</v>
      </c>
      <c r="BG28" s="36" t="s">
        <v>157</v>
      </c>
      <c r="BH28" s="36" t="s">
        <v>154</v>
      </c>
      <c r="BI28" s="36" t="s">
        <v>145</v>
      </c>
      <c r="BJ28" s="36" t="s">
        <v>306</v>
      </c>
      <c r="BK28" s="36" t="s">
        <v>140</v>
      </c>
      <c r="BL28" s="36" t="s">
        <v>140</v>
      </c>
      <c r="BM28" s="36" t="s">
        <v>140</v>
      </c>
      <c r="BN28" s="36" t="s">
        <v>154</v>
      </c>
      <c r="BO28" s="36" t="s">
        <v>154</v>
      </c>
      <c r="BP28" s="36">
        <v>-99</v>
      </c>
      <c r="BQ28" s="36">
        <v>-99</v>
      </c>
      <c r="BR28" s="36" t="s">
        <v>154</v>
      </c>
      <c r="BS28" s="36">
        <v>-99</v>
      </c>
      <c r="BT28" s="36">
        <v>-99</v>
      </c>
      <c r="BU28" s="36">
        <v>-99</v>
      </c>
      <c r="BV28" s="36" t="s">
        <v>148</v>
      </c>
      <c r="BW28" s="36" t="s">
        <v>162</v>
      </c>
      <c r="BX28" s="36">
        <v>-99</v>
      </c>
      <c r="BY28" s="36" t="s">
        <v>163</v>
      </c>
      <c r="BZ28" s="36">
        <v>-99</v>
      </c>
      <c r="CA28" s="36">
        <v>-99</v>
      </c>
      <c r="CB28" s="36">
        <v>-99</v>
      </c>
      <c r="CC28" s="36">
        <v>-99</v>
      </c>
      <c r="CD28" s="36">
        <v>-99</v>
      </c>
      <c r="CE28" s="36">
        <v>-99</v>
      </c>
      <c r="CF28" s="36">
        <v>-99</v>
      </c>
      <c r="CG28" s="36" t="s">
        <v>140</v>
      </c>
      <c r="CH28" s="36">
        <v>-99</v>
      </c>
      <c r="CI28" s="36">
        <v>-99</v>
      </c>
      <c r="CJ28" s="36">
        <v>-99</v>
      </c>
      <c r="CK28" s="36">
        <v>-99</v>
      </c>
      <c r="CL28" s="36">
        <v>-99</v>
      </c>
      <c r="CM28" s="36" t="s">
        <v>140</v>
      </c>
      <c r="CN28" s="36" t="s">
        <v>199</v>
      </c>
      <c r="CO28" s="36">
        <v>-99</v>
      </c>
      <c r="CP28" s="79">
        <v>5.6</v>
      </c>
      <c r="CQ28" s="36" t="s">
        <v>228</v>
      </c>
      <c r="CR28" s="36">
        <v>-99</v>
      </c>
      <c r="CS28" s="36">
        <v>2.2000000000000002</v>
      </c>
      <c r="CT28" s="36" t="s">
        <v>140</v>
      </c>
      <c r="CU28" s="36" t="s">
        <v>199</v>
      </c>
      <c r="CV28" s="36">
        <v>-99</v>
      </c>
      <c r="CW28" s="36">
        <v>-99</v>
      </c>
      <c r="CX28" s="36">
        <v>-99</v>
      </c>
      <c r="CY28" s="36">
        <v>-99</v>
      </c>
      <c r="CZ28" s="36">
        <v>-99</v>
      </c>
      <c r="DA28" s="36">
        <v>-99</v>
      </c>
      <c r="DB28" s="36">
        <v>-99</v>
      </c>
      <c r="DC28" s="36">
        <v>-99</v>
      </c>
      <c r="DD28" s="36">
        <v>-99</v>
      </c>
      <c r="DE28" s="36">
        <v>-99</v>
      </c>
      <c r="DF28" s="36">
        <v>-99</v>
      </c>
      <c r="DG28" s="36">
        <v>-99</v>
      </c>
      <c r="DH28" s="36" t="s">
        <v>177</v>
      </c>
      <c r="DI28" s="36">
        <v>-99</v>
      </c>
      <c r="DJ28" s="36">
        <v>-99</v>
      </c>
      <c r="DK28" s="36" t="s">
        <v>140</v>
      </c>
      <c r="DL28" s="36">
        <v>-99</v>
      </c>
      <c r="DM28" s="36" t="s">
        <v>154</v>
      </c>
      <c r="DN28" s="36">
        <v>-99</v>
      </c>
      <c r="DO28" s="36">
        <v>-99</v>
      </c>
      <c r="DP28" s="36">
        <v>-99</v>
      </c>
      <c r="DQ28" s="36">
        <v>-99</v>
      </c>
      <c r="DR28" s="36" t="s">
        <v>140</v>
      </c>
      <c r="DS28" s="36">
        <v>-99</v>
      </c>
      <c r="DT28" s="36">
        <v>-99</v>
      </c>
      <c r="DU28" s="36">
        <v>-99</v>
      </c>
      <c r="DV28" s="36">
        <v>-99</v>
      </c>
      <c r="DW28" s="36">
        <v>-99</v>
      </c>
      <c r="DX28" s="36">
        <v>-99</v>
      </c>
      <c r="DY28" s="36">
        <v>-99</v>
      </c>
      <c r="DZ28" s="36" t="s">
        <v>154</v>
      </c>
      <c r="EA28" s="36" t="s">
        <v>154</v>
      </c>
      <c r="EB28" s="36" t="s">
        <v>140</v>
      </c>
      <c r="EC28" s="36" t="s">
        <v>140</v>
      </c>
      <c r="ED28" s="36" t="s">
        <v>154</v>
      </c>
      <c r="EE28" s="36" t="s">
        <v>140</v>
      </c>
      <c r="EF28" s="36" t="s">
        <v>140</v>
      </c>
      <c r="EG28" s="36">
        <v>-99</v>
      </c>
      <c r="EH28" s="38">
        <v>-99</v>
      </c>
      <c r="EI28" s="39">
        <v>-99</v>
      </c>
      <c r="EJ28" s="39">
        <v>-99</v>
      </c>
      <c r="EK28" s="39">
        <v>-99</v>
      </c>
      <c r="EL28" s="39">
        <v>-99</v>
      </c>
      <c r="EM28" s="39">
        <v>-99</v>
      </c>
      <c r="EN28" s="39">
        <v>-99</v>
      </c>
      <c r="EO28" s="39">
        <v>-99</v>
      </c>
      <c r="EP28" s="39">
        <v>-99</v>
      </c>
      <c r="EQ28" s="39">
        <v>-99</v>
      </c>
      <c r="ER28" s="38">
        <v>-99</v>
      </c>
      <c r="ES28" s="38">
        <v>-99</v>
      </c>
      <c r="ET28" s="39">
        <v>-99</v>
      </c>
      <c r="EU28" s="38">
        <v>-99</v>
      </c>
      <c r="EV28" s="38">
        <v>-99</v>
      </c>
      <c r="EW28" s="39">
        <v>-99</v>
      </c>
      <c r="EX28" s="39">
        <v>-99</v>
      </c>
      <c r="EY28" s="39">
        <v>-99</v>
      </c>
      <c r="EZ28" s="39">
        <v>-99</v>
      </c>
      <c r="FA28" s="39">
        <v>-99</v>
      </c>
      <c r="FB28" s="39">
        <v>-99</v>
      </c>
      <c r="FC28" s="39">
        <v>-99</v>
      </c>
      <c r="FD28" s="39">
        <v>-99</v>
      </c>
      <c r="FE28" s="38">
        <v>-99</v>
      </c>
      <c r="FF28" s="40">
        <v>-99</v>
      </c>
      <c r="FG28" s="36">
        <v>-99</v>
      </c>
      <c r="FH28" s="36">
        <v>-99</v>
      </c>
      <c r="FI28" s="36">
        <v>-99</v>
      </c>
      <c r="FJ28" s="36" t="s">
        <v>140</v>
      </c>
      <c r="FK28" s="36" t="s">
        <v>387</v>
      </c>
      <c r="FL28" s="36" t="s">
        <v>388</v>
      </c>
      <c r="FM28" s="36"/>
      <c r="FN28" s="41" t="s">
        <v>667</v>
      </c>
      <c r="FO28" s="36">
        <v>-99</v>
      </c>
      <c r="FP28" s="36">
        <v>-99</v>
      </c>
      <c r="FQ28" s="36" t="s">
        <v>389</v>
      </c>
      <c r="FR28" s="35" t="s">
        <v>146</v>
      </c>
      <c r="FS28" s="44">
        <v>8</v>
      </c>
      <c r="FT28" s="44">
        <v>0</v>
      </c>
      <c r="FU28" s="44">
        <v>2</v>
      </c>
      <c r="FV28" s="45" t="s">
        <v>676</v>
      </c>
      <c r="FW28" s="47" t="s">
        <v>615</v>
      </c>
      <c r="FX28" s="47">
        <v>3</v>
      </c>
      <c r="FY28" s="47">
        <v>2</v>
      </c>
      <c r="FZ28" s="47">
        <v>5</v>
      </c>
      <c r="GA28" s="47">
        <v>6</v>
      </c>
      <c r="GB28" s="47">
        <f t="shared" si="2"/>
        <v>16</v>
      </c>
      <c r="GC28" s="42" t="s">
        <v>654</v>
      </c>
      <c r="GD28" s="47">
        <v>3</v>
      </c>
      <c r="GE28" s="47">
        <v>0</v>
      </c>
      <c r="GF28" s="47">
        <v>1</v>
      </c>
      <c r="GG28" s="45" t="s">
        <v>601</v>
      </c>
      <c r="GH28" s="46" t="s">
        <v>617</v>
      </c>
      <c r="GI28" s="47">
        <v>2</v>
      </c>
      <c r="GJ28" s="47">
        <v>2</v>
      </c>
      <c r="GK28" s="47">
        <v>5</v>
      </c>
      <c r="GL28" s="47">
        <v>4</v>
      </c>
      <c r="GM28" s="47">
        <f>SUM(GI28,GJ28,GK28,GL28)</f>
        <v>13</v>
      </c>
      <c r="GN28" s="76" t="s">
        <v>625</v>
      </c>
    </row>
    <row r="29" spans="1:196" ht="30" customHeight="1">
      <c r="A29" s="36">
        <v>21677200</v>
      </c>
      <c r="B29" s="36" t="s">
        <v>380</v>
      </c>
      <c r="C29" s="36" t="s">
        <v>381</v>
      </c>
      <c r="D29" s="36" t="s">
        <v>382</v>
      </c>
      <c r="E29" s="36" t="s">
        <v>383</v>
      </c>
      <c r="F29" s="36" t="s">
        <v>184</v>
      </c>
      <c r="G29" s="36" t="s">
        <v>287</v>
      </c>
      <c r="H29" s="36">
        <v>-99</v>
      </c>
      <c r="I29" s="36">
        <v>-99</v>
      </c>
      <c r="J29" s="36" t="s">
        <v>153</v>
      </c>
      <c r="K29" s="36" t="s">
        <v>154</v>
      </c>
      <c r="L29" s="36" t="s">
        <v>154</v>
      </c>
      <c r="M29" s="36" t="s">
        <v>140</v>
      </c>
      <c r="N29" s="36">
        <v>0</v>
      </c>
      <c r="O29" s="36">
        <v>2</v>
      </c>
      <c r="P29" s="36">
        <v>4</v>
      </c>
      <c r="Q29" s="36">
        <v>0</v>
      </c>
      <c r="R29" s="36">
        <v>0</v>
      </c>
      <c r="S29" s="36">
        <v>0</v>
      </c>
      <c r="T29" s="36">
        <v>14</v>
      </c>
      <c r="U29" s="36">
        <v>1</v>
      </c>
      <c r="V29" s="36" t="s">
        <v>141</v>
      </c>
      <c r="W29" s="36">
        <v>-99</v>
      </c>
      <c r="X29" s="36">
        <v>-99</v>
      </c>
      <c r="Y29" s="36">
        <v>13</v>
      </c>
      <c r="Z29" s="36">
        <v>5</v>
      </c>
      <c r="AA29" s="36">
        <v>-99</v>
      </c>
      <c r="AB29" s="36" t="s">
        <v>669</v>
      </c>
      <c r="AC29" s="36" t="s">
        <v>142</v>
      </c>
      <c r="AD29" s="49">
        <v>19</v>
      </c>
      <c r="AE29" s="43" t="s">
        <v>296</v>
      </c>
      <c r="AF29" s="36" t="s">
        <v>238</v>
      </c>
      <c r="AG29" s="36" t="s">
        <v>189</v>
      </c>
      <c r="AH29" s="36" t="s">
        <v>190</v>
      </c>
      <c r="AI29" s="35" t="s">
        <v>191</v>
      </c>
      <c r="AJ29" s="36" t="s">
        <v>390</v>
      </c>
      <c r="AK29" s="36">
        <v>-99</v>
      </c>
      <c r="AL29" s="36" t="s">
        <v>298</v>
      </c>
      <c r="AM29" s="35" t="s">
        <v>299</v>
      </c>
      <c r="AN29" s="35" t="s">
        <v>300</v>
      </c>
      <c r="AO29" s="36" t="s">
        <v>172</v>
      </c>
      <c r="AP29" s="36" t="s">
        <v>143</v>
      </c>
      <c r="AQ29" s="36" t="s">
        <v>144</v>
      </c>
      <c r="AR29" s="36" t="s">
        <v>154</v>
      </c>
      <c r="AS29" s="36" t="s">
        <v>158</v>
      </c>
      <c r="AT29" s="36" t="s">
        <v>301</v>
      </c>
      <c r="AU29" s="36" t="s">
        <v>142</v>
      </c>
      <c r="AV29" s="37" t="s">
        <v>302</v>
      </c>
      <c r="AW29" s="36" t="s">
        <v>238</v>
      </c>
      <c r="AX29" s="36" t="s">
        <v>222</v>
      </c>
      <c r="AY29" s="36" t="s">
        <v>190</v>
      </c>
      <c r="AZ29" s="36" t="s">
        <v>191</v>
      </c>
      <c r="BA29" s="35" t="s">
        <v>386</v>
      </c>
      <c r="BB29" s="36">
        <v>-99</v>
      </c>
      <c r="BC29" s="35" t="s">
        <v>304</v>
      </c>
      <c r="BD29" s="35" t="s">
        <v>305</v>
      </c>
      <c r="BE29" s="35" t="s">
        <v>684</v>
      </c>
      <c r="BF29" s="36" t="s">
        <v>143</v>
      </c>
      <c r="BG29" s="36" t="s">
        <v>157</v>
      </c>
      <c r="BH29" s="36" t="s">
        <v>154</v>
      </c>
      <c r="BI29" s="36" t="s">
        <v>145</v>
      </c>
      <c r="BJ29" s="36" t="s">
        <v>306</v>
      </c>
      <c r="BK29" s="36" t="s">
        <v>140</v>
      </c>
      <c r="BL29" s="36" t="s">
        <v>140</v>
      </c>
      <c r="BM29" s="36" t="s">
        <v>140</v>
      </c>
      <c r="BN29" s="36" t="s">
        <v>154</v>
      </c>
      <c r="BO29" s="36" t="s">
        <v>154</v>
      </c>
      <c r="BP29" s="36">
        <v>-99</v>
      </c>
      <c r="BQ29" s="36">
        <v>-99</v>
      </c>
      <c r="BR29" s="36" t="s">
        <v>140</v>
      </c>
      <c r="BS29" s="36">
        <v>-99</v>
      </c>
      <c r="BT29" s="36">
        <v>-99</v>
      </c>
      <c r="BU29" s="36">
        <v>-99</v>
      </c>
      <c r="BV29" s="36" t="s">
        <v>166</v>
      </c>
      <c r="BW29" s="36" t="s">
        <v>162</v>
      </c>
      <c r="BX29" s="36">
        <v>-99</v>
      </c>
      <c r="BY29" s="36" t="s">
        <v>163</v>
      </c>
      <c r="BZ29" s="36">
        <v>-99</v>
      </c>
      <c r="CA29" s="36">
        <v>-99</v>
      </c>
      <c r="CB29" s="36">
        <v>-99</v>
      </c>
      <c r="CC29" s="36">
        <v>-99</v>
      </c>
      <c r="CD29" s="36">
        <v>-99</v>
      </c>
      <c r="CE29" s="36" t="s">
        <v>140</v>
      </c>
      <c r="CF29" s="36" t="s">
        <v>140</v>
      </c>
      <c r="CG29" s="36" t="s">
        <v>140</v>
      </c>
      <c r="CH29" s="36">
        <v>-99</v>
      </c>
      <c r="CI29" s="36">
        <v>-99</v>
      </c>
      <c r="CJ29" s="36">
        <v>-99</v>
      </c>
      <c r="CK29" s="36" t="s">
        <v>140</v>
      </c>
      <c r="CL29" s="36">
        <v>-99</v>
      </c>
      <c r="CM29" s="36" t="s">
        <v>140</v>
      </c>
      <c r="CN29" s="36" t="s">
        <v>199</v>
      </c>
      <c r="CO29" s="36">
        <v>-99</v>
      </c>
      <c r="CP29" s="79">
        <v>7.4</v>
      </c>
      <c r="CQ29" s="36" t="s">
        <v>228</v>
      </c>
      <c r="CR29" s="36">
        <v>-99</v>
      </c>
      <c r="CS29" s="36">
        <v>2.5</v>
      </c>
      <c r="CT29" s="36" t="s">
        <v>140</v>
      </c>
      <c r="CU29" s="36" t="s">
        <v>199</v>
      </c>
      <c r="CV29" s="36">
        <v>-99</v>
      </c>
      <c r="CW29" s="36">
        <v>-99</v>
      </c>
      <c r="CX29" s="36">
        <v>-99</v>
      </c>
      <c r="CY29" s="36">
        <v>-99</v>
      </c>
      <c r="CZ29" s="36">
        <v>-99</v>
      </c>
      <c r="DA29" s="36">
        <v>-99</v>
      </c>
      <c r="DB29" s="36">
        <v>-99</v>
      </c>
      <c r="DC29" s="36">
        <v>-99</v>
      </c>
      <c r="DD29" s="36">
        <v>-99</v>
      </c>
      <c r="DE29" s="36">
        <v>-99</v>
      </c>
      <c r="DF29" s="36">
        <v>-99</v>
      </c>
      <c r="DG29" s="36">
        <v>-99</v>
      </c>
      <c r="DH29" s="36" t="s">
        <v>177</v>
      </c>
      <c r="DI29" s="36">
        <v>-99</v>
      </c>
      <c r="DJ29" s="36" t="s">
        <v>140</v>
      </c>
      <c r="DK29" s="36" t="s">
        <v>140</v>
      </c>
      <c r="DL29" s="36">
        <v>-99</v>
      </c>
      <c r="DM29" s="36" t="s">
        <v>140</v>
      </c>
      <c r="DN29" s="36">
        <v>-99</v>
      </c>
      <c r="DO29" s="36">
        <v>-99</v>
      </c>
      <c r="DP29" s="36">
        <v>-99</v>
      </c>
      <c r="DQ29" s="36">
        <v>-99</v>
      </c>
      <c r="DR29" s="36" t="s">
        <v>140</v>
      </c>
      <c r="DS29" s="36">
        <v>-99</v>
      </c>
      <c r="DT29" s="36">
        <v>-99</v>
      </c>
      <c r="DU29" s="36">
        <v>-99</v>
      </c>
      <c r="DV29" s="36" t="s">
        <v>140</v>
      </c>
      <c r="DW29" s="36">
        <v>-99</v>
      </c>
      <c r="DX29" s="36">
        <v>-99</v>
      </c>
      <c r="DY29" s="36" t="s">
        <v>140</v>
      </c>
      <c r="DZ29" s="36" t="s">
        <v>154</v>
      </c>
      <c r="EA29" s="36" t="s">
        <v>154</v>
      </c>
      <c r="EB29" s="36" t="s">
        <v>140</v>
      </c>
      <c r="EC29" s="36" t="s">
        <v>140</v>
      </c>
      <c r="ED29" s="36" t="s">
        <v>154</v>
      </c>
      <c r="EE29" s="36">
        <v>-99</v>
      </c>
      <c r="EF29" s="36" t="s">
        <v>154</v>
      </c>
      <c r="EG29" s="36">
        <v>-99</v>
      </c>
      <c r="EH29" s="38">
        <v>-99</v>
      </c>
      <c r="EI29" s="39">
        <v>-99</v>
      </c>
      <c r="EJ29" s="39">
        <v>-99</v>
      </c>
      <c r="EK29" s="39">
        <v>-99</v>
      </c>
      <c r="EL29" s="39">
        <v>-99</v>
      </c>
      <c r="EM29" s="39">
        <v>-99</v>
      </c>
      <c r="EN29" s="39">
        <v>-99</v>
      </c>
      <c r="EO29" s="39">
        <v>-99</v>
      </c>
      <c r="EP29" s="39">
        <v>-99</v>
      </c>
      <c r="EQ29" s="39">
        <v>-99</v>
      </c>
      <c r="ER29" s="38">
        <v>-99</v>
      </c>
      <c r="ES29" s="38">
        <v>-99</v>
      </c>
      <c r="ET29" s="39">
        <v>-99</v>
      </c>
      <c r="EU29" s="38">
        <v>-99</v>
      </c>
      <c r="EV29" s="38">
        <v>-99</v>
      </c>
      <c r="EW29" s="39">
        <v>-99</v>
      </c>
      <c r="EX29" s="39">
        <v>-99</v>
      </c>
      <c r="EY29" s="39">
        <v>-99</v>
      </c>
      <c r="EZ29" s="39">
        <v>-99</v>
      </c>
      <c r="FA29" s="39">
        <v>-99</v>
      </c>
      <c r="FB29" s="39">
        <v>-99</v>
      </c>
      <c r="FC29" s="39">
        <v>-99</v>
      </c>
      <c r="FD29" s="39">
        <v>-99</v>
      </c>
      <c r="FE29" s="38">
        <v>-99</v>
      </c>
      <c r="FF29" s="40">
        <v>-99</v>
      </c>
      <c r="FG29" s="36">
        <v>-99</v>
      </c>
      <c r="FH29" s="36">
        <v>-99</v>
      </c>
      <c r="FI29" s="36">
        <v>-99</v>
      </c>
      <c r="FJ29" s="36" t="s">
        <v>140</v>
      </c>
      <c r="FK29" s="36" t="s">
        <v>233</v>
      </c>
      <c r="FL29" s="36" t="s">
        <v>391</v>
      </c>
      <c r="FM29" s="36" t="s">
        <v>392</v>
      </c>
      <c r="FN29" s="41" t="s">
        <v>667</v>
      </c>
      <c r="FO29" s="36">
        <v>-99</v>
      </c>
      <c r="FP29" s="36">
        <v>-99</v>
      </c>
      <c r="FQ29" s="36" t="s">
        <v>393</v>
      </c>
      <c r="FR29" s="35" t="s">
        <v>146</v>
      </c>
      <c r="FS29" s="44">
        <v>8</v>
      </c>
      <c r="FT29" s="44">
        <v>0</v>
      </c>
      <c r="FU29" s="44">
        <v>2</v>
      </c>
      <c r="FV29" s="45" t="s">
        <v>676</v>
      </c>
      <c r="FW29" s="47" t="s">
        <v>615</v>
      </c>
      <c r="FX29" s="47">
        <v>3</v>
      </c>
      <c r="FY29" s="47">
        <v>2</v>
      </c>
      <c r="FZ29" s="47">
        <v>5</v>
      </c>
      <c r="GA29" s="47">
        <v>6</v>
      </c>
      <c r="GB29" s="47">
        <f t="shared" si="2"/>
        <v>16</v>
      </c>
      <c r="GC29" s="42" t="s">
        <v>654</v>
      </c>
      <c r="GD29" s="47">
        <v>3</v>
      </c>
      <c r="GE29" s="47">
        <v>0</v>
      </c>
      <c r="GF29" s="47">
        <v>1</v>
      </c>
      <c r="GG29" s="45" t="s">
        <v>601</v>
      </c>
      <c r="GH29" s="46" t="s">
        <v>617</v>
      </c>
      <c r="GI29" s="47">
        <v>2</v>
      </c>
      <c r="GJ29" s="47">
        <v>2</v>
      </c>
      <c r="GK29" s="47">
        <v>5</v>
      </c>
      <c r="GL29" s="47">
        <v>4</v>
      </c>
      <c r="GM29" s="47">
        <f>SUM(GI29,GJ29,GK29,GL29)</f>
        <v>13</v>
      </c>
      <c r="GN29" s="76" t="s">
        <v>625</v>
      </c>
    </row>
    <row r="30" spans="1:196" ht="108">
      <c r="A30" s="36">
        <v>22018912</v>
      </c>
      <c r="B30" s="36" t="s">
        <v>309</v>
      </c>
      <c r="C30" s="36" t="s">
        <v>267</v>
      </c>
      <c r="D30" s="36" t="s">
        <v>310</v>
      </c>
      <c r="E30" s="36">
        <v>-99</v>
      </c>
      <c r="F30" s="36" t="s">
        <v>184</v>
      </c>
      <c r="G30" s="36">
        <v>1</v>
      </c>
      <c r="H30" s="36">
        <v>-99</v>
      </c>
      <c r="I30" s="36" t="s">
        <v>311</v>
      </c>
      <c r="J30" s="36" t="s">
        <v>139</v>
      </c>
      <c r="K30" s="36" t="s">
        <v>140</v>
      </c>
      <c r="L30" s="36" t="s">
        <v>154</v>
      </c>
      <c r="M30" s="36" t="s">
        <v>140</v>
      </c>
      <c r="N30" s="36">
        <v>0</v>
      </c>
      <c r="O30" s="36">
        <v>2</v>
      </c>
      <c r="P30" s="36">
        <v>2</v>
      </c>
      <c r="Q30" s="36">
        <v>0</v>
      </c>
      <c r="R30" s="36">
        <v>0</v>
      </c>
      <c r="S30" s="36">
        <v>0</v>
      </c>
      <c r="T30" s="36">
        <v>17</v>
      </c>
      <c r="U30" s="36">
        <v>1</v>
      </c>
      <c r="V30" s="36" t="s">
        <v>141</v>
      </c>
      <c r="W30" s="36">
        <v>1</v>
      </c>
      <c r="X30" s="36">
        <v>-99</v>
      </c>
      <c r="Y30" s="36">
        <v>16</v>
      </c>
      <c r="Z30" s="36">
        <v>-99</v>
      </c>
      <c r="AA30" s="36">
        <v>-99</v>
      </c>
      <c r="AB30" s="36" t="s">
        <v>669</v>
      </c>
      <c r="AC30" s="36" t="s">
        <v>142</v>
      </c>
      <c r="AD30" s="36">
        <v>19</v>
      </c>
      <c r="AE30" s="43" t="s">
        <v>312</v>
      </c>
      <c r="AF30" s="36" t="s">
        <v>313</v>
      </c>
      <c r="AG30" s="36" t="s">
        <v>188</v>
      </c>
      <c r="AH30" s="36" t="s">
        <v>190</v>
      </c>
      <c r="AI30" s="35" t="s">
        <v>191</v>
      </c>
      <c r="AJ30" s="36" t="s">
        <v>314</v>
      </c>
      <c r="AK30" s="36">
        <v>-99</v>
      </c>
      <c r="AL30" s="36" t="s">
        <v>315</v>
      </c>
      <c r="AM30" s="35" t="s">
        <v>316</v>
      </c>
      <c r="AN30" s="35" t="s">
        <v>556</v>
      </c>
      <c r="AO30" s="36" t="s">
        <v>156</v>
      </c>
      <c r="AP30" s="36" t="s">
        <v>156</v>
      </c>
      <c r="AQ30" s="36" t="s">
        <v>318</v>
      </c>
      <c r="AR30" s="36" t="s">
        <v>154</v>
      </c>
      <c r="AS30" s="36">
        <v>-99</v>
      </c>
      <c r="AT30" s="36" t="s">
        <v>319</v>
      </c>
      <c r="AU30" s="36">
        <v>-99</v>
      </c>
      <c r="AV30" s="36">
        <v>-99</v>
      </c>
      <c r="AW30" s="36">
        <v>-99</v>
      </c>
      <c r="AX30" s="36">
        <v>-99</v>
      </c>
      <c r="AY30" s="36">
        <v>-99</v>
      </c>
      <c r="AZ30" s="36">
        <v>-99</v>
      </c>
      <c r="BA30" s="36">
        <v>-99</v>
      </c>
      <c r="BB30" s="36">
        <v>-99</v>
      </c>
      <c r="BC30" s="36">
        <v>-99</v>
      </c>
      <c r="BD30" s="36">
        <v>-99</v>
      </c>
      <c r="BE30" s="36">
        <v>-99</v>
      </c>
      <c r="BF30" s="36">
        <v>-99</v>
      </c>
      <c r="BG30" s="36">
        <v>-99</v>
      </c>
      <c r="BH30" s="36">
        <v>-99</v>
      </c>
      <c r="BI30" s="36">
        <v>-99</v>
      </c>
      <c r="BJ30" s="36">
        <v>-99</v>
      </c>
      <c r="BK30" s="36" t="s">
        <v>154</v>
      </c>
      <c r="BL30" s="36" t="s">
        <v>154</v>
      </c>
      <c r="BM30" s="36" t="s">
        <v>154</v>
      </c>
      <c r="BN30" s="36" t="s">
        <v>154</v>
      </c>
      <c r="BO30" s="36" t="s">
        <v>154</v>
      </c>
      <c r="BP30" s="36">
        <v>-99</v>
      </c>
      <c r="BQ30" s="36" t="s">
        <v>140</v>
      </c>
      <c r="BR30" s="36" t="s">
        <v>154</v>
      </c>
      <c r="BS30" s="36" t="s">
        <v>154</v>
      </c>
      <c r="BT30" s="36">
        <v>-99</v>
      </c>
      <c r="BU30" s="36">
        <v>-99</v>
      </c>
      <c r="BV30" s="36">
        <v>-99</v>
      </c>
      <c r="BW30" s="36">
        <v>-99</v>
      </c>
      <c r="BX30" s="36">
        <v>-99</v>
      </c>
      <c r="BY30" s="36">
        <v>-99</v>
      </c>
      <c r="BZ30" s="36">
        <v>-99</v>
      </c>
      <c r="CA30" s="36">
        <v>-99</v>
      </c>
      <c r="CB30" s="36">
        <v>-99</v>
      </c>
      <c r="CC30" s="36">
        <v>-99</v>
      </c>
      <c r="CD30" s="36">
        <v>-99</v>
      </c>
      <c r="CE30" s="36" t="s">
        <v>140</v>
      </c>
      <c r="CF30" s="36" t="s">
        <v>140</v>
      </c>
      <c r="CG30" s="36" t="s">
        <v>140</v>
      </c>
      <c r="CH30" s="36" t="s">
        <v>140</v>
      </c>
      <c r="CI30" s="36">
        <v>-99</v>
      </c>
      <c r="CJ30" s="36">
        <v>-99</v>
      </c>
      <c r="CK30" s="36" t="s">
        <v>140</v>
      </c>
      <c r="CL30" s="36">
        <v>-99</v>
      </c>
      <c r="CM30" s="36" t="s">
        <v>140</v>
      </c>
      <c r="CN30" s="36" t="s">
        <v>199</v>
      </c>
      <c r="CO30" s="36">
        <v>-99</v>
      </c>
      <c r="CP30" s="79">
        <v>-99</v>
      </c>
      <c r="CQ30" s="36" t="s">
        <v>200</v>
      </c>
      <c r="CR30" s="36">
        <v>-99</v>
      </c>
      <c r="CS30" s="36">
        <v>-99</v>
      </c>
      <c r="CT30" s="36" t="s">
        <v>140</v>
      </c>
      <c r="CU30" s="36" t="s">
        <v>199</v>
      </c>
      <c r="CV30" s="36">
        <v>-99</v>
      </c>
      <c r="CW30" s="36">
        <v>-99</v>
      </c>
      <c r="CX30" s="36">
        <v>-99</v>
      </c>
      <c r="CY30" s="36">
        <v>-99</v>
      </c>
      <c r="CZ30" s="36">
        <v>-99</v>
      </c>
      <c r="DA30" s="36">
        <v>-99</v>
      </c>
      <c r="DB30" s="36">
        <v>-99</v>
      </c>
      <c r="DC30" s="36">
        <v>-99</v>
      </c>
      <c r="DD30" s="36">
        <v>-99</v>
      </c>
      <c r="DE30" s="36">
        <v>-99</v>
      </c>
      <c r="DF30" s="36">
        <v>-99</v>
      </c>
      <c r="DG30" s="36">
        <v>-99</v>
      </c>
      <c r="DH30" s="36">
        <v>-99</v>
      </c>
      <c r="DI30" s="36">
        <v>-99</v>
      </c>
      <c r="DJ30" s="36">
        <v>-99</v>
      </c>
      <c r="DK30" s="36" t="s">
        <v>140</v>
      </c>
      <c r="DL30" s="36" t="s">
        <v>140</v>
      </c>
      <c r="DM30" s="36">
        <v>-99</v>
      </c>
      <c r="DN30" s="36" t="s">
        <v>140</v>
      </c>
      <c r="DO30" s="36">
        <v>-99</v>
      </c>
      <c r="DP30" s="36" t="s">
        <v>140</v>
      </c>
      <c r="DQ30" s="36">
        <v>-99</v>
      </c>
      <c r="DR30" s="36" t="s">
        <v>140</v>
      </c>
      <c r="DS30" s="36">
        <v>-99</v>
      </c>
      <c r="DT30" s="36">
        <v>-99</v>
      </c>
      <c r="DU30" s="36">
        <v>-99</v>
      </c>
      <c r="DV30" s="36">
        <v>-99</v>
      </c>
      <c r="DW30" s="36">
        <v>-99</v>
      </c>
      <c r="DX30" s="36">
        <v>-99</v>
      </c>
      <c r="DY30" s="36">
        <v>-99</v>
      </c>
      <c r="DZ30" s="36" t="s">
        <v>140</v>
      </c>
      <c r="EA30" s="36">
        <v>-99</v>
      </c>
      <c r="EB30" s="36" t="s">
        <v>140</v>
      </c>
      <c r="EC30" s="36" t="s">
        <v>140</v>
      </c>
      <c r="ED30" s="36">
        <v>-99</v>
      </c>
      <c r="EE30" s="36">
        <v>-99</v>
      </c>
      <c r="EF30" s="36" t="s">
        <v>154</v>
      </c>
      <c r="EG30" s="36">
        <v>-99</v>
      </c>
      <c r="EH30" s="38">
        <v>-99</v>
      </c>
      <c r="EI30" s="39">
        <v>-99</v>
      </c>
      <c r="EJ30" s="39">
        <v>-99</v>
      </c>
      <c r="EK30" s="39">
        <v>-99</v>
      </c>
      <c r="EL30" s="39">
        <v>-99</v>
      </c>
      <c r="EM30" s="39">
        <v>-99</v>
      </c>
      <c r="EN30" s="39">
        <v>-99</v>
      </c>
      <c r="EO30" s="39">
        <v>-99</v>
      </c>
      <c r="EP30" s="39">
        <v>-99</v>
      </c>
      <c r="EQ30" s="39">
        <v>-99</v>
      </c>
      <c r="ER30" s="38" t="s">
        <v>154</v>
      </c>
      <c r="ES30" s="38">
        <v>-99</v>
      </c>
      <c r="ET30" s="39">
        <v>-99</v>
      </c>
      <c r="EU30" s="38" t="s">
        <v>154</v>
      </c>
      <c r="EV30" s="38">
        <v>-99</v>
      </c>
      <c r="EW30" s="39">
        <v>-99</v>
      </c>
      <c r="EX30" s="39">
        <v>-99</v>
      </c>
      <c r="EY30" s="39">
        <v>-99</v>
      </c>
      <c r="EZ30" s="39">
        <v>-99</v>
      </c>
      <c r="FA30" s="39">
        <v>-99</v>
      </c>
      <c r="FB30" s="39">
        <v>-99</v>
      </c>
      <c r="FC30" s="39">
        <v>-99</v>
      </c>
      <c r="FD30" s="39">
        <v>-99</v>
      </c>
      <c r="FE30" s="38">
        <v>-99</v>
      </c>
      <c r="FF30" s="40">
        <v>-99</v>
      </c>
      <c r="FG30" s="36">
        <v>-99</v>
      </c>
      <c r="FH30" s="36">
        <v>-99</v>
      </c>
      <c r="FI30" s="36">
        <v>-99</v>
      </c>
      <c r="FJ30" s="36">
        <v>-99</v>
      </c>
      <c r="FK30" s="36">
        <v>-99</v>
      </c>
      <c r="FL30" s="36" t="s">
        <v>320</v>
      </c>
      <c r="FM30" s="36" t="s">
        <v>321</v>
      </c>
      <c r="FN30" s="41" t="s">
        <v>667</v>
      </c>
      <c r="FO30" s="36">
        <v>-99</v>
      </c>
      <c r="FP30" s="36">
        <v>-99</v>
      </c>
      <c r="FQ30" s="36" t="s">
        <v>322</v>
      </c>
      <c r="FR30" s="35" t="s">
        <v>146</v>
      </c>
      <c r="FS30" s="35">
        <v>3</v>
      </c>
      <c r="FT30" s="35">
        <v>0</v>
      </c>
      <c r="FU30" s="35">
        <v>1</v>
      </c>
      <c r="FV30" s="37" t="s">
        <v>677</v>
      </c>
      <c r="FW30" s="35" t="s">
        <v>614</v>
      </c>
      <c r="FX30" s="35">
        <v>2</v>
      </c>
      <c r="FY30" s="35">
        <v>3</v>
      </c>
      <c r="FZ30" s="35">
        <v>5</v>
      </c>
      <c r="GA30" s="35">
        <v>4</v>
      </c>
      <c r="GB30" s="35">
        <f t="shared" si="2"/>
        <v>14</v>
      </c>
      <c r="GC30" s="42" t="s">
        <v>625</v>
      </c>
      <c r="GD30" s="35">
        <v>-99</v>
      </c>
      <c r="GE30" s="35">
        <v>-99</v>
      </c>
      <c r="GF30" s="35">
        <v>-99</v>
      </c>
      <c r="GG30" s="35">
        <v>-99</v>
      </c>
      <c r="GH30" s="35">
        <v>-99</v>
      </c>
      <c r="GI30" s="35">
        <v>-99</v>
      </c>
      <c r="GJ30" s="35">
        <v>-99</v>
      </c>
      <c r="GK30" s="35">
        <v>-99</v>
      </c>
      <c r="GL30" s="35">
        <v>-99</v>
      </c>
      <c r="GM30" s="35">
        <v>-99</v>
      </c>
      <c r="GN30" s="35">
        <v>-99</v>
      </c>
    </row>
    <row r="31" spans="1:196" ht="108">
      <c r="A31" s="36">
        <v>22018912</v>
      </c>
      <c r="B31" s="36" t="s">
        <v>309</v>
      </c>
      <c r="C31" s="36" t="s">
        <v>267</v>
      </c>
      <c r="D31" s="36" t="s">
        <v>310</v>
      </c>
      <c r="E31" s="36">
        <v>-99</v>
      </c>
      <c r="F31" s="36" t="s">
        <v>184</v>
      </c>
      <c r="G31" s="36">
        <v>2</v>
      </c>
      <c r="H31" s="36">
        <v>-99</v>
      </c>
      <c r="I31" s="36" t="s">
        <v>311</v>
      </c>
      <c r="J31" s="36" t="s">
        <v>153</v>
      </c>
      <c r="K31" s="36" t="s">
        <v>154</v>
      </c>
      <c r="L31" s="36" t="s">
        <v>154</v>
      </c>
      <c r="M31" s="36" t="s">
        <v>140</v>
      </c>
      <c r="N31" s="36">
        <v>0</v>
      </c>
      <c r="O31" s="36">
        <v>2</v>
      </c>
      <c r="P31" s="36">
        <v>2</v>
      </c>
      <c r="Q31" s="36">
        <v>0</v>
      </c>
      <c r="R31" s="36">
        <v>0</v>
      </c>
      <c r="S31" s="36">
        <v>0</v>
      </c>
      <c r="T31" s="36">
        <v>8</v>
      </c>
      <c r="U31" s="36">
        <v>2</v>
      </c>
      <c r="V31" s="36" t="s">
        <v>141</v>
      </c>
      <c r="W31" s="36">
        <v>2</v>
      </c>
      <c r="X31" s="36">
        <v>-99</v>
      </c>
      <c r="Y31" s="36">
        <v>6</v>
      </c>
      <c r="Z31" s="36">
        <v>-99</v>
      </c>
      <c r="AA31" s="36">
        <v>-99</v>
      </c>
      <c r="AB31" s="36" t="s">
        <v>669</v>
      </c>
      <c r="AC31" s="36" t="s">
        <v>142</v>
      </c>
      <c r="AD31" s="36">
        <v>19</v>
      </c>
      <c r="AE31" s="43" t="s">
        <v>312</v>
      </c>
      <c r="AF31" s="36" t="s">
        <v>313</v>
      </c>
      <c r="AG31" s="36" t="s">
        <v>188</v>
      </c>
      <c r="AH31" s="36" t="s">
        <v>190</v>
      </c>
      <c r="AI31" s="35" t="s">
        <v>191</v>
      </c>
      <c r="AJ31" s="36" t="s">
        <v>314</v>
      </c>
      <c r="AK31" s="36">
        <v>-99</v>
      </c>
      <c r="AL31" s="36" t="s">
        <v>315</v>
      </c>
      <c r="AM31" s="35" t="s">
        <v>316</v>
      </c>
      <c r="AN31" s="35" t="s">
        <v>556</v>
      </c>
      <c r="AO31" s="36" t="s">
        <v>156</v>
      </c>
      <c r="AP31" s="36" t="s">
        <v>156</v>
      </c>
      <c r="AQ31" s="36" t="s">
        <v>318</v>
      </c>
      <c r="AR31" s="36" t="s">
        <v>154</v>
      </c>
      <c r="AS31" s="36">
        <v>-99</v>
      </c>
      <c r="AT31" s="36" t="s">
        <v>319</v>
      </c>
      <c r="AU31" s="36">
        <v>-99</v>
      </c>
      <c r="AV31" s="36">
        <v>-99</v>
      </c>
      <c r="AW31" s="36">
        <v>-99</v>
      </c>
      <c r="AX31" s="36">
        <v>-99</v>
      </c>
      <c r="AY31" s="36">
        <v>-99</v>
      </c>
      <c r="AZ31" s="36">
        <v>-99</v>
      </c>
      <c r="BA31" s="36">
        <v>-99</v>
      </c>
      <c r="BB31" s="36">
        <v>-99</v>
      </c>
      <c r="BC31" s="36">
        <v>-99</v>
      </c>
      <c r="BD31" s="36">
        <v>-99</v>
      </c>
      <c r="BE31" s="36">
        <v>-99</v>
      </c>
      <c r="BF31" s="36">
        <v>-99</v>
      </c>
      <c r="BG31" s="36">
        <v>-99</v>
      </c>
      <c r="BH31" s="36">
        <v>-99</v>
      </c>
      <c r="BI31" s="36">
        <v>-99</v>
      </c>
      <c r="BJ31" s="36">
        <v>-99</v>
      </c>
      <c r="BK31" s="36" t="s">
        <v>154</v>
      </c>
      <c r="BL31" s="36" t="s">
        <v>154</v>
      </c>
      <c r="BM31" s="36" t="s">
        <v>154</v>
      </c>
      <c r="BN31" s="36" t="s">
        <v>154</v>
      </c>
      <c r="BO31" s="36" t="s">
        <v>154</v>
      </c>
      <c r="BP31" s="36">
        <v>-99</v>
      </c>
      <c r="BQ31" s="36" t="s">
        <v>140</v>
      </c>
      <c r="BR31" s="36" t="s">
        <v>154</v>
      </c>
      <c r="BS31" s="36" t="s">
        <v>154</v>
      </c>
      <c r="BT31" s="36">
        <v>-99</v>
      </c>
      <c r="BU31" s="36">
        <v>-99</v>
      </c>
      <c r="BV31" s="36">
        <v>-99</v>
      </c>
      <c r="BW31" s="36">
        <v>-99</v>
      </c>
      <c r="BX31" s="36">
        <v>-99</v>
      </c>
      <c r="BY31" s="36">
        <v>-99</v>
      </c>
      <c r="BZ31" s="36">
        <v>-99</v>
      </c>
      <c r="CA31" s="36">
        <v>-99</v>
      </c>
      <c r="CB31" s="36">
        <v>-99</v>
      </c>
      <c r="CC31" s="36">
        <v>-99</v>
      </c>
      <c r="CD31" s="36">
        <v>-99</v>
      </c>
      <c r="CE31" s="36" t="s">
        <v>140</v>
      </c>
      <c r="CF31" s="36" t="s">
        <v>140</v>
      </c>
      <c r="CG31" s="36" t="s">
        <v>140</v>
      </c>
      <c r="CH31" s="36" t="s">
        <v>154</v>
      </c>
      <c r="CI31" s="36" t="s">
        <v>154</v>
      </c>
      <c r="CJ31" s="36" t="s">
        <v>154</v>
      </c>
      <c r="CK31" s="36" t="s">
        <v>140</v>
      </c>
      <c r="CL31" s="36">
        <v>-99</v>
      </c>
      <c r="CM31" s="36" t="s">
        <v>169</v>
      </c>
      <c r="CN31" s="36">
        <v>-99</v>
      </c>
      <c r="CO31" s="36">
        <v>-99</v>
      </c>
      <c r="CP31" s="79">
        <v>-99</v>
      </c>
      <c r="CQ31" s="36" t="s">
        <v>323</v>
      </c>
      <c r="CR31" s="36">
        <v>-99</v>
      </c>
      <c r="CS31" s="36">
        <v>-99</v>
      </c>
      <c r="CT31" s="36">
        <v>-99</v>
      </c>
      <c r="CU31" s="36">
        <v>-99</v>
      </c>
      <c r="CV31" s="36">
        <v>-99</v>
      </c>
      <c r="CW31" s="36">
        <v>-99</v>
      </c>
      <c r="CX31" s="36">
        <v>-99</v>
      </c>
      <c r="CY31" s="36">
        <v>-99</v>
      </c>
      <c r="CZ31" s="36">
        <v>-99</v>
      </c>
      <c r="DA31" s="36">
        <v>-99</v>
      </c>
      <c r="DB31" s="36">
        <v>-99</v>
      </c>
      <c r="DC31" s="36">
        <v>-99</v>
      </c>
      <c r="DD31" s="36">
        <v>-99</v>
      </c>
      <c r="DE31" s="36">
        <v>-99</v>
      </c>
      <c r="DF31" s="36">
        <v>-99</v>
      </c>
      <c r="DG31" s="36">
        <v>-99</v>
      </c>
      <c r="DH31" s="36">
        <v>-99</v>
      </c>
      <c r="DI31" s="36">
        <v>-99</v>
      </c>
      <c r="DJ31" s="36">
        <v>-99</v>
      </c>
      <c r="DK31" s="36">
        <v>-99</v>
      </c>
      <c r="DL31" s="36">
        <v>-99</v>
      </c>
      <c r="DM31" s="36">
        <v>-99</v>
      </c>
      <c r="DN31" s="36" t="s">
        <v>140</v>
      </c>
      <c r="DO31" s="36">
        <v>-99</v>
      </c>
      <c r="DP31" s="36">
        <v>-99</v>
      </c>
      <c r="DQ31" s="36">
        <v>-99</v>
      </c>
      <c r="DR31" s="36" t="s">
        <v>140</v>
      </c>
      <c r="DS31" s="36">
        <v>-99</v>
      </c>
      <c r="DT31" s="36">
        <v>-99</v>
      </c>
      <c r="DU31" s="36">
        <v>-99</v>
      </c>
      <c r="DV31" s="36">
        <v>-99</v>
      </c>
      <c r="DW31" s="36">
        <v>-99</v>
      </c>
      <c r="DX31" s="36">
        <v>-99</v>
      </c>
      <c r="DY31" s="36" t="s">
        <v>140</v>
      </c>
      <c r="DZ31" s="36">
        <v>-99</v>
      </c>
      <c r="EA31" s="36">
        <v>-99</v>
      </c>
      <c r="EB31" s="36" t="s">
        <v>140</v>
      </c>
      <c r="EC31" s="36">
        <v>-99</v>
      </c>
      <c r="ED31" s="36">
        <v>-99</v>
      </c>
      <c r="EE31" s="36">
        <v>-99</v>
      </c>
      <c r="EF31" s="36" t="s">
        <v>154</v>
      </c>
      <c r="EG31" s="36">
        <v>-99</v>
      </c>
      <c r="EH31" s="38">
        <v>-99</v>
      </c>
      <c r="EI31" s="39">
        <v>-99</v>
      </c>
      <c r="EJ31" s="39">
        <v>-99</v>
      </c>
      <c r="EK31" s="39">
        <v>-99</v>
      </c>
      <c r="EL31" s="39">
        <v>-99</v>
      </c>
      <c r="EM31" s="39">
        <v>-99</v>
      </c>
      <c r="EN31" s="39">
        <v>-99</v>
      </c>
      <c r="EO31" s="39">
        <v>-99</v>
      </c>
      <c r="EP31" s="39">
        <v>-99</v>
      </c>
      <c r="EQ31" s="39">
        <v>-99</v>
      </c>
      <c r="ER31" s="38">
        <v>-99</v>
      </c>
      <c r="ES31" s="38">
        <v>-99</v>
      </c>
      <c r="ET31" s="39">
        <v>-99</v>
      </c>
      <c r="EU31" s="38">
        <v>-99</v>
      </c>
      <c r="EV31" s="38">
        <v>-99</v>
      </c>
      <c r="EW31" s="39">
        <v>-99</v>
      </c>
      <c r="EX31" s="39">
        <v>-99</v>
      </c>
      <c r="EY31" s="39">
        <v>-99</v>
      </c>
      <c r="EZ31" s="39">
        <v>-99</v>
      </c>
      <c r="FA31" s="39">
        <v>-99</v>
      </c>
      <c r="FB31" s="39">
        <v>-99</v>
      </c>
      <c r="FC31" s="39">
        <v>-99</v>
      </c>
      <c r="FD31" s="39">
        <v>-99</v>
      </c>
      <c r="FE31" s="38">
        <v>-99</v>
      </c>
      <c r="FF31" s="40">
        <v>-99</v>
      </c>
      <c r="FG31" s="36">
        <v>-99</v>
      </c>
      <c r="FH31" s="36">
        <v>-99</v>
      </c>
      <c r="FI31" s="36">
        <v>-99</v>
      </c>
      <c r="FJ31" s="36">
        <v>-99</v>
      </c>
      <c r="FK31" s="36">
        <v>-99</v>
      </c>
      <c r="FL31" s="36" t="s">
        <v>324</v>
      </c>
      <c r="FM31" s="36" t="s">
        <v>325</v>
      </c>
      <c r="FN31" s="41" t="s">
        <v>667</v>
      </c>
      <c r="FO31" s="36">
        <v>-99</v>
      </c>
      <c r="FP31" s="36">
        <v>-99</v>
      </c>
      <c r="FQ31" s="36" t="s">
        <v>326</v>
      </c>
      <c r="FR31" s="35" t="s">
        <v>146</v>
      </c>
      <c r="FS31" s="44">
        <v>3</v>
      </c>
      <c r="FT31" s="44">
        <v>0</v>
      </c>
      <c r="FU31" s="44">
        <v>1</v>
      </c>
      <c r="FV31" s="37" t="s">
        <v>677</v>
      </c>
      <c r="FW31" s="35" t="s">
        <v>614</v>
      </c>
      <c r="FX31" s="35">
        <v>2</v>
      </c>
      <c r="FY31" s="35">
        <v>3</v>
      </c>
      <c r="FZ31" s="35">
        <v>5</v>
      </c>
      <c r="GA31" s="35">
        <v>4</v>
      </c>
      <c r="GB31" s="35">
        <f t="shared" si="2"/>
        <v>14</v>
      </c>
      <c r="GC31" s="42" t="s">
        <v>625</v>
      </c>
      <c r="GD31" s="35">
        <v>-99</v>
      </c>
      <c r="GE31" s="35">
        <v>-99</v>
      </c>
      <c r="GF31" s="35">
        <v>-99</v>
      </c>
      <c r="GG31" s="35">
        <v>-99</v>
      </c>
      <c r="GH31" s="35">
        <v>-99</v>
      </c>
      <c r="GI31" s="35">
        <v>-99</v>
      </c>
      <c r="GJ31" s="35">
        <v>-99</v>
      </c>
      <c r="GK31" s="35">
        <v>-99</v>
      </c>
      <c r="GL31" s="35">
        <v>-99</v>
      </c>
      <c r="GM31" s="35">
        <v>-99</v>
      </c>
      <c r="GN31" s="35">
        <v>-99</v>
      </c>
    </row>
    <row r="32" spans="1:196" ht="36">
      <c r="A32" s="36">
        <v>22291068</v>
      </c>
      <c r="B32" s="36" t="s">
        <v>327</v>
      </c>
      <c r="C32" s="36" t="s">
        <v>137</v>
      </c>
      <c r="D32" s="36">
        <v>-99</v>
      </c>
      <c r="E32" s="36" t="s">
        <v>328</v>
      </c>
      <c r="F32" s="36" t="s">
        <v>184</v>
      </c>
      <c r="G32" s="36" t="s">
        <v>184</v>
      </c>
      <c r="H32" s="36">
        <v>-99</v>
      </c>
      <c r="I32" s="36" t="s">
        <v>311</v>
      </c>
      <c r="J32" s="36" t="s">
        <v>153</v>
      </c>
      <c r="K32" s="36" t="s">
        <v>140</v>
      </c>
      <c r="L32" s="36" t="s">
        <v>140</v>
      </c>
      <c r="M32" s="36" t="s">
        <v>154</v>
      </c>
      <c r="N32" s="36">
        <v>0</v>
      </c>
      <c r="O32" s="36">
        <v>1</v>
      </c>
      <c r="P32" s="36">
        <v>2</v>
      </c>
      <c r="Q32" s="36">
        <v>0</v>
      </c>
      <c r="R32" s="36">
        <v>0</v>
      </c>
      <c r="S32" s="36">
        <v>0</v>
      </c>
      <c r="T32" s="36">
        <v>2</v>
      </c>
      <c r="U32" s="36">
        <v>0</v>
      </c>
      <c r="V32" s="36" t="s">
        <v>141</v>
      </c>
      <c r="W32" s="36">
        <v>0</v>
      </c>
      <c r="X32" s="36">
        <v>0</v>
      </c>
      <c r="Y32" s="36">
        <v>2</v>
      </c>
      <c r="Z32" s="36">
        <v>1</v>
      </c>
      <c r="AA32" s="36">
        <v>-99</v>
      </c>
      <c r="AB32" s="36" t="s">
        <v>669</v>
      </c>
      <c r="AC32" s="36" t="s">
        <v>142</v>
      </c>
      <c r="AD32" s="36">
        <v>19</v>
      </c>
      <c r="AE32" s="43" t="s">
        <v>329</v>
      </c>
      <c r="AF32" s="36" t="s">
        <v>188</v>
      </c>
      <c r="AG32" s="36" t="s">
        <v>222</v>
      </c>
      <c r="AH32" s="36" t="s">
        <v>190</v>
      </c>
      <c r="AI32" s="35" t="s">
        <v>191</v>
      </c>
      <c r="AJ32" s="36" t="s">
        <v>330</v>
      </c>
      <c r="AK32" s="36">
        <v>-99</v>
      </c>
      <c r="AL32" s="36" t="s">
        <v>331</v>
      </c>
      <c r="AM32" s="36" t="s">
        <v>332</v>
      </c>
      <c r="AN32" s="36" t="s">
        <v>682</v>
      </c>
      <c r="AO32" s="36" t="s">
        <v>156</v>
      </c>
      <c r="AP32" s="36" t="s">
        <v>156</v>
      </c>
      <c r="AQ32" s="36" t="s">
        <v>157</v>
      </c>
      <c r="AR32" s="36" t="s">
        <v>154</v>
      </c>
      <c r="AS32" s="36">
        <v>-99</v>
      </c>
      <c r="AT32" s="36" t="s">
        <v>334</v>
      </c>
      <c r="AU32" s="36">
        <v>-99</v>
      </c>
      <c r="AV32" s="36">
        <v>-99</v>
      </c>
      <c r="AW32" s="36">
        <v>-99</v>
      </c>
      <c r="AX32" s="36">
        <v>-99</v>
      </c>
      <c r="AY32" s="36">
        <v>-99</v>
      </c>
      <c r="AZ32" s="36">
        <v>-99</v>
      </c>
      <c r="BA32" s="36">
        <v>-99</v>
      </c>
      <c r="BB32" s="36">
        <v>-99</v>
      </c>
      <c r="BC32" s="36">
        <v>-99</v>
      </c>
      <c r="BD32" s="36">
        <v>-99</v>
      </c>
      <c r="BE32" s="36">
        <v>-99</v>
      </c>
      <c r="BF32" s="36">
        <v>-99</v>
      </c>
      <c r="BG32" s="36">
        <v>-99</v>
      </c>
      <c r="BH32" s="36">
        <v>-99</v>
      </c>
      <c r="BI32" s="36">
        <v>-99</v>
      </c>
      <c r="BJ32" s="36">
        <v>-99</v>
      </c>
      <c r="BK32" s="36" t="s">
        <v>154</v>
      </c>
      <c r="BL32" s="36" t="s">
        <v>154</v>
      </c>
      <c r="BM32" s="36" t="s">
        <v>154</v>
      </c>
      <c r="BN32" s="36" t="s">
        <v>154</v>
      </c>
      <c r="BO32" s="36" t="s">
        <v>154</v>
      </c>
      <c r="BP32" s="36">
        <v>-99</v>
      </c>
      <c r="BQ32" s="36">
        <v>-99</v>
      </c>
      <c r="BR32" s="36" t="s">
        <v>154</v>
      </c>
      <c r="BS32" s="36" t="s">
        <v>154</v>
      </c>
      <c r="BT32" s="36" t="s">
        <v>154</v>
      </c>
      <c r="BU32" s="36">
        <v>-99</v>
      </c>
      <c r="BV32" s="36">
        <v>99</v>
      </c>
      <c r="BW32" s="36" t="s">
        <v>162</v>
      </c>
      <c r="BX32" s="36" t="s">
        <v>174</v>
      </c>
      <c r="BY32" s="36">
        <v>-99</v>
      </c>
      <c r="BZ32" s="36">
        <v>-99</v>
      </c>
      <c r="CA32" s="36">
        <v>-99</v>
      </c>
      <c r="CB32" s="36">
        <v>-99</v>
      </c>
      <c r="CC32" s="36">
        <v>-99</v>
      </c>
      <c r="CD32" s="36">
        <v>-99</v>
      </c>
      <c r="CE32" s="36">
        <v>-99</v>
      </c>
      <c r="CF32" s="36">
        <v>-99</v>
      </c>
      <c r="CG32" s="36" t="s">
        <v>140</v>
      </c>
      <c r="CH32" s="36" t="s">
        <v>140</v>
      </c>
      <c r="CI32" s="36" t="s">
        <v>154</v>
      </c>
      <c r="CJ32" s="36">
        <v>-99</v>
      </c>
      <c r="CK32" s="36" t="s">
        <v>140</v>
      </c>
      <c r="CL32" s="36">
        <v>-99</v>
      </c>
      <c r="CM32" s="36" t="s">
        <v>140</v>
      </c>
      <c r="CN32" s="36" t="s">
        <v>199</v>
      </c>
      <c r="CO32" s="36">
        <v>-99</v>
      </c>
      <c r="CP32" s="79">
        <v>3.2</v>
      </c>
      <c r="CQ32" s="36" t="s">
        <v>228</v>
      </c>
      <c r="CR32" s="36">
        <v>-99</v>
      </c>
      <c r="CS32" s="36">
        <v>3</v>
      </c>
      <c r="CT32" s="36" t="s">
        <v>140</v>
      </c>
      <c r="CU32" s="36" t="s">
        <v>199</v>
      </c>
      <c r="CV32" s="36">
        <v>-99</v>
      </c>
      <c r="CW32" s="36">
        <v>-99</v>
      </c>
      <c r="CX32" s="36">
        <v>-99</v>
      </c>
      <c r="CY32" s="36">
        <v>-99</v>
      </c>
      <c r="CZ32" s="36">
        <v>-99</v>
      </c>
      <c r="DA32" s="36">
        <v>-99</v>
      </c>
      <c r="DB32" s="36">
        <v>-99</v>
      </c>
      <c r="DC32" s="36">
        <v>-99</v>
      </c>
      <c r="DD32" s="36">
        <v>-99</v>
      </c>
      <c r="DE32" s="36">
        <v>-99</v>
      </c>
      <c r="DF32" s="36">
        <v>-99</v>
      </c>
      <c r="DG32" s="36">
        <v>-99</v>
      </c>
      <c r="DH32" s="36">
        <v>-99</v>
      </c>
      <c r="DI32" s="36">
        <v>-99</v>
      </c>
      <c r="DJ32" s="36" t="s">
        <v>140</v>
      </c>
      <c r="DK32" s="36" t="s">
        <v>154</v>
      </c>
      <c r="DL32" s="36">
        <v>-99</v>
      </c>
      <c r="DM32" s="36">
        <v>-99</v>
      </c>
      <c r="DN32" s="36">
        <v>-99</v>
      </c>
      <c r="DO32" s="36">
        <v>-99</v>
      </c>
      <c r="DP32" s="36">
        <v>-99</v>
      </c>
      <c r="DQ32" s="36">
        <v>-99</v>
      </c>
      <c r="DR32" s="36" t="s">
        <v>140</v>
      </c>
      <c r="DS32" s="36">
        <v>-99</v>
      </c>
      <c r="DT32" s="36">
        <v>-99</v>
      </c>
      <c r="DU32" s="36">
        <v>-99</v>
      </c>
      <c r="DV32" s="36">
        <v>-99</v>
      </c>
      <c r="DW32" s="36">
        <v>-99</v>
      </c>
      <c r="DX32" s="36">
        <v>-99</v>
      </c>
      <c r="DY32" s="36">
        <v>-99</v>
      </c>
      <c r="DZ32" s="36">
        <v>-99</v>
      </c>
      <c r="EA32" s="36">
        <v>-99</v>
      </c>
      <c r="EB32" s="36">
        <v>-99</v>
      </c>
      <c r="EC32" s="36">
        <v>-99</v>
      </c>
      <c r="ED32" s="36">
        <v>-99</v>
      </c>
      <c r="EE32" s="36">
        <v>-99</v>
      </c>
      <c r="EF32" s="36" t="s">
        <v>154</v>
      </c>
      <c r="EG32" s="36" t="s">
        <v>140</v>
      </c>
      <c r="EH32" s="38" t="s">
        <v>335</v>
      </c>
      <c r="EI32" s="39">
        <v>-99</v>
      </c>
      <c r="EJ32" s="39">
        <v>74</v>
      </c>
      <c r="EK32" s="39">
        <v>84</v>
      </c>
      <c r="EL32" s="39">
        <v>10.3</v>
      </c>
      <c r="EM32" s="39">
        <v>-99</v>
      </c>
      <c r="EN32" s="39">
        <v>-99</v>
      </c>
      <c r="EO32" s="39">
        <v>15.1</v>
      </c>
      <c r="EP32" s="39">
        <v>-99</v>
      </c>
      <c r="EQ32" s="39">
        <v>-99</v>
      </c>
      <c r="ER32" s="38" t="s">
        <v>154</v>
      </c>
      <c r="ES32" s="38">
        <v>-99</v>
      </c>
      <c r="ET32" s="39">
        <v>-99</v>
      </c>
      <c r="EU32" s="38">
        <v>-99</v>
      </c>
      <c r="EV32" s="38">
        <v>-99</v>
      </c>
      <c r="EW32" s="39">
        <v>-99</v>
      </c>
      <c r="EX32" s="39">
        <v>-99</v>
      </c>
      <c r="EY32" s="39">
        <v>-99</v>
      </c>
      <c r="EZ32" s="39">
        <v>-99</v>
      </c>
      <c r="FA32" s="39">
        <v>-99</v>
      </c>
      <c r="FB32" s="39">
        <v>-99</v>
      </c>
      <c r="FC32" s="39">
        <v>-99</v>
      </c>
      <c r="FD32" s="39">
        <v>-99</v>
      </c>
      <c r="FE32" s="38">
        <v>-99</v>
      </c>
      <c r="FF32" s="40">
        <v>-99</v>
      </c>
      <c r="FG32" s="36">
        <v>-99</v>
      </c>
      <c r="FH32" s="36">
        <v>-99</v>
      </c>
      <c r="FI32" s="36">
        <v>-99</v>
      </c>
      <c r="FJ32" s="36" t="s">
        <v>140</v>
      </c>
      <c r="FK32" s="36" t="s">
        <v>140</v>
      </c>
      <c r="FL32" s="36" t="s">
        <v>336</v>
      </c>
      <c r="FM32" s="36">
        <v>-99</v>
      </c>
      <c r="FN32" s="35" t="s">
        <v>100</v>
      </c>
      <c r="FO32" s="36">
        <v>-99</v>
      </c>
      <c r="FP32" s="36">
        <v>-99</v>
      </c>
      <c r="FQ32" s="36" t="s">
        <v>337</v>
      </c>
      <c r="FR32" s="35" t="s">
        <v>146</v>
      </c>
      <c r="FS32" s="35">
        <v>1</v>
      </c>
      <c r="FT32" s="35">
        <v>0</v>
      </c>
      <c r="FU32" s="35">
        <v>0</v>
      </c>
      <c r="FV32" s="37" t="s">
        <v>601</v>
      </c>
      <c r="FW32" s="36" t="s">
        <v>616</v>
      </c>
      <c r="FX32" s="35">
        <v>2</v>
      </c>
      <c r="FY32" s="35">
        <v>2</v>
      </c>
      <c r="FZ32" s="35">
        <v>5</v>
      </c>
      <c r="GA32" s="35">
        <v>4</v>
      </c>
      <c r="GB32" s="35">
        <f t="shared" si="2"/>
        <v>13</v>
      </c>
      <c r="GC32" s="42" t="s">
        <v>625</v>
      </c>
      <c r="GD32" s="35">
        <v>-99</v>
      </c>
      <c r="GE32" s="35">
        <v>-99</v>
      </c>
      <c r="GF32" s="35">
        <v>-99</v>
      </c>
      <c r="GG32" s="35">
        <v>-99</v>
      </c>
      <c r="GH32" s="35">
        <v>-99</v>
      </c>
      <c r="GI32" s="35">
        <v>-99</v>
      </c>
      <c r="GJ32" s="35">
        <v>-99</v>
      </c>
      <c r="GK32" s="35">
        <v>-99</v>
      </c>
      <c r="GL32" s="35">
        <v>-99</v>
      </c>
      <c r="GM32" s="35">
        <v>-99</v>
      </c>
      <c r="GN32" s="35">
        <v>-99</v>
      </c>
    </row>
    <row r="33" spans="1:196" ht="30.95" customHeight="1">
      <c r="A33" s="36">
        <v>23430877</v>
      </c>
      <c r="B33" s="36" t="s">
        <v>338</v>
      </c>
      <c r="C33" s="36" t="s">
        <v>137</v>
      </c>
      <c r="D33" s="36" t="s">
        <v>339</v>
      </c>
      <c r="E33" s="36" t="s">
        <v>340</v>
      </c>
      <c r="F33" s="36" t="s">
        <v>184</v>
      </c>
      <c r="G33" s="36" t="s">
        <v>184</v>
      </c>
      <c r="H33" s="36">
        <v>-99</v>
      </c>
      <c r="I33" s="36">
        <v>-99</v>
      </c>
      <c r="J33" s="36" t="s">
        <v>153</v>
      </c>
      <c r="K33" s="36" t="s">
        <v>140</v>
      </c>
      <c r="L33" s="36">
        <v>-99</v>
      </c>
      <c r="M33" s="36">
        <v>-99</v>
      </c>
      <c r="N33" s="36">
        <v>0</v>
      </c>
      <c r="O33" s="36">
        <v>1</v>
      </c>
      <c r="P33" s="36">
        <v>2</v>
      </c>
      <c r="Q33" s="36">
        <v>0</v>
      </c>
      <c r="R33" s="36">
        <v>0</v>
      </c>
      <c r="S33" s="36">
        <v>0</v>
      </c>
      <c r="T33" s="36">
        <v>4</v>
      </c>
      <c r="U33" s="36">
        <v>1</v>
      </c>
      <c r="V33" s="36" t="s">
        <v>141</v>
      </c>
      <c r="W33" s="36">
        <v>-99</v>
      </c>
      <c r="X33" s="36">
        <v>-99</v>
      </c>
      <c r="Y33" s="36">
        <v>3</v>
      </c>
      <c r="Z33" s="36">
        <v>4</v>
      </c>
      <c r="AA33" s="36">
        <v>-99</v>
      </c>
      <c r="AB33" s="36" t="s">
        <v>669</v>
      </c>
      <c r="AC33" s="36" t="s">
        <v>142</v>
      </c>
      <c r="AD33" s="36">
        <v>19</v>
      </c>
      <c r="AE33" s="43" t="s">
        <v>341</v>
      </c>
      <c r="AF33" s="36" t="s">
        <v>188</v>
      </c>
      <c r="AG33" s="36" t="s">
        <v>222</v>
      </c>
      <c r="AH33" s="36" t="s">
        <v>190</v>
      </c>
      <c r="AI33" s="35" t="s">
        <v>191</v>
      </c>
      <c r="AJ33" s="36" t="s">
        <v>342</v>
      </c>
      <c r="AK33" s="36">
        <v>-99</v>
      </c>
      <c r="AL33" s="36" t="s">
        <v>343</v>
      </c>
      <c r="AM33" s="35" t="s">
        <v>344</v>
      </c>
      <c r="AN33" s="35" t="s">
        <v>345</v>
      </c>
      <c r="AO33" s="36" t="s">
        <v>172</v>
      </c>
      <c r="AP33" s="36" t="s">
        <v>143</v>
      </c>
      <c r="AQ33" s="36" t="s">
        <v>144</v>
      </c>
      <c r="AR33" s="36" t="s">
        <v>154</v>
      </c>
      <c r="AS33" s="36" t="s">
        <v>145</v>
      </c>
      <c r="AT33" s="36" t="s">
        <v>656</v>
      </c>
      <c r="AU33" s="36" t="s">
        <v>142</v>
      </c>
      <c r="AV33" s="37" t="s">
        <v>296</v>
      </c>
      <c r="AW33" s="36" t="s">
        <v>238</v>
      </c>
      <c r="AX33" s="36" t="s">
        <v>189</v>
      </c>
      <c r="AY33" s="36" t="s">
        <v>190</v>
      </c>
      <c r="AZ33" s="35" t="s">
        <v>191</v>
      </c>
      <c r="BA33" s="36" t="s">
        <v>347</v>
      </c>
      <c r="BB33" s="36">
        <v>-99</v>
      </c>
      <c r="BC33" s="35" t="s">
        <v>298</v>
      </c>
      <c r="BD33" s="35" t="s">
        <v>348</v>
      </c>
      <c r="BE33" s="35" t="s">
        <v>300</v>
      </c>
      <c r="BF33" s="36" t="s">
        <v>143</v>
      </c>
      <c r="BG33" s="36" t="s">
        <v>144</v>
      </c>
      <c r="BH33" s="36" t="s">
        <v>154</v>
      </c>
      <c r="BI33" s="36" t="s">
        <v>158</v>
      </c>
      <c r="BJ33" s="36" t="s">
        <v>301</v>
      </c>
      <c r="BK33" s="36" t="s">
        <v>154</v>
      </c>
      <c r="BL33" s="36" t="s">
        <v>154</v>
      </c>
      <c r="BM33" s="36" t="s">
        <v>154</v>
      </c>
      <c r="BN33" s="36" t="s">
        <v>154</v>
      </c>
      <c r="BO33" s="36" t="s">
        <v>154</v>
      </c>
      <c r="BP33" s="36">
        <v>-99</v>
      </c>
      <c r="BQ33" s="36" t="s">
        <v>140</v>
      </c>
      <c r="BR33" s="36" t="s">
        <v>154</v>
      </c>
      <c r="BS33" s="36" t="s">
        <v>154</v>
      </c>
      <c r="BT33" s="36">
        <v>-99</v>
      </c>
      <c r="BU33" s="36">
        <v>-99</v>
      </c>
      <c r="BV33" s="36">
        <v>-99</v>
      </c>
      <c r="BW33" s="36">
        <v>-99</v>
      </c>
      <c r="BX33" s="36" t="s">
        <v>167</v>
      </c>
      <c r="BY33" s="36">
        <v>-99</v>
      </c>
      <c r="BZ33" s="36">
        <v>-99</v>
      </c>
      <c r="CA33" s="36">
        <v>-99</v>
      </c>
      <c r="CB33" s="36">
        <v>-99</v>
      </c>
      <c r="CC33" s="36">
        <v>-99</v>
      </c>
      <c r="CD33" s="36">
        <v>-99</v>
      </c>
      <c r="CE33" s="36">
        <v>-99</v>
      </c>
      <c r="CF33" s="36">
        <v>-99</v>
      </c>
      <c r="CG33" s="36">
        <v>-99</v>
      </c>
      <c r="CH33" s="36">
        <v>-99</v>
      </c>
      <c r="CI33" s="36">
        <v>-99</v>
      </c>
      <c r="CJ33" s="36">
        <v>-99</v>
      </c>
      <c r="CK33" s="36">
        <v>-99</v>
      </c>
      <c r="CL33" s="36">
        <v>-99</v>
      </c>
      <c r="CM33" s="36" t="s">
        <v>140</v>
      </c>
      <c r="CN33" s="36" t="s">
        <v>199</v>
      </c>
      <c r="CO33" s="36">
        <v>-99</v>
      </c>
      <c r="CP33" s="79">
        <v>5</v>
      </c>
      <c r="CQ33" s="36" t="s">
        <v>349</v>
      </c>
      <c r="CR33" s="36">
        <v>-99</v>
      </c>
      <c r="CS33" s="36">
        <v>0.5</v>
      </c>
      <c r="CT33" s="36" t="s">
        <v>140</v>
      </c>
      <c r="CU33" s="36" t="s">
        <v>199</v>
      </c>
      <c r="CV33" s="36">
        <v>-99</v>
      </c>
      <c r="CW33" s="36">
        <v>-99</v>
      </c>
      <c r="CX33" s="36">
        <v>-99</v>
      </c>
      <c r="CY33" s="36">
        <v>-99</v>
      </c>
      <c r="CZ33" s="36">
        <v>-99</v>
      </c>
      <c r="DA33" s="36">
        <v>-99</v>
      </c>
      <c r="DB33" s="36">
        <v>-99</v>
      </c>
      <c r="DC33" s="36">
        <v>-99</v>
      </c>
      <c r="DD33" s="36">
        <v>-99</v>
      </c>
      <c r="DE33" s="36">
        <v>-99</v>
      </c>
      <c r="DF33" s="36">
        <v>-99</v>
      </c>
      <c r="DG33" s="36">
        <v>-99</v>
      </c>
      <c r="DH33" s="36">
        <v>-99</v>
      </c>
      <c r="DI33" s="36">
        <v>-99</v>
      </c>
      <c r="DJ33" s="36" t="s">
        <v>154</v>
      </c>
      <c r="DK33" s="36" t="s">
        <v>140</v>
      </c>
      <c r="DL33" s="36">
        <v>-99</v>
      </c>
      <c r="DM33" s="36" t="s">
        <v>140</v>
      </c>
      <c r="DN33" s="36">
        <v>-99</v>
      </c>
      <c r="DO33" s="36">
        <v>-99</v>
      </c>
      <c r="DP33" s="36">
        <v>-99</v>
      </c>
      <c r="DQ33" s="36">
        <v>-99</v>
      </c>
      <c r="DR33" s="36" t="s">
        <v>140</v>
      </c>
      <c r="DS33" s="36">
        <v>-99</v>
      </c>
      <c r="DT33" s="36">
        <v>-99</v>
      </c>
      <c r="DU33" s="36">
        <v>-99</v>
      </c>
      <c r="DV33" s="36">
        <v>-99</v>
      </c>
      <c r="DW33" s="36">
        <v>-99</v>
      </c>
      <c r="DX33" s="36">
        <v>-99</v>
      </c>
      <c r="DY33" s="36">
        <v>-99</v>
      </c>
      <c r="DZ33" s="36">
        <v>-99</v>
      </c>
      <c r="EA33" s="36" t="s">
        <v>154</v>
      </c>
      <c r="EB33" s="36" t="s">
        <v>140</v>
      </c>
      <c r="EC33" s="36" t="s">
        <v>140</v>
      </c>
      <c r="ED33" s="36">
        <v>-99</v>
      </c>
      <c r="EE33" s="36">
        <v>-99</v>
      </c>
      <c r="EF33" s="36" t="s">
        <v>154</v>
      </c>
      <c r="EG33" s="36">
        <v>-99</v>
      </c>
      <c r="EH33" s="38">
        <v>-99</v>
      </c>
      <c r="EI33" s="39">
        <v>-99</v>
      </c>
      <c r="EJ33" s="39">
        <v>-99</v>
      </c>
      <c r="EK33" s="39">
        <v>-99</v>
      </c>
      <c r="EL33" s="39">
        <v>-99</v>
      </c>
      <c r="EM33" s="39">
        <v>-99</v>
      </c>
      <c r="EN33" s="39">
        <v>-99</v>
      </c>
      <c r="EO33" s="39">
        <v>-99</v>
      </c>
      <c r="EP33" s="39">
        <v>-99</v>
      </c>
      <c r="EQ33" s="39">
        <v>-99</v>
      </c>
      <c r="ER33" s="38" t="s">
        <v>140</v>
      </c>
      <c r="ES33" s="38" t="s">
        <v>350</v>
      </c>
      <c r="ET33" s="39">
        <v>-99</v>
      </c>
      <c r="EU33" s="38" t="s">
        <v>154</v>
      </c>
      <c r="EV33" s="38">
        <v>-99</v>
      </c>
      <c r="EW33" s="39">
        <v>-99</v>
      </c>
      <c r="EX33" s="39">
        <v>-99</v>
      </c>
      <c r="EY33" s="39">
        <v>-99</v>
      </c>
      <c r="EZ33" s="39">
        <v>-99</v>
      </c>
      <c r="FA33" s="39">
        <v>-99</v>
      </c>
      <c r="FB33" s="39">
        <v>-99</v>
      </c>
      <c r="FC33" s="39">
        <v>-99</v>
      </c>
      <c r="FD33" s="39">
        <v>-99</v>
      </c>
      <c r="FE33" s="38" t="s">
        <v>154</v>
      </c>
      <c r="FF33" s="40">
        <v>-99</v>
      </c>
      <c r="FG33" s="36" t="s">
        <v>154</v>
      </c>
      <c r="FH33" s="36">
        <v>-99</v>
      </c>
      <c r="FI33" s="36">
        <v>-99</v>
      </c>
      <c r="FJ33" s="36" t="s">
        <v>154</v>
      </c>
      <c r="FK33" s="36">
        <v>-99</v>
      </c>
      <c r="FL33" s="36" t="s">
        <v>351</v>
      </c>
      <c r="FM33" s="35" t="s">
        <v>352</v>
      </c>
      <c r="FN33" s="41" t="s">
        <v>667</v>
      </c>
      <c r="FO33" s="36">
        <v>-99</v>
      </c>
      <c r="FP33" s="36">
        <v>-99</v>
      </c>
      <c r="FQ33" s="36" t="s">
        <v>353</v>
      </c>
      <c r="FR33" s="35" t="s">
        <v>146</v>
      </c>
      <c r="FS33" s="47">
        <v>1</v>
      </c>
      <c r="FT33" s="47">
        <v>0</v>
      </c>
      <c r="FU33" s="47">
        <v>0</v>
      </c>
      <c r="FV33" s="37" t="s">
        <v>676</v>
      </c>
      <c r="FW33" s="35">
        <v>0</v>
      </c>
      <c r="FX33" s="35">
        <v>2</v>
      </c>
      <c r="FY33" s="35">
        <v>3</v>
      </c>
      <c r="FZ33" s="35">
        <v>5</v>
      </c>
      <c r="GA33" s="35">
        <v>0</v>
      </c>
      <c r="GB33" s="35">
        <f t="shared" si="2"/>
        <v>10</v>
      </c>
      <c r="GC33" s="42" t="s">
        <v>625</v>
      </c>
      <c r="GD33" s="47">
        <v>8</v>
      </c>
      <c r="GE33" s="47">
        <v>0</v>
      </c>
      <c r="GF33" s="47">
        <v>2</v>
      </c>
      <c r="GG33" s="45" t="s">
        <v>676</v>
      </c>
      <c r="GH33" s="47" t="s">
        <v>615</v>
      </c>
      <c r="GI33" s="47">
        <v>3</v>
      </c>
      <c r="GJ33" s="47">
        <v>2</v>
      </c>
      <c r="GK33" s="47">
        <v>5</v>
      </c>
      <c r="GL33" s="47">
        <v>6</v>
      </c>
      <c r="GM33" s="47">
        <f>SUM(GI33,GJ33,GK33,GL33)</f>
        <v>16</v>
      </c>
      <c r="GN33" s="76" t="s">
        <v>654</v>
      </c>
    </row>
    <row r="34" spans="1:196" ht="36">
      <c r="A34" s="36">
        <v>24212389</v>
      </c>
      <c r="B34" s="36" t="s">
        <v>293</v>
      </c>
      <c r="C34" s="36" t="s">
        <v>137</v>
      </c>
      <c r="D34" s="36" t="s">
        <v>294</v>
      </c>
      <c r="E34" s="36">
        <v>-99</v>
      </c>
      <c r="F34" s="36" t="s">
        <v>184</v>
      </c>
      <c r="G34" s="36" t="s">
        <v>184</v>
      </c>
      <c r="H34" s="36" t="s">
        <v>138</v>
      </c>
      <c r="I34" s="36" t="s">
        <v>295</v>
      </c>
      <c r="J34" s="36" t="s">
        <v>153</v>
      </c>
      <c r="K34" s="36" t="s">
        <v>140</v>
      </c>
      <c r="L34" s="36" t="s">
        <v>154</v>
      </c>
      <c r="M34" s="36">
        <v>-99</v>
      </c>
      <c r="N34" s="36">
        <v>0</v>
      </c>
      <c r="O34" s="36">
        <v>1</v>
      </c>
      <c r="P34" s="36">
        <v>0</v>
      </c>
      <c r="Q34" s="36">
        <v>0</v>
      </c>
      <c r="R34" s="36">
        <v>0</v>
      </c>
      <c r="S34" s="36">
        <v>0</v>
      </c>
      <c r="T34" s="36">
        <v>1</v>
      </c>
      <c r="U34" s="36">
        <v>0</v>
      </c>
      <c r="V34" s="36" t="s">
        <v>141</v>
      </c>
      <c r="W34" s="36">
        <v>0</v>
      </c>
      <c r="X34" s="36">
        <v>0</v>
      </c>
      <c r="Y34" s="36">
        <v>1</v>
      </c>
      <c r="Z34" s="36">
        <v>0</v>
      </c>
      <c r="AA34" s="36">
        <v>-99</v>
      </c>
      <c r="AB34" s="36" t="s">
        <v>669</v>
      </c>
      <c r="AC34" s="36" t="s">
        <v>142</v>
      </c>
      <c r="AD34" s="36">
        <v>19</v>
      </c>
      <c r="AE34" s="43" t="s">
        <v>296</v>
      </c>
      <c r="AF34" s="36" t="s">
        <v>238</v>
      </c>
      <c r="AG34" s="36" t="s">
        <v>189</v>
      </c>
      <c r="AH34" s="36" t="s">
        <v>190</v>
      </c>
      <c r="AI34" s="35" t="s">
        <v>191</v>
      </c>
      <c r="AJ34" s="36" t="s">
        <v>297</v>
      </c>
      <c r="AK34" s="36">
        <v>-99</v>
      </c>
      <c r="AL34" s="36" t="s">
        <v>298</v>
      </c>
      <c r="AM34" s="35" t="s">
        <v>299</v>
      </c>
      <c r="AN34" s="35" t="s">
        <v>300</v>
      </c>
      <c r="AO34" s="36" t="s">
        <v>172</v>
      </c>
      <c r="AP34" s="36" t="s">
        <v>143</v>
      </c>
      <c r="AQ34" s="36" t="s">
        <v>144</v>
      </c>
      <c r="AR34" s="36" t="s">
        <v>154</v>
      </c>
      <c r="AS34" s="36">
        <v>-99</v>
      </c>
      <c r="AT34" s="36" t="s">
        <v>301</v>
      </c>
      <c r="AU34" s="36" t="s">
        <v>142</v>
      </c>
      <c r="AV34" s="37" t="s">
        <v>302</v>
      </c>
      <c r="AW34" s="36" t="s">
        <v>238</v>
      </c>
      <c r="AX34" s="36" t="s">
        <v>222</v>
      </c>
      <c r="AY34" s="36" t="s">
        <v>190</v>
      </c>
      <c r="AZ34" s="35" t="s">
        <v>191</v>
      </c>
      <c r="BA34" s="36" t="s">
        <v>303</v>
      </c>
      <c r="BB34" s="36">
        <v>-99</v>
      </c>
      <c r="BC34" s="35" t="s">
        <v>304</v>
      </c>
      <c r="BD34" s="35" t="s">
        <v>305</v>
      </c>
      <c r="BE34" s="35" t="s">
        <v>684</v>
      </c>
      <c r="BF34" s="36" t="s">
        <v>143</v>
      </c>
      <c r="BG34" s="36" t="s">
        <v>157</v>
      </c>
      <c r="BH34" s="36" t="s">
        <v>154</v>
      </c>
      <c r="BI34" s="36">
        <v>-99</v>
      </c>
      <c r="BJ34" s="36" t="s">
        <v>306</v>
      </c>
      <c r="BK34" s="36" t="s">
        <v>140</v>
      </c>
      <c r="BL34" s="36">
        <v>-99</v>
      </c>
      <c r="BM34" s="36">
        <v>-99</v>
      </c>
      <c r="BN34" s="36">
        <v>-99</v>
      </c>
      <c r="BO34" s="36" t="s">
        <v>140</v>
      </c>
      <c r="BP34" s="36">
        <v>-99</v>
      </c>
      <c r="BQ34" s="36">
        <v>-99</v>
      </c>
      <c r="BR34" s="36">
        <v>-99</v>
      </c>
      <c r="BS34" s="36">
        <v>-99</v>
      </c>
      <c r="BT34" s="36">
        <v>-99</v>
      </c>
      <c r="BU34" s="36">
        <v>-99</v>
      </c>
      <c r="BV34" s="36" t="s">
        <v>148</v>
      </c>
      <c r="BW34" s="36" t="s">
        <v>162</v>
      </c>
      <c r="BX34" s="36" t="s">
        <v>149</v>
      </c>
      <c r="BY34" s="36" t="s">
        <v>163</v>
      </c>
      <c r="BZ34" s="36">
        <v>-99</v>
      </c>
      <c r="CA34" s="36">
        <v>-99</v>
      </c>
      <c r="CB34" s="36">
        <v>-99</v>
      </c>
      <c r="CC34" s="36">
        <v>-99</v>
      </c>
      <c r="CD34" s="36">
        <v>-99</v>
      </c>
      <c r="CE34" s="36" t="s">
        <v>140</v>
      </c>
      <c r="CF34" s="36" t="s">
        <v>140</v>
      </c>
      <c r="CG34" s="36" t="s">
        <v>140</v>
      </c>
      <c r="CH34" s="36" t="s">
        <v>140</v>
      </c>
      <c r="CI34" s="36" t="s">
        <v>154</v>
      </c>
      <c r="CJ34" s="36">
        <v>-99</v>
      </c>
      <c r="CK34" s="36" t="s">
        <v>140</v>
      </c>
      <c r="CL34" s="36">
        <v>-99</v>
      </c>
      <c r="CM34" s="36" t="s">
        <v>140</v>
      </c>
      <c r="CN34" s="36" t="s">
        <v>199</v>
      </c>
      <c r="CO34" s="36">
        <v>-99</v>
      </c>
      <c r="CP34" s="79">
        <v>1.25</v>
      </c>
      <c r="CQ34" s="36" t="s">
        <v>228</v>
      </c>
      <c r="CR34" s="36">
        <v>-99</v>
      </c>
      <c r="CS34" s="36">
        <v>4</v>
      </c>
      <c r="CT34" s="36" t="s">
        <v>140</v>
      </c>
      <c r="CU34" s="36" t="s">
        <v>199</v>
      </c>
      <c r="CV34" s="36">
        <v>-99</v>
      </c>
      <c r="CW34" s="36">
        <v>-99</v>
      </c>
      <c r="CX34" s="36">
        <v>-99</v>
      </c>
      <c r="CY34" s="36">
        <v>-99</v>
      </c>
      <c r="CZ34" s="36">
        <v>-99</v>
      </c>
      <c r="DA34" s="36">
        <v>-99</v>
      </c>
      <c r="DB34" s="36">
        <v>-99</v>
      </c>
      <c r="DC34" s="36">
        <v>-99</v>
      </c>
      <c r="DD34" s="36">
        <v>-99</v>
      </c>
      <c r="DE34" s="36">
        <v>-99</v>
      </c>
      <c r="DF34" s="36">
        <v>-99</v>
      </c>
      <c r="DG34" s="36">
        <v>-99</v>
      </c>
      <c r="DH34" s="36">
        <v>-99</v>
      </c>
      <c r="DI34" s="36">
        <v>-99</v>
      </c>
      <c r="DJ34" s="36" t="s">
        <v>140</v>
      </c>
      <c r="DK34" s="36">
        <v>-99</v>
      </c>
      <c r="DL34" s="36">
        <v>-99</v>
      </c>
      <c r="DM34" s="36">
        <v>-99</v>
      </c>
      <c r="DN34" s="36" t="s">
        <v>140</v>
      </c>
      <c r="DO34" s="36" t="s">
        <v>140</v>
      </c>
      <c r="DP34" s="36">
        <v>-99</v>
      </c>
      <c r="DQ34" s="36" t="s">
        <v>140</v>
      </c>
      <c r="DR34" s="36">
        <v>-99</v>
      </c>
      <c r="DS34" s="36">
        <v>-99</v>
      </c>
      <c r="DT34" s="36">
        <v>-99</v>
      </c>
      <c r="DU34" s="36">
        <v>-99</v>
      </c>
      <c r="DV34" s="36">
        <v>-99</v>
      </c>
      <c r="DW34" s="36">
        <v>-99</v>
      </c>
      <c r="DX34" s="36">
        <v>-99</v>
      </c>
      <c r="DY34" s="36">
        <v>-99</v>
      </c>
      <c r="DZ34" s="36">
        <v>-99</v>
      </c>
      <c r="EA34" s="36">
        <v>-99</v>
      </c>
      <c r="EB34" s="36" t="s">
        <v>140</v>
      </c>
      <c r="EC34" s="36" t="s">
        <v>140</v>
      </c>
      <c r="ED34" s="36">
        <v>-99</v>
      </c>
      <c r="EE34" s="36">
        <v>-99</v>
      </c>
      <c r="EF34" s="36" t="s">
        <v>154</v>
      </c>
      <c r="EG34" s="36" t="s">
        <v>140</v>
      </c>
      <c r="EH34" s="38" t="s">
        <v>792</v>
      </c>
      <c r="EI34" s="39">
        <v>17.87</v>
      </c>
      <c r="EJ34" s="39">
        <v>88.81</v>
      </c>
      <c r="EK34" s="39">
        <v>77</v>
      </c>
      <c r="EL34" s="39">
        <v>18</v>
      </c>
      <c r="EM34" s="39">
        <v>-99</v>
      </c>
      <c r="EN34" s="39">
        <v>-99</v>
      </c>
      <c r="EO34" s="39">
        <v>17.5</v>
      </c>
      <c r="EP34" s="39">
        <v>-99</v>
      </c>
      <c r="EQ34" s="39">
        <v>-99</v>
      </c>
      <c r="ER34" s="38" t="s">
        <v>154</v>
      </c>
      <c r="ES34" s="38">
        <v>-99</v>
      </c>
      <c r="ET34" s="39">
        <v>-99</v>
      </c>
      <c r="EU34" s="38">
        <v>-99</v>
      </c>
      <c r="EV34" s="38">
        <v>-99</v>
      </c>
      <c r="EW34" s="39">
        <v>-99</v>
      </c>
      <c r="EX34" s="39">
        <v>-99</v>
      </c>
      <c r="EY34" s="39">
        <v>-99</v>
      </c>
      <c r="EZ34" s="39">
        <v>-99</v>
      </c>
      <c r="FA34" s="39">
        <v>-99</v>
      </c>
      <c r="FB34" s="39">
        <v>-99</v>
      </c>
      <c r="FC34" s="39">
        <v>-99</v>
      </c>
      <c r="FD34" s="39">
        <v>-99</v>
      </c>
      <c r="FE34" s="38" t="s">
        <v>154</v>
      </c>
      <c r="FF34" s="40">
        <v>-99</v>
      </c>
      <c r="FG34" s="36">
        <v>-99</v>
      </c>
      <c r="FH34" s="36">
        <v>-99</v>
      </c>
      <c r="FI34" s="36">
        <v>-99</v>
      </c>
      <c r="FJ34" s="36" t="s">
        <v>154</v>
      </c>
      <c r="FK34" s="36">
        <v>-99</v>
      </c>
      <c r="FL34" s="36">
        <v>-99</v>
      </c>
      <c r="FM34" s="36" t="s">
        <v>307</v>
      </c>
      <c r="FN34" s="36">
        <v>-99</v>
      </c>
      <c r="FO34" s="36">
        <v>-99</v>
      </c>
      <c r="FP34" s="36">
        <v>-99</v>
      </c>
      <c r="FQ34" s="36" t="s">
        <v>308</v>
      </c>
      <c r="FR34" s="35" t="s">
        <v>146</v>
      </c>
      <c r="FS34" s="44">
        <v>8</v>
      </c>
      <c r="FT34" s="44">
        <v>0</v>
      </c>
      <c r="FU34" s="44">
        <v>2</v>
      </c>
      <c r="FV34" s="45" t="s">
        <v>676</v>
      </c>
      <c r="FW34" s="47" t="s">
        <v>615</v>
      </c>
      <c r="FX34" s="47">
        <v>3</v>
      </c>
      <c r="FY34" s="47">
        <v>2</v>
      </c>
      <c r="FZ34" s="47">
        <v>5</v>
      </c>
      <c r="GA34" s="47">
        <v>6</v>
      </c>
      <c r="GB34" s="47">
        <f t="shared" si="2"/>
        <v>16</v>
      </c>
      <c r="GC34" s="42" t="s">
        <v>654</v>
      </c>
      <c r="GD34" s="47">
        <v>3</v>
      </c>
      <c r="GE34" s="47">
        <v>0</v>
      </c>
      <c r="GF34" s="47">
        <v>1</v>
      </c>
      <c r="GG34" s="45" t="s">
        <v>601</v>
      </c>
      <c r="GH34" s="46" t="s">
        <v>617</v>
      </c>
      <c r="GI34" s="47">
        <v>2</v>
      </c>
      <c r="GJ34" s="47">
        <v>2</v>
      </c>
      <c r="GK34" s="47">
        <v>5</v>
      </c>
      <c r="GL34" s="47">
        <v>4</v>
      </c>
      <c r="GM34" s="47">
        <f>SUM(GI34,GJ34,GK34,GL34)</f>
        <v>13</v>
      </c>
      <c r="GN34" s="76" t="s">
        <v>625</v>
      </c>
    </row>
    <row r="35" spans="1:196" ht="42.95" customHeight="1">
      <c r="A35" s="36">
        <v>24588500</v>
      </c>
      <c r="B35" s="36" t="s">
        <v>266</v>
      </c>
      <c r="C35" s="36" t="s">
        <v>267</v>
      </c>
      <c r="D35" s="36" t="s">
        <v>268</v>
      </c>
      <c r="E35" s="36" t="s">
        <v>269</v>
      </c>
      <c r="F35" s="36" t="s">
        <v>184</v>
      </c>
      <c r="G35" s="36" t="s">
        <v>270</v>
      </c>
      <c r="H35" s="36" t="s">
        <v>152</v>
      </c>
      <c r="I35" s="36" t="s">
        <v>271</v>
      </c>
      <c r="J35" s="36" t="s">
        <v>153</v>
      </c>
      <c r="K35" s="36" t="s">
        <v>140</v>
      </c>
      <c r="L35" s="36" t="s">
        <v>140</v>
      </c>
      <c r="M35" s="36" t="s">
        <v>140</v>
      </c>
      <c r="N35" s="36">
        <v>0</v>
      </c>
      <c r="O35" s="36">
        <v>2</v>
      </c>
      <c r="P35" s="36">
        <v>3</v>
      </c>
      <c r="Q35" s="36">
        <v>0</v>
      </c>
      <c r="R35" s="36">
        <v>0</v>
      </c>
      <c r="S35" s="36">
        <v>0</v>
      </c>
      <c r="T35" s="36">
        <v>17</v>
      </c>
      <c r="U35" s="36">
        <v>1</v>
      </c>
      <c r="V35" s="36" t="s">
        <v>141</v>
      </c>
      <c r="W35" s="36">
        <v>2</v>
      </c>
      <c r="X35" s="36">
        <v>1</v>
      </c>
      <c r="Y35" s="36">
        <v>16</v>
      </c>
      <c r="Z35" s="36">
        <v>17</v>
      </c>
      <c r="AA35" s="36">
        <v>-99</v>
      </c>
      <c r="AB35" s="36" t="s">
        <v>669</v>
      </c>
      <c r="AC35" s="36" t="s">
        <v>142</v>
      </c>
      <c r="AD35" s="36">
        <v>19</v>
      </c>
      <c r="AE35" s="37" t="s">
        <v>272</v>
      </c>
      <c r="AF35" s="36" t="s">
        <v>238</v>
      </c>
      <c r="AG35" s="36" t="s">
        <v>189</v>
      </c>
      <c r="AH35" s="36" t="s">
        <v>190</v>
      </c>
      <c r="AI35" s="35" t="s">
        <v>191</v>
      </c>
      <c r="AJ35" s="36" t="s">
        <v>273</v>
      </c>
      <c r="AK35" s="36">
        <v>-99</v>
      </c>
      <c r="AL35" s="35" t="s">
        <v>274</v>
      </c>
      <c r="AM35" s="36" t="s">
        <v>275</v>
      </c>
      <c r="AN35" s="36" t="s">
        <v>276</v>
      </c>
      <c r="AO35" s="36" t="s">
        <v>156</v>
      </c>
      <c r="AP35" s="36" t="s">
        <v>156</v>
      </c>
      <c r="AQ35" s="36" t="s">
        <v>144</v>
      </c>
      <c r="AR35" s="36" t="s">
        <v>154</v>
      </c>
      <c r="AS35" s="36">
        <v>-99</v>
      </c>
      <c r="AT35" s="36" t="s">
        <v>277</v>
      </c>
      <c r="AU35" s="36">
        <v>-99</v>
      </c>
      <c r="AV35" s="36">
        <v>-99</v>
      </c>
      <c r="AW35" s="36">
        <v>-99</v>
      </c>
      <c r="AX35" s="36">
        <v>-99</v>
      </c>
      <c r="AY35" s="36">
        <v>-99</v>
      </c>
      <c r="AZ35" s="36">
        <v>-99</v>
      </c>
      <c r="BA35" s="36">
        <v>-99</v>
      </c>
      <c r="BB35" s="36">
        <v>-99</v>
      </c>
      <c r="BC35" s="36">
        <v>-99</v>
      </c>
      <c r="BD35" s="36">
        <v>-99</v>
      </c>
      <c r="BE35" s="36">
        <v>-99</v>
      </c>
      <c r="BF35" s="36">
        <v>-99</v>
      </c>
      <c r="BG35" s="36">
        <v>-99</v>
      </c>
      <c r="BH35" s="36">
        <v>-99</v>
      </c>
      <c r="BI35" s="36">
        <v>-99</v>
      </c>
      <c r="BJ35" s="36">
        <v>-99</v>
      </c>
      <c r="BK35" s="36" t="s">
        <v>140</v>
      </c>
      <c r="BL35" s="36" t="s">
        <v>154</v>
      </c>
      <c r="BM35" s="36" t="s">
        <v>154</v>
      </c>
      <c r="BN35" s="36" t="s">
        <v>154</v>
      </c>
      <c r="BO35" s="36" t="s">
        <v>154</v>
      </c>
      <c r="BP35" s="36">
        <v>-99</v>
      </c>
      <c r="BQ35" s="36">
        <v>-99</v>
      </c>
      <c r="BR35" s="36" t="s">
        <v>140</v>
      </c>
      <c r="BS35" s="36">
        <v>-99</v>
      </c>
      <c r="BT35" s="36">
        <v>-99</v>
      </c>
      <c r="BU35" s="36">
        <v>-99</v>
      </c>
      <c r="BV35" s="36" t="s">
        <v>161</v>
      </c>
      <c r="BW35" s="36" t="s">
        <v>162</v>
      </c>
      <c r="BX35" s="36" t="s">
        <v>167</v>
      </c>
      <c r="BY35" s="36" t="s">
        <v>163</v>
      </c>
      <c r="BZ35" s="36">
        <v>-99</v>
      </c>
      <c r="CA35" s="36" t="s">
        <v>278</v>
      </c>
      <c r="CB35" s="36" t="s">
        <v>279</v>
      </c>
      <c r="CC35" s="36" t="s">
        <v>280</v>
      </c>
      <c r="CD35" s="36" t="s">
        <v>281</v>
      </c>
      <c r="CE35" s="36">
        <v>-99</v>
      </c>
      <c r="CF35" s="36">
        <v>-99</v>
      </c>
      <c r="CG35" s="36">
        <v>-99</v>
      </c>
      <c r="CH35" s="36">
        <v>-99</v>
      </c>
      <c r="CI35" s="36">
        <v>-99</v>
      </c>
      <c r="CJ35" s="36">
        <v>-99</v>
      </c>
      <c r="CK35" s="36">
        <v>-99</v>
      </c>
      <c r="CL35" s="36">
        <v>-99</v>
      </c>
      <c r="CM35" s="36" t="s">
        <v>140</v>
      </c>
      <c r="CN35" s="36" t="s">
        <v>199</v>
      </c>
      <c r="CO35" s="36">
        <v>-99</v>
      </c>
      <c r="CP35" s="79">
        <v>2.2999999999999998</v>
      </c>
      <c r="CQ35" s="36">
        <v>-99</v>
      </c>
      <c r="CR35" s="36">
        <v>-99</v>
      </c>
      <c r="CS35" s="36">
        <v>-99</v>
      </c>
      <c r="CT35" s="36">
        <v>-99</v>
      </c>
      <c r="CU35" s="36">
        <v>-99</v>
      </c>
      <c r="CV35" s="36">
        <v>-99</v>
      </c>
      <c r="CW35" s="36">
        <v>-99</v>
      </c>
      <c r="CX35" s="36">
        <v>-99</v>
      </c>
      <c r="CY35" s="36">
        <v>-99</v>
      </c>
      <c r="CZ35" s="36">
        <v>-99</v>
      </c>
      <c r="DA35" s="36">
        <v>-99</v>
      </c>
      <c r="DB35" s="36">
        <v>-99</v>
      </c>
      <c r="DC35" s="36">
        <v>-99</v>
      </c>
      <c r="DD35" s="36">
        <v>-99</v>
      </c>
      <c r="DE35" s="36">
        <v>-99</v>
      </c>
      <c r="DF35" s="36">
        <v>-99</v>
      </c>
      <c r="DG35" s="36">
        <v>-99</v>
      </c>
      <c r="DH35" s="36">
        <v>-99</v>
      </c>
      <c r="DI35" s="36">
        <v>-99</v>
      </c>
      <c r="DJ35" s="36" t="s">
        <v>140</v>
      </c>
      <c r="DK35" s="36">
        <v>-99</v>
      </c>
      <c r="DL35" s="36">
        <v>-99</v>
      </c>
      <c r="DM35" s="36" t="s">
        <v>140</v>
      </c>
      <c r="DN35" s="36">
        <v>-99</v>
      </c>
      <c r="DO35" s="36">
        <v>-99</v>
      </c>
      <c r="DP35" s="36">
        <v>-99</v>
      </c>
      <c r="DQ35" s="36">
        <v>-99</v>
      </c>
      <c r="DR35" s="36" t="s">
        <v>140</v>
      </c>
      <c r="DS35" s="36">
        <v>-99</v>
      </c>
      <c r="DT35" s="36">
        <v>-99</v>
      </c>
      <c r="DU35" s="36">
        <v>-99</v>
      </c>
      <c r="DV35" s="36">
        <v>-99</v>
      </c>
      <c r="DW35" s="36">
        <v>-99</v>
      </c>
      <c r="DX35" s="36">
        <v>-99</v>
      </c>
      <c r="DY35" s="36" t="s">
        <v>140</v>
      </c>
      <c r="DZ35" s="36">
        <v>-99</v>
      </c>
      <c r="EA35" s="36">
        <v>-99</v>
      </c>
      <c r="EB35" s="36" t="s">
        <v>140</v>
      </c>
      <c r="EC35" s="36" t="s">
        <v>140</v>
      </c>
      <c r="ED35" s="36">
        <v>-99</v>
      </c>
      <c r="EE35" s="36" t="s">
        <v>140</v>
      </c>
      <c r="EF35" s="36" t="s">
        <v>154</v>
      </c>
      <c r="EG35" s="36" t="s">
        <v>140</v>
      </c>
      <c r="EH35" s="38" t="s">
        <v>723</v>
      </c>
      <c r="EI35" s="39">
        <v>-99</v>
      </c>
      <c r="EJ35" s="39">
        <v>-99</v>
      </c>
      <c r="EK35" s="39">
        <v>77</v>
      </c>
      <c r="EL35" s="39">
        <v>7</v>
      </c>
      <c r="EM35" s="39">
        <v>-99</v>
      </c>
      <c r="EN35" s="39">
        <v>-99</v>
      </c>
      <c r="EO35" s="39">
        <v>3.5</v>
      </c>
      <c r="EP35" s="39">
        <v>-99</v>
      </c>
      <c r="EQ35" s="39">
        <v>-99</v>
      </c>
      <c r="ER35" s="38" t="s">
        <v>140</v>
      </c>
      <c r="ES35" s="38" t="s">
        <v>734</v>
      </c>
      <c r="ET35" s="39">
        <v>-99</v>
      </c>
      <c r="EU35" s="38">
        <v>-99</v>
      </c>
      <c r="EV35" s="38">
        <v>-99</v>
      </c>
      <c r="EW35" s="39">
        <v>-99</v>
      </c>
      <c r="EX35" s="39">
        <v>-99</v>
      </c>
      <c r="EY35" s="39">
        <v>-99</v>
      </c>
      <c r="EZ35" s="39">
        <v>-99</v>
      </c>
      <c r="FA35" s="39">
        <v>-99</v>
      </c>
      <c r="FB35" s="39">
        <v>-99</v>
      </c>
      <c r="FC35" s="39">
        <v>-99</v>
      </c>
      <c r="FD35" s="39">
        <v>-99</v>
      </c>
      <c r="FE35" s="38" t="s">
        <v>154</v>
      </c>
      <c r="FF35" s="40">
        <v>-99</v>
      </c>
      <c r="FG35" s="36">
        <v>-99</v>
      </c>
      <c r="FH35" s="36">
        <v>-99</v>
      </c>
      <c r="FI35" s="36">
        <v>-99</v>
      </c>
      <c r="FJ35" s="36" t="s">
        <v>140</v>
      </c>
      <c r="FK35" s="36" t="s">
        <v>282</v>
      </c>
      <c r="FL35" s="36" t="s">
        <v>283</v>
      </c>
      <c r="FM35" s="36" t="s">
        <v>284</v>
      </c>
      <c r="FN35" s="41" t="s">
        <v>115</v>
      </c>
      <c r="FO35" s="41" t="s">
        <v>667</v>
      </c>
      <c r="FP35" s="36">
        <v>-99</v>
      </c>
      <c r="FQ35" s="36" t="s">
        <v>286</v>
      </c>
      <c r="FR35" s="35" t="s">
        <v>146</v>
      </c>
      <c r="FS35" s="35">
        <v>1</v>
      </c>
      <c r="FT35" s="35">
        <v>0</v>
      </c>
      <c r="FU35" s="35">
        <v>1</v>
      </c>
      <c r="FV35" s="37" t="s">
        <v>602</v>
      </c>
      <c r="FW35" s="36" t="s">
        <v>613</v>
      </c>
      <c r="FX35" s="35">
        <v>2</v>
      </c>
      <c r="FY35" s="35">
        <v>3</v>
      </c>
      <c r="FZ35" s="35">
        <v>5</v>
      </c>
      <c r="GA35" s="35">
        <v>2</v>
      </c>
      <c r="GB35" s="35">
        <f t="shared" si="2"/>
        <v>12</v>
      </c>
      <c r="GC35" s="76" t="s">
        <v>625</v>
      </c>
      <c r="GD35" s="35">
        <v>-99</v>
      </c>
      <c r="GE35" s="35">
        <v>-99</v>
      </c>
      <c r="GF35" s="35">
        <v>-99</v>
      </c>
      <c r="GG35" s="35">
        <v>-99</v>
      </c>
      <c r="GH35" s="35">
        <v>-99</v>
      </c>
      <c r="GI35" s="35">
        <v>-99</v>
      </c>
      <c r="GJ35" s="35">
        <v>-99</v>
      </c>
      <c r="GK35" s="35">
        <v>-99</v>
      </c>
      <c r="GL35" s="35">
        <v>-99</v>
      </c>
      <c r="GM35" s="35">
        <v>-99</v>
      </c>
      <c r="GN35" s="35">
        <v>-99</v>
      </c>
    </row>
    <row r="36" spans="1:196" ht="108">
      <c r="A36" s="36">
        <v>24588500</v>
      </c>
      <c r="B36" s="36" t="s">
        <v>266</v>
      </c>
      <c r="C36" s="36" t="s">
        <v>267</v>
      </c>
      <c r="D36" s="36" t="s">
        <v>268</v>
      </c>
      <c r="E36" s="36" t="s">
        <v>269</v>
      </c>
      <c r="F36" s="36" t="s">
        <v>184</v>
      </c>
      <c r="G36" s="36" t="s">
        <v>287</v>
      </c>
      <c r="H36" s="36" t="s">
        <v>152</v>
      </c>
      <c r="I36" s="36" t="s">
        <v>271</v>
      </c>
      <c r="J36" s="36" t="s">
        <v>153</v>
      </c>
      <c r="K36" s="36" t="s">
        <v>154</v>
      </c>
      <c r="L36" s="36" t="s">
        <v>140</v>
      </c>
      <c r="M36" s="36" t="s">
        <v>140</v>
      </c>
      <c r="N36" s="36">
        <v>0</v>
      </c>
      <c r="O36" s="36">
        <v>2</v>
      </c>
      <c r="P36" s="36">
        <v>3</v>
      </c>
      <c r="Q36" s="36">
        <v>0</v>
      </c>
      <c r="R36" s="36">
        <v>0</v>
      </c>
      <c r="S36" s="36">
        <v>0</v>
      </c>
      <c r="T36" s="36">
        <v>9</v>
      </c>
      <c r="U36" s="36">
        <v>1</v>
      </c>
      <c r="V36" s="36" t="s">
        <v>141</v>
      </c>
      <c r="W36" s="36">
        <v>1</v>
      </c>
      <c r="X36" s="36">
        <v>1</v>
      </c>
      <c r="Y36" s="36">
        <v>8</v>
      </c>
      <c r="Z36" s="36">
        <v>9</v>
      </c>
      <c r="AA36" s="36">
        <v>-99</v>
      </c>
      <c r="AB36" s="36" t="s">
        <v>669</v>
      </c>
      <c r="AC36" s="36" t="s">
        <v>142</v>
      </c>
      <c r="AD36" s="36">
        <v>19</v>
      </c>
      <c r="AE36" s="37" t="s">
        <v>272</v>
      </c>
      <c r="AF36" s="36" t="s">
        <v>238</v>
      </c>
      <c r="AG36" s="36" t="s">
        <v>189</v>
      </c>
      <c r="AH36" s="36" t="s">
        <v>190</v>
      </c>
      <c r="AI36" s="35" t="s">
        <v>191</v>
      </c>
      <c r="AJ36" s="36" t="s">
        <v>273</v>
      </c>
      <c r="AK36" s="36">
        <v>-99</v>
      </c>
      <c r="AL36" s="35" t="s">
        <v>274</v>
      </c>
      <c r="AM36" s="36" t="s">
        <v>275</v>
      </c>
      <c r="AN36" s="36" t="s">
        <v>276</v>
      </c>
      <c r="AO36" s="36" t="s">
        <v>156</v>
      </c>
      <c r="AP36" s="36" t="s">
        <v>156</v>
      </c>
      <c r="AQ36" s="36" t="s">
        <v>144</v>
      </c>
      <c r="AR36" s="36" t="s">
        <v>154</v>
      </c>
      <c r="AS36" s="36">
        <v>-99</v>
      </c>
      <c r="AT36" s="36" t="s">
        <v>277</v>
      </c>
      <c r="AU36" s="36">
        <v>-99</v>
      </c>
      <c r="AV36" s="36">
        <v>-99</v>
      </c>
      <c r="AW36" s="36">
        <v>-99</v>
      </c>
      <c r="AX36" s="36">
        <v>-99</v>
      </c>
      <c r="AY36" s="36">
        <v>-99</v>
      </c>
      <c r="AZ36" s="36">
        <v>-99</v>
      </c>
      <c r="BA36" s="36">
        <v>-99</v>
      </c>
      <c r="BB36" s="36">
        <v>-99</v>
      </c>
      <c r="BC36" s="36">
        <v>-99</v>
      </c>
      <c r="BD36" s="36">
        <v>-99</v>
      </c>
      <c r="BE36" s="36">
        <v>-99</v>
      </c>
      <c r="BF36" s="36">
        <v>-99</v>
      </c>
      <c r="BG36" s="36">
        <v>-99</v>
      </c>
      <c r="BH36" s="36">
        <v>-99</v>
      </c>
      <c r="BI36" s="36">
        <v>-99</v>
      </c>
      <c r="BJ36" s="36">
        <v>-99</v>
      </c>
      <c r="BK36" s="36" t="s">
        <v>140</v>
      </c>
      <c r="BL36" s="36" t="s">
        <v>140</v>
      </c>
      <c r="BM36" s="36" t="s">
        <v>140</v>
      </c>
      <c r="BN36" s="36" t="s">
        <v>140</v>
      </c>
      <c r="BO36" s="36" t="s">
        <v>154</v>
      </c>
      <c r="BP36" s="36">
        <v>-99</v>
      </c>
      <c r="BQ36" s="36">
        <v>-99</v>
      </c>
      <c r="BR36" s="36" t="s">
        <v>154</v>
      </c>
      <c r="BS36" s="36">
        <v>-99</v>
      </c>
      <c r="BT36" s="36" t="s">
        <v>179</v>
      </c>
      <c r="BU36" s="36">
        <v>-99</v>
      </c>
      <c r="BV36" s="36" t="s">
        <v>166</v>
      </c>
      <c r="BW36" s="36">
        <v>-99</v>
      </c>
      <c r="BX36" s="36" t="s">
        <v>167</v>
      </c>
      <c r="BY36" s="36" t="s">
        <v>163</v>
      </c>
      <c r="BZ36" s="36">
        <v>-99</v>
      </c>
      <c r="CA36" s="36" t="s">
        <v>278</v>
      </c>
      <c r="CB36" s="36" t="s">
        <v>288</v>
      </c>
      <c r="CC36" s="36" t="s">
        <v>280</v>
      </c>
      <c r="CD36" s="36" t="s">
        <v>289</v>
      </c>
      <c r="CE36" s="36">
        <v>-99</v>
      </c>
      <c r="CF36" s="36">
        <v>-99</v>
      </c>
      <c r="CG36" s="36">
        <v>-99</v>
      </c>
      <c r="CH36" s="36">
        <v>-99</v>
      </c>
      <c r="CI36" s="36">
        <v>-99</v>
      </c>
      <c r="CJ36" s="36">
        <v>-99</v>
      </c>
      <c r="CK36" s="36">
        <v>-99</v>
      </c>
      <c r="CL36" s="36">
        <v>-99</v>
      </c>
      <c r="CM36" s="36" t="s">
        <v>140</v>
      </c>
      <c r="CN36" s="36" t="s">
        <v>199</v>
      </c>
      <c r="CO36" s="36">
        <v>-99</v>
      </c>
      <c r="CP36" s="79">
        <v>1.5</v>
      </c>
      <c r="CQ36" s="36">
        <v>-99</v>
      </c>
      <c r="CR36" s="36">
        <v>-99</v>
      </c>
      <c r="CS36" s="36">
        <v>-99</v>
      </c>
      <c r="CT36" s="36">
        <v>-99</v>
      </c>
      <c r="CU36" s="36">
        <v>-99</v>
      </c>
      <c r="CV36" s="36">
        <v>-99</v>
      </c>
      <c r="CW36" s="36">
        <v>-99</v>
      </c>
      <c r="CX36" s="36">
        <v>-99</v>
      </c>
      <c r="CY36" s="36">
        <v>-99</v>
      </c>
      <c r="CZ36" s="36">
        <v>-99</v>
      </c>
      <c r="DA36" s="36">
        <v>-99</v>
      </c>
      <c r="DB36" s="36">
        <v>-99</v>
      </c>
      <c r="DC36" s="36">
        <v>-99</v>
      </c>
      <c r="DD36" s="36">
        <v>-99</v>
      </c>
      <c r="DE36" s="36">
        <v>-99</v>
      </c>
      <c r="DF36" s="36">
        <v>-99</v>
      </c>
      <c r="DG36" s="36">
        <v>-99</v>
      </c>
      <c r="DH36" s="36">
        <v>-99</v>
      </c>
      <c r="DI36" s="36">
        <v>-99</v>
      </c>
      <c r="DJ36" s="36" t="s">
        <v>140</v>
      </c>
      <c r="DK36" s="36" t="s">
        <v>140</v>
      </c>
      <c r="DL36" s="36">
        <v>-99</v>
      </c>
      <c r="DM36" s="36" t="s">
        <v>140</v>
      </c>
      <c r="DN36" s="36">
        <v>-99</v>
      </c>
      <c r="DO36" s="36">
        <v>-99</v>
      </c>
      <c r="DP36" s="36">
        <v>-99</v>
      </c>
      <c r="DQ36" s="36">
        <v>-99</v>
      </c>
      <c r="DR36" s="36" t="s">
        <v>140</v>
      </c>
      <c r="DS36" s="36">
        <v>-99</v>
      </c>
      <c r="DT36" s="36">
        <v>-99</v>
      </c>
      <c r="DU36" s="36">
        <v>-99</v>
      </c>
      <c r="DV36" s="36">
        <v>-99</v>
      </c>
      <c r="DW36" s="36">
        <v>-99</v>
      </c>
      <c r="DX36" s="36">
        <v>-99</v>
      </c>
      <c r="DY36" s="36">
        <v>-99</v>
      </c>
      <c r="DZ36" s="36">
        <v>-99</v>
      </c>
      <c r="EA36" s="36">
        <v>-99</v>
      </c>
      <c r="EB36" s="36" t="s">
        <v>140</v>
      </c>
      <c r="EC36" s="36" t="s">
        <v>140</v>
      </c>
      <c r="ED36" s="36">
        <v>-99</v>
      </c>
      <c r="EE36" s="36">
        <v>-99</v>
      </c>
      <c r="EF36" s="36" t="s">
        <v>154</v>
      </c>
      <c r="EG36" s="36" t="s">
        <v>154</v>
      </c>
      <c r="EH36" s="38" t="s">
        <v>724</v>
      </c>
      <c r="EI36" s="39">
        <v>-99</v>
      </c>
      <c r="EJ36" s="39">
        <v>-99</v>
      </c>
      <c r="EK36" s="39">
        <v>86</v>
      </c>
      <c r="EL36" s="39">
        <v>13</v>
      </c>
      <c r="EM36" s="39">
        <v>-99</v>
      </c>
      <c r="EN36" s="39">
        <v>-99</v>
      </c>
      <c r="EO36" s="39">
        <v>2.5</v>
      </c>
      <c r="EP36" s="39">
        <v>-99</v>
      </c>
      <c r="EQ36" s="39">
        <v>-99</v>
      </c>
      <c r="ER36" s="38" t="s">
        <v>140</v>
      </c>
      <c r="ES36" s="48" t="s">
        <v>735</v>
      </c>
      <c r="ET36" s="39">
        <v>51.95</v>
      </c>
      <c r="EU36" s="38">
        <v>-99</v>
      </c>
      <c r="EV36" s="38">
        <v>-99</v>
      </c>
      <c r="EW36" s="39">
        <v>-99</v>
      </c>
      <c r="EX36" s="39">
        <v>-99</v>
      </c>
      <c r="EY36" s="39">
        <v>-99</v>
      </c>
      <c r="EZ36" s="39">
        <v>-99</v>
      </c>
      <c r="FA36" s="39">
        <v>-99</v>
      </c>
      <c r="FB36" s="39">
        <v>-99</v>
      </c>
      <c r="FC36" s="39">
        <v>-99</v>
      </c>
      <c r="FD36" s="39">
        <v>-99</v>
      </c>
      <c r="FE36" s="38" t="s">
        <v>154</v>
      </c>
      <c r="FF36" s="40">
        <v>-99</v>
      </c>
      <c r="FG36" s="36">
        <v>-99</v>
      </c>
      <c r="FH36" s="36">
        <v>-99</v>
      </c>
      <c r="FI36" s="36">
        <v>-99</v>
      </c>
      <c r="FJ36" s="36">
        <v>-99</v>
      </c>
      <c r="FK36" s="36">
        <v>-99</v>
      </c>
      <c r="FL36" s="36" t="s">
        <v>290</v>
      </c>
      <c r="FM36" s="36" t="s">
        <v>291</v>
      </c>
      <c r="FN36" s="41" t="s">
        <v>115</v>
      </c>
      <c r="FO36" s="41" t="s">
        <v>667</v>
      </c>
      <c r="FP36" s="36">
        <v>-99</v>
      </c>
      <c r="FQ36" s="36" t="s">
        <v>292</v>
      </c>
      <c r="FR36" s="35" t="s">
        <v>146</v>
      </c>
      <c r="FS36" s="44">
        <v>1</v>
      </c>
      <c r="FT36" s="44">
        <v>0</v>
      </c>
      <c r="FU36" s="44">
        <v>1</v>
      </c>
      <c r="FV36" s="50" t="s">
        <v>602</v>
      </c>
      <c r="FW36" s="38" t="s">
        <v>613</v>
      </c>
      <c r="FX36" s="44">
        <v>2</v>
      </c>
      <c r="FY36" s="44">
        <v>3</v>
      </c>
      <c r="FZ36" s="44">
        <v>5</v>
      </c>
      <c r="GA36" s="44">
        <v>2</v>
      </c>
      <c r="GB36" s="44">
        <f t="shared" si="2"/>
        <v>12</v>
      </c>
      <c r="GC36" s="42" t="s">
        <v>625</v>
      </c>
      <c r="GD36" s="35">
        <v>-99</v>
      </c>
      <c r="GE36" s="35">
        <v>-99</v>
      </c>
      <c r="GF36" s="35">
        <v>-99</v>
      </c>
      <c r="GG36" s="35">
        <v>-99</v>
      </c>
      <c r="GH36" s="35">
        <v>-99</v>
      </c>
      <c r="GI36" s="35">
        <v>-99</v>
      </c>
      <c r="GJ36" s="35">
        <v>-99</v>
      </c>
      <c r="GK36" s="35">
        <v>-99</v>
      </c>
      <c r="GL36" s="35">
        <v>-99</v>
      </c>
      <c r="GM36" s="35">
        <v>-99</v>
      </c>
      <c r="GN36" s="35">
        <v>-99</v>
      </c>
    </row>
    <row r="37" spans="1:196" ht="30" customHeight="1">
      <c r="A37" s="36">
        <v>26006722</v>
      </c>
      <c r="B37" s="36" t="s">
        <v>251</v>
      </c>
      <c r="C37" s="36" t="s">
        <v>668</v>
      </c>
      <c r="D37" s="36">
        <v>-99</v>
      </c>
      <c r="E37" s="36" t="s">
        <v>252</v>
      </c>
      <c r="F37" s="36" t="s">
        <v>184</v>
      </c>
      <c r="G37" s="36" t="s">
        <v>184</v>
      </c>
      <c r="H37" s="36">
        <v>-99</v>
      </c>
      <c r="I37" s="36" t="s">
        <v>253</v>
      </c>
      <c r="J37" s="36" t="s">
        <v>139</v>
      </c>
      <c r="K37" s="36" t="s">
        <v>140</v>
      </c>
      <c r="L37" s="36" t="s">
        <v>140</v>
      </c>
      <c r="M37" s="36" t="s">
        <v>154</v>
      </c>
      <c r="N37" s="36">
        <v>0</v>
      </c>
      <c r="O37" s="36">
        <v>1</v>
      </c>
      <c r="P37" s="36">
        <v>0</v>
      </c>
      <c r="Q37" s="36">
        <v>0</v>
      </c>
      <c r="R37" s="36">
        <v>0</v>
      </c>
      <c r="S37" s="36">
        <v>0</v>
      </c>
      <c r="T37" s="36">
        <v>7</v>
      </c>
      <c r="U37" s="36">
        <v>0</v>
      </c>
      <c r="V37" s="36" t="s">
        <v>141</v>
      </c>
      <c r="W37" s="36">
        <v>0</v>
      </c>
      <c r="X37" s="36">
        <v>0</v>
      </c>
      <c r="Y37" s="36">
        <v>7</v>
      </c>
      <c r="Z37" s="36">
        <v>7</v>
      </c>
      <c r="AA37" s="36">
        <v>-99</v>
      </c>
      <c r="AB37" s="36" t="s">
        <v>669</v>
      </c>
      <c r="AC37" s="36" t="s">
        <v>142</v>
      </c>
      <c r="AD37" s="36">
        <v>19</v>
      </c>
      <c r="AE37" s="43" t="s">
        <v>254</v>
      </c>
      <c r="AF37" s="36" t="s">
        <v>189</v>
      </c>
      <c r="AG37" s="36" t="s">
        <v>188</v>
      </c>
      <c r="AH37" s="36" t="s">
        <v>190</v>
      </c>
      <c r="AI37" s="35" t="s">
        <v>191</v>
      </c>
      <c r="AJ37" s="36" t="s">
        <v>255</v>
      </c>
      <c r="AK37" s="36">
        <v>-99</v>
      </c>
      <c r="AL37" s="36" t="s">
        <v>256</v>
      </c>
      <c r="AM37" s="36" t="s">
        <v>257</v>
      </c>
      <c r="AN37" s="36" t="s">
        <v>258</v>
      </c>
      <c r="AO37" s="36" t="s">
        <v>156</v>
      </c>
      <c r="AP37" s="36" t="s">
        <v>156</v>
      </c>
      <c r="AQ37" s="36" t="s">
        <v>144</v>
      </c>
      <c r="AR37" s="36">
        <v>-99</v>
      </c>
      <c r="AS37" s="36">
        <v>-99</v>
      </c>
      <c r="AT37" s="36" t="s">
        <v>656</v>
      </c>
      <c r="AU37" s="36">
        <v>-99</v>
      </c>
      <c r="AV37" s="36">
        <v>-99</v>
      </c>
      <c r="AW37" s="36">
        <v>-99</v>
      </c>
      <c r="AX37" s="36">
        <v>-99</v>
      </c>
      <c r="AY37" s="36">
        <v>-99</v>
      </c>
      <c r="AZ37" s="36">
        <v>-99</v>
      </c>
      <c r="BA37" s="36">
        <v>-99</v>
      </c>
      <c r="BB37" s="36">
        <v>-99</v>
      </c>
      <c r="BC37" s="36">
        <v>-99</v>
      </c>
      <c r="BD37" s="36">
        <v>-99</v>
      </c>
      <c r="BE37" s="36">
        <v>-99</v>
      </c>
      <c r="BF37" s="36">
        <v>-99</v>
      </c>
      <c r="BG37" s="36">
        <v>-99</v>
      </c>
      <c r="BH37" s="36">
        <v>-99</v>
      </c>
      <c r="BI37" s="36">
        <v>-99</v>
      </c>
      <c r="BJ37" s="36">
        <v>-99</v>
      </c>
      <c r="BK37" s="36" t="s">
        <v>154</v>
      </c>
      <c r="BL37" s="36" t="s">
        <v>154</v>
      </c>
      <c r="BM37" s="36" t="s">
        <v>154</v>
      </c>
      <c r="BN37" s="36" t="s">
        <v>154</v>
      </c>
      <c r="BO37" s="36" t="s">
        <v>154</v>
      </c>
      <c r="BP37" s="36">
        <v>-99</v>
      </c>
      <c r="BQ37" s="36">
        <v>-99</v>
      </c>
      <c r="BR37" s="36" t="s">
        <v>154</v>
      </c>
      <c r="BS37" s="36" t="s">
        <v>154</v>
      </c>
      <c r="BT37" s="36">
        <v>-99</v>
      </c>
      <c r="BU37" s="36">
        <v>-99</v>
      </c>
      <c r="BV37" s="36">
        <v>-99</v>
      </c>
      <c r="BW37" s="36" t="s">
        <v>162</v>
      </c>
      <c r="BX37" s="36" t="s">
        <v>149</v>
      </c>
      <c r="BY37" s="36">
        <v>-99</v>
      </c>
      <c r="BZ37" s="36">
        <v>-99</v>
      </c>
      <c r="CA37" s="36">
        <v>-99</v>
      </c>
      <c r="CB37" s="36">
        <v>-99</v>
      </c>
      <c r="CC37" s="36">
        <v>-99</v>
      </c>
      <c r="CD37" s="36">
        <v>-99</v>
      </c>
      <c r="CE37" s="36" t="s">
        <v>140</v>
      </c>
      <c r="CF37" s="36" t="s">
        <v>140</v>
      </c>
      <c r="CG37" s="36">
        <v>-99</v>
      </c>
      <c r="CH37" s="36">
        <v>-99</v>
      </c>
      <c r="CI37" s="36">
        <v>-99</v>
      </c>
      <c r="CJ37" s="36">
        <v>-99</v>
      </c>
      <c r="CK37" s="36" t="s">
        <v>140</v>
      </c>
      <c r="CL37" s="36">
        <v>-99</v>
      </c>
      <c r="CM37" s="36" t="s">
        <v>140</v>
      </c>
      <c r="CN37" s="36" t="s">
        <v>199</v>
      </c>
      <c r="CO37" s="36">
        <v>-99</v>
      </c>
      <c r="CP37" s="79">
        <v>6.8</v>
      </c>
      <c r="CQ37" s="36" t="s">
        <v>259</v>
      </c>
      <c r="CR37" s="36">
        <v>-99</v>
      </c>
      <c r="CS37" s="36">
        <v>5.5</v>
      </c>
      <c r="CT37" s="36" t="s">
        <v>140</v>
      </c>
      <c r="CU37" s="36" t="s">
        <v>199</v>
      </c>
      <c r="CV37" s="36">
        <v>-99</v>
      </c>
      <c r="CW37" s="36">
        <v>-99</v>
      </c>
      <c r="CX37" s="36">
        <v>-99</v>
      </c>
      <c r="CY37" s="36">
        <v>-99</v>
      </c>
      <c r="CZ37" s="36">
        <v>-99</v>
      </c>
      <c r="DA37" s="36">
        <v>-99</v>
      </c>
      <c r="DB37" s="36">
        <v>-99</v>
      </c>
      <c r="DC37" s="36">
        <v>-99</v>
      </c>
      <c r="DD37" s="36">
        <v>-99</v>
      </c>
      <c r="DE37" s="36">
        <v>-99</v>
      </c>
      <c r="DF37" s="36">
        <v>-99</v>
      </c>
      <c r="DG37" s="36">
        <v>-99</v>
      </c>
      <c r="DH37" s="36">
        <v>-99</v>
      </c>
      <c r="DI37" s="36">
        <v>-99</v>
      </c>
      <c r="DJ37" s="36" t="s">
        <v>140</v>
      </c>
      <c r="DK37" s="36" t="s">
        <v>140</v>
      </c>
      <c r="DL37" s="36" t="s">
        <v>140</v>
      </c>
      <c r="DM37" s="36">
        <v>-99</v>
      </c>
      <c r="DN37" s="36">
        <v>-99</v>
      </c>
      <c r="DO37" s="36" t="s">
        <v>140</v>
      </c>
      <c r="DP37" s="36">
        <v>-99</v>
      </c>
      <c r="DQ37" s="36" t="s">
        <v>140</v>
      </c>
      <c r="DR37" s="36" t="s">
        <v>140</v>
      </c>
      <c r="DS37" s="36">
        <v>-99</v>
      </c>
      <c r="DT37" s="36">
        <v>-99</v>
      </c>
      <c r="DU37" s="36">
        <v>-99</v>
      </c>
      <c r="DV37" s="36">
        <v>-99</v>
      </c>
      <c r="DW37" s="36">
        <v>-99</v>
      </c>
      <c r="DX37" s="36">
        <v>-99</v>
      </c>
      <c r="DY37" s="36">
        <v>-99</v>
      </c>
      <c r="DZ37" s="36">
        <v>-99</v>
      </c>
      <c r="EA37" s="36">
        <v>-99</v>
      </c>
      <c r="EB37" s="36" t="s">
        <v>140</v>
      </c>
      <c r="EC37" s="36" t="s">
        <v>140</v>
      </c>
      <c r="ED37" s="36">
        <v>-99</v>
      </c>
      <c r="EE37" s="36">
        <v>-99</v>
      </c>
      <c r="EF37" s="36" t="s">
        <v>154</v>
      </c>
      <c r="EG37" s="36" t="s">
        <v>140</v>
      </c>
      <c r="EH37" s="38" t="s">
        <v>260</v>
      </c>
      <c r="EI37" s="39">
        <v>-99</v>
      </c>
      <c r="EJ37" s="39">
        <v>-99</v>
      </c>
      <c r="EK37" s="39">
        <v>22</v>
      </c>
      <c r="EL37" s="39">
        <v>27</v>
      </c>
      <c r="EM37" s="39">
        <v>-99</v>
      </c>
      <c r="EN37" s="39">
        <v>-99</v>
      </c>
      <c r="EO37" s="39">
        <v>24</v>
      </c>
      <c r="EP37" s="39">
        <v>-99</v>
      </c>
      <c r="EQ37" s="39">
        <v>-99</v>
      </c>
      <c r="ER37" s="38" t="s">
        <v>140</v>
      </c>
      <c r="ES37" s="38" t="s">
        <v>261</v>
      </c>
      <c r="ET37" s="39">
        <v>-99</v>
      </c>
      <c r="EU37" s="38">
        <v>-99</v>
      </c>
      <c r="EV37" s="38">
        <v>-99</v>
      </c>
      <c r="EW37" s="39">
        <v>-99</v>
      </c>
      <c r="EX37" s="39">
        <v>-99</v>
      </c>
      <c r="EY37" s="39">
        <v>-99</v>
      </c>
      <c r="EZ37" s="39">
        <v>-99</v>
      </c>
      <c r="FA37" s="39">
        <v>-99</v>
      </c>
      <c r="FB37" s="39">
        <v>-99</v>
      </c>
      <c r="FC37" s="39">
        <v>-99</v>
      </c>
      <c r="FD37" s="39">
        <v>-99</v>
      </c>
      <c r="FE37" s="38" t="s">
        <v>154</v>
      </c>
      <c r="FF37" s="40">
        <v>-99</v>
      </c>
      <c r="FG37" s="36">
        <v>-99</v>
      </c>
      <c r="FH37" s="36">
        <v>-99</v>
      </c>
      <c r="FI37" s="36">
        <v>-99</v>
      </c>
      <c r="FJ37" s="36" t="s">
        <v>140</v>
      </c>
      <c r="FK37" s="36" t="s">
        <v>262</v>
      </c>
      <c r="FL37" s="36" t="s">
        <v>263</v>
      </c>
      <c r="FM37" s="35" t="s">
        <v>264</v>
      </c>
      <c r="FN37" s="36">
        <v>-99</v>
      </c>
      <c r="FO37" s="36">
        <v>-99</v>
      </c>
      <c r="FP37" s="36">
        <v>-99</v>
      </c>
      <c r="FQ37" s="36" t="s">
        <v>265</v>
      </c>
      <c r="FR37" s="35" t="s">
        <v>146</v>
      </c>
      <c r="FS37" s="47">
        <v>1</v>
      </c>
      <c r="FT37" s="47">
        <v>0</v>
      </c>
      <c r="FU37" s="47">
        <v>0</v>
      </c>
      <c r="FV37" s="45" t="s">
        <v>602</v>
      </c>
      <c r="FW37" s="46" t="s">
        <v>612</v>
      </c>
      <c r="FX37" s="47">
        <v>2</v>
      </c>
      <c r="FY37" s="47">
        <v>3</v>
      </c>
      <c r="FZ37" s="47">
        <v>5</v>
      </c>
      <c r="GA37" s="47">
        <v>2</v>
      </c>
      <c r="GB37" s="47">
        <f t="shared" si="2"/>
        <v>12</v>
      </c>
      <c r="GC37" s="42" t="s">
        <v>625</v>
      </c>
      <c r="GD37" s="35">
        <v>-99</v>
      </c>
      <c r="GE37" s="35">
        <v>-99</v>
      </c>
      <c r="GF37" s="35">
        <v>-99</v>
      </c>
      <c r="GG37" s="35">
        <v>-99</v>
      </c>
      <c r="GH37" s="35">
        <v>-99</v>
      </c>
      <c r="GI37" s="35">
        <v>-99</v>
      </c>
      <c r="GJ37" s="35">
        <v>-99</v>
      </c>
      <c r="GK37" s="35">
        <v>-99</v>
      </c>
      <c r="GL37" s="35">
        <v>-99</v>
      </c>
      <c r="GM37" s="35">
        <v>-99</v>
      </c>
      <c r="GN37" s="35">
        <v>-99</v>
      </c>
    </row>
    <row r="38" spans="1:196" ht="33.950000000000003" customHeight="1">
      <c r="A38" s="36">
        <v>28189489</v>
      </c>
      <c r="B38" s="36" t="s">
        <v>219</v>
      </c>
      <c r="C38" s="36" t="s">
        <v>137</v>
      </c>
      <c r="D38" s="36">
        <v>-99</v>
      </c>
      <c r="E38" s="36">
        <v>-99</v>
      </c>
      <c r="F38" s="36" t="s">
        <v>184</v>
      </c>
      <c r="G38" s="36">
        <v>1</v>
      </c>
      <c r="H38" s="36">
        <v>-99</v>
      </c>
      <c r="I38" s="36" t="s">
        <v>220</v>
      </c>
      <c r="J38" s="36" t="s">
        <v>139</v>
      </c>
      <c r="K38" s="36" t="s">
        <v>140</v>
      </c>
      <c r="L38" s="36" t="s">
        <v>140</v>
      </c>
      <c r="M38" s="36" t="s">
        <v>140</v>
      </c>
      <c r="N38" s="36">
        <v>0</v>
      </c>
      <c r="O38" s="36">
        <v>2</v>
      </c>
      <c r="P38" s="36">
        <v>2</v>
      </c>
      <c r="Q38" s="36">
        <v>0</v>
      </c>
      <c r="R38" s="36">
        <v>0</v>
      </c>
      <c r="S38" s="36">
        <v>0</v>
      </c>
      <c r="T38" s="36">
        <v>2</v>
      </c>
      <c r="U38" s="36">
        <v>0</v>
      </c>
      <c r="V38" s="36" t="s">
        <v>141</v>
      </c>
      <c r="W38" s="36">
        <v>-99</v>
      </c>
      <c r="X38" s="36">
        <v>-99</v>
      </c>
      <c r="Y38" s="36">
        <v>-99</v>
      </c>
      <c r="Z38" s="36">
        <v>1</v>
      </c>
      <c r="AA38" s="36">
        <v>-99</v>
      </c>
      <c r="AB38" s="36" t="s">
        <v>669</v>
      </c>
      <c r="AC38" s="36" t="s">
        <v>142</v>
      </c>
      <c r="AD38" s="36">
        <v>19</v>
      </c>
      <c r="AE38" s="43" t="s">
        <v>221</v>
      </c>
      <c r="AF38" s="36" t="s">
        <v>188</v>
      </c>
      <c r="AG38" s="36" t="s">
        <v>222</v>
      </c>
      <c r="AH38" s="36" t="s">
        <v>190</v>
      </c>
      <c r="AI38" s="35" t="s">
        <v>191</v>
      </c>
      <c r="AJ38" s="36" t="s">
        <v>223</v>
      </c>
      <c r="AK38" s="36">
        <v>-99</v>
      </c>
      <c r="AL38" s="36" t="s">
        <v>224</v>
      </c>
      <c r="AM38" s="35" t="s">
        <v>225</v>
      </c>
      <c r="AN38" s="35" t="s">
        <v>226</v>
      </c>
      <c r="AO38" s="36" t="s">
        <v>156</v>
      </c>
      <c r="AP38" s="36" t="s">
        <v>156</v>
      </c>
      <c r="AQ38" s="36" t="s">
        <v>144</v>
      </c>
      <c r="AR38" s="36" t="s">
        <v>154</v>
      </c>
      <c r="AS38" s="36">
        <v>-99</v>
      </c>
      <c r="AT38" s="36" t="s">
        <v>656</v>
      </c>
      <c r="AU38" s="36">
        <v>-99</v>
      </c>
      <c r="AV38" s="36">
        <v>-99</v>
      </c>
      <c r="AW38" s="36">
        <v>-99</v>
      </c>
      <c r="AX38" s="36">
        <v>-99</v>
      </c>
      <c r="AY38" s="36">
        <v>-99</v>
      </c>
      <c r="AZ38" s="36">
        <v>-99</v>
      </c>
      <c r="BA38" s="36">
        <v>-99</v>
      </c>
      <c r="BB38" s="36">
        <v>-99</v>
      </c>
      <c r="BC38" s="36">
        <v>-99</v>
      </c>
      <c r="BD38" s="36">
        <v>-99</v>
      </c>
      <c r="BE38" s="36">
        <v>-99</v>
      </c>
      <c r="BF38" s="36">
        <v>-99</v>
      </c>
      <c r="BG38" s="36">
        <v>-99</v>
      </c>
      <c r="BH38" s="36">
        <v>-99</v>
      </c>
      <c r="BI38" s="36">
        <v>-99</v>
      </c>
      <c r="BJ38" s="36">
        <v>-99</v>
      </c>
      <c r="BK38" s="36" t="s">
        <v>140</v>
      </c>
      <c r="BL38" s="36">
        <v>-99</v>
      </c>
      <c r="BM38" s="36">
        <v>-99</v>
      </c>
      <c r="BN38" s="36">
        <v>-99</v>
      </c>
      <c r="BO38" s="36">
        <v>-99</v>
      </c>
      <c r="BP38" s="36">
        <v>-99</v>
      </c>
      <c r="BQ38" s="36">
        <v>-99</v>
      </c>
      <c r="BR38" s="36">
        <v>-99</v>
      </c>
      <c r="BS38" s="36">
        <v>-99</v>
      </c>
      <c r="BT38" s="36">
        <v>-99</v>
      </c>
      <c r="BU38" s="36">
        <v>-99</v>
      </c>
      <c r="BV38" s="36">
        <v>-99</v>
      </c>
      <c r="BW38" s="36">
        <v>-99</v>
      </c>
      <c r="BX38" s="36" t="s">
        <v>167</v>
      </c>
      <c r="BY38" s="36" t="s">
        <v>168</v>
      </c>
      <c r="BZ38" s="36">
        <v>-99</v>
      </c>
      <c r="CA38" s="36">
        <v>-99</v>
      </c>
      <c r="CB38" s="36">
        <v>-99</v>
      </c>
      <c r="CC38" s="36">
        <v>-99</v>
      </c>
      <c r="CD38" s="36">
        <v>-99</v>
      </c>
      <c r="CE38" s="36">
        <v>-99</v>
      </c>
      <c r="CF38" s="36">
        <v>-99</v>
      </c>
      <c r="CG38" s="36">
        <v>-99</v>
      </c>
      <c r="CH38" s="36">
        <v>-99</v>
      </c>
      <c r="CI38" s="36">
        <v>-99</v>
      </c>
      <c r="CJ38" s="36">
        <v>-99</v>
      </c>
      <c r="CK38" s="36" t="s">
        <v>140</v>
      </c>
      <c r="CL38" s="36">
        <v>-99</v>
      </c>
      <c r="CM38" s="36" t="s">
        <v>140</v>
      </c>
      <c r="CN38" s="36" t="s">
        <v>199</v>
      </c>
      <c r="CO38" s="36">
        <v>-99</v>
      </c>
      <c r="CP38" s="79">
        <v>13</v>
      </c>
      <c r="CQ38" s="36" t="s">
        <v>228</v>
      </c>
      <c r="CR38" s="36">
        <v>-99</v>
      </c>
      <c r="CS38" s="36">
        <v>-99</v>
      </c>
      <c r="CT38" s="36">
        <v>-99</v>
      </c>
      <c r="CU38" s="36">
        <v>-99</v>
      </c>
      <c r="CV38" s="36">
        <v>-99</v>
      </c>
      <c r="CW38" s="36">
        <v>-99</v>
      </c>
      <c r="CX38" s="36">
        <v>-99</v>
      </c>
      <c r="CY38" s="36">
        <v>-99</v>
      </c>
      <c r="CZ38" s="36">
        <v>-99</v>
      </c>
      <c r="DA38" s="36">
        <v>-99</v>
      </c>
      <c r="DB38" s="36">
        <v>-99</v>
      </c>
      <c r="DC38" s="36">
        <v>-99</v>
      </c>
      <c r="DD38" s="36">
        <v>-99</v>
      </c>
      <c r="DE38" s="36">
        <v>-99</v>
      </c>
      <c r="DF38" s="36">
        <v>-99</v>
      </c>
      <c r="DG38" s="36">
        <v>-99</v>
      </c>
      <c r="DH38" s="36">
        <v>-99</v>
      </c>
      <c r="DI38" s="36">
        <v>-99</v>
      </c>
      <c r="DJ38" s="36" t="s">
        <v>140</v>
      </c>
      <c r="DK38" s="36">
        <v>-99</v>
      </c>
      <c r="DL38" s="36">
        <v>-99</v>
      </c>
      <c r="DM38" s="36" t="s">
        <v>140</v>
      </c>
      <c r="DN38" s="36" t="s">
        <v>140</v>
      </c>
      <c r="DO38" s="36">
        <v>-99</v>
      </c>
      <c r="DP38" s="36">
        <v>-99</v>
      </c>
      <c r="DQ38" s="36" t="s">
        <v>154</v>
      </c>
      <c r="DR38" s="36" t="s">
        <v>140</v>
      </c>
      <c r="DS38" s="36">
        <v>-99</v>
      </c>
      <c r="DT38" s="36">
        <v>-99</v>
      </c>
      <c r="DU38" s="36">
        <v>-99</v>
      </c>
      <c r="DV38" s="36">
        <v>-99</v>
      </c>
      <c r="DW38" s="36">
        <v>-99</v>
      </c>
      <c r="DX38" s="36">
        <v>-99</v>
      </c>
      <c r="DY38" s="36">
        <v>-99</v>
      </c>
      <c r="DZ38" s="36" t="s">
        <v>140</v>
      </c>
      <c r="EA38" s="36">
        <v>-99</v>
      </c>
      <c r="EB38" s="36" t="s">
        <v>140</v>
      </c>
      <c r="EC38" s="36" t="s">
        <v>140</v>
      </c>
      <c r="ED38" s="36" t="s">
        <v>140</v>
      </c>
      <c r="EE38" s="36">
        <v>-99</v>
      </c>
      <c r="EF38" s="36" t="s">
        <v>154</v>
      </c>
      <c r="EG38" s="36" t="s">
        <v>140</v>
      </c>
      <c r="EH38" s="38" t="s">
        <v>229</v>
      </c>
      <c r="EI38" s="39">
        <v>-99</v>
      </c>
      <c r="EJ38" s="39">
        <v>-99</v>
      </c>
      <c r="EK38" s="39">
        <v>69</v>
      </c>
      <c r="EL38" s="39">
        <v>57</v>
      </c>
      <c r="EM38" s="39">
        <v>-99</v>
      </c>
      <c r="EN38" s="39">
        <v>-99</v>
      </c>
      <c r="EO38" s="39">
        <v>14</v>
      </c>
      <c r="EP38" s="39">
        <v>-99</v>
      </c>
      <c r="EQ38" s="39">
        <v>-99</v>
      </c>
      <c r="ER38" s="38">
        <v>-99</v>
      </c>
      <c r="ES38" s="38">
        <v>-99</v>
      </c>
      <c r="ET38" s="39">
        <v>-99</v>
      </c>
      <c r="EU38" s="38">
        <v>-99</v>
      </c>
      <c r="EV38" s="38">
        <v>-99</v>
      </c>
      <c r="EW38" s="39">
        <v>-99</v>
      </c>
      <c r="EX38" s="39">
        <v>-99</v>
      </c>
      <c r="EY38" s="39">
        <v>-99</v>
      </c>
      <c r="EZ38" s="39">
        <v>-99</v>
      </c>
      <c r="FA38" s="39">
        <v>-99</v>
      </c>
      <c r="FB38" s="39">
        <v>-99</v>
      </c>
      <c r="FC38" s="39">
        <v>-99</v>
      </c>
      <c r="FD38" s="39">
        <v>-99</v>
      </c>
      <c r="FE38" s="38">
        <v>-99</v>
      </c>
      <c r="FF38" s="40">
        <v>-99</v>
      </c>
      <c r="FG38" s="36">
        <v>-99</v>
      </c>
      <c r="FH38" s="36">
        <v>-99</v>
      </c>
      <c r="FI38" s="36">
        <v>-99</v>
      </c>
      <c r="FJ38" s="36" t="s">
        <v>140</v>
      </c>
      <c r="FK38" s="36" t="s">
        <v>230</v>
      </c>
      <c r="FL38" s="36" t="s">
        <v>630</v>
      </c>
      <c r="FM38" s="35" t="s">
        <v>231</v>
      </c>
      <c r="FN38" s="36">
        <v>-99</v>
      </c>
      <c r="FO38" s="36">
        <v>-99</v>
      </c>
      <c r="FP38" s="36">
        <v>-99</v>
      </c>
      <c r="FQ38" s="36" t="s">
        <v>232</v>
      </c>
      <c r="FR38" s="35" t="s">
        <v>146</v>
      </c>
      <c r="FS38" s="35">
        <v>1</v>
      </c>
      <c r="FT38" s="35">
        <v>0</v>
      </c>
      <c r="FU38" s="35">
        <v>1</v>
      </c>
      <c r="FV38" s="37" t="s">
        <v>609</v>
      </c>
      <c r="FW38" s="35">
        <v>0</v>
      </c>
      <c r="FX38" s="35">
        <v>2</v>
      </c>
      <c r="FY38" s="35">
        <v>3</v>
      </c>
      <c r="FZ38" s="35">
        <v>5</v>
      </c>
      <c r="GA38" s="35">
        <v>0</v>
      </c>
      <c r="GB38" s="35">
        <f t="shared" si="2"/>
        <v>10</v>
      </c>
      <c r="GC38" s="42" t="s">
        <v>625</v>
      </c>
      <c r="GD38" s="35">
        <v>-99</v>
      </c>
      <c r="GE38" s="35">
        <v>-99</v>
      </c>
      <c r="GF38" s="35">
        <v>-99</v>
      </c>
      <c r="GG38" s="35">
        <v>-99</v>
      </c>
      <c r="GH38" s="35">
        <v>-99</v>
      </c>
      <c r="GI38" s="35">
        <v>-99</v>
      </c>
      <c r="GJ38" s="35">
        <v>-99</v>
      </c>
      <c r="GK38" s="35">
        <v>-99</v>
      </c>
      <c r="GL38" s="35">
        <v>-99</v>
      </c>
      <c r="GM38" s="35">
        <v>-99</v>
      </c>
      <c r="GN38" s="35">
        <v>-99</v>
      </c>
    </row>
    <row r="39" spans="1:196" ht="29.1" customHeight="1">
      <c r="A39" s="36">
        <v>28189489</v>
      </c>
      <c r="B39" s="36" t="s">
        <v>219</v>
      </c>
      <c r="C39" s="36" t="s">
        <v>137</v>
      </c>
      <c r="D39" s="36">
        <v>-99</v>
      </c>
      <c r="E39" s="36">
        <v>-99</v>
      </c>
      <c r="F39" s="36" t="s">
        <v>184</v>
      </c>
      <c r="G39" s="36">
        <v>2</v>
      </c>
      <c r="H39" s="36">
        <v>-99</v>
      </c>
      <c r="I39" s="36" t="s">
        <v>220</v>
      </c>
      <c r="J39" s="36" t="s">
        <v>153</v>
      </c>
      <c r="K39" s="36" t="s">
        <v>154</v>
      </c>
      <c r="L39" s="36" t="s">
        <v>140</v>
      </c>
      <c r="M39" s="36" t="s">
        <v>140</v>
      </c>
      <c r="N39" s="36">
        <v>0</v>
      </c>
      <c r="O39" s="36">
        <v>2</v>
      </c>
      <c r="P39" s="36">
        <v>2</v>
      </c>
      <c r="Q39" s="36">
        <v>0</v>
      </c>
      <c r="R39" s="36">
        <v>0</v>
      </c>
      <c r="S39" s="36">
        <v>0</v>
      </c>
      <c r="T39" s="36">
        <v>-99</v>
      </c>
      <c r="U39" s="36">
        <v>0</v>
      </c>
      <c r="V39" s="36" t="s">
        <v>141</v>
      </c>
      <c r="W39" s="36">
        <v>-99</v>
      </c>
      <c r="X39" s="36">
        <v>-99</v>
      </c>
      <c r="Y39" s="36">
        <v>-99</v>
      </c>
      <c r="Z39" s="36">
        <v>8</v>
      </c>
      <c r="AA39" s="36">
        <v>-99</v>
      </c>
      <c r="AB39" s="36" t="s">
        <v>669</v>
      </c>
      <c r="AC39" s="36" t="s">
        <v>142</v>
      </c>
      <c r="AD39" s="36">
        <v>19</v>
      </c>
      <c r="AE39" s="43" t="s">
        <v>221</v>
      </c>
      <c r="AF39" s="36" t="s">
        <v>188</v>
      </c>
      <c r="AG39" s="36" t="s">
        <v>222</v>
      </c>
      <c r="AH39" s="36" t="s">
        <v>190</v>
      </c>
      <c r="AI39" s="35" t="s">
        <v>191</v>
      </c>
      <c r="AJ39" s="36" t="s">
        <v>223</v>
      </c>
      <c r="AK39" s="36">
        <v>-99</v>
      </c>
      <c r="AL39" s="36" t="s">
        <v>224</v>
      </c>
      <c r="AM39" s="35" t="s">
        <v>225</v>
      </c>
      <c r="AN39" s="35" t="s">
        <v>226</v>
      </c>
      <c r="AO39" s="36" t="s">
        <v>156</v>
      </c>
      <c r="AP39" s="36" t="s">
        <v>156</v>
      </c>
      <c r="AQ39" s="36" t="s">
        <v>144</v>
      </c>
      <c r="AR39" s="36" t="s">
        <v>154</v>
      </c>
      <c r="AS39" s="36">
        <v>-99</v>
      </c>
      <c r="AT39" s="36" t="s">
        <v>656</v>
      </c>
      <c r="AU39" s="36">
        <v>-99</v>
      </c>
      <c r="AV39" s="36">
        <v>-99</v>
      </c>
      <c r="AW39" s="36">
        <v>-99</v>
      </c>
      <c r="AX39" s="36">
        <v>-99</v>
      </c>
      <c r="AY39" s="36">
        <v>-99</v>
      </c>
      <c r="AZ39" s="36">
        <v>-99</v>
      </c>
      <c r="BA39" s="36">
        <v>-99</v>
      </c>
      <c r="BB39" s="36">
        <v>-99</v>
      </c>
      <c r="BC39" s="36">
        <v>-99</v>
      </c>
      <c r="BD39" s="36">
        <v>-99</v>
      </c>
      <c r="BE39" s="36">
        <v>-99</v>
      </c>
      <c r="BF39" s="36">
        <v>-99</v>
      </c>
      <c r="BG39" s="36">
        <v>-99</v>
      </c>
      <c r="BH39" s="36">
        <v>-99</v>
      </c>
      <c r="BI39" s="36">
        <v>-99</v>
      </c>
      <c r="BJ39" s="36">
        <v>-99</v>
      </c>
      <c r="BK39" s="36" t="s">
        <v>140</v>
      </c>
      <c r="BL39" s="36">
        <v>-99</v>
      </c>
      <c r="BM39" s="36">
        <v>-99</v>
      </c>
      <c r="BN39" s="36">
        <v>-99</v>
      </c>
      <c r="BO39" s="36">
        <v>-99</v>
      </c>
      <c r="BP39" s="36">
        <v>-99</v>
      </c>
      <c r="BQ39" s="36">
        <v>-99</v>
      </c>
      <c r="BR39" s="36">
        <v>-99</v>
      </c>
      <c r="BS39" s="36">
        <v>-99</v>
      </c>
      <c r="BT39" s="36">
        <v>-99</v>
      </c>
      <c r="BU39" s="36">
        <v>-99</v>
      </c>
      <c r="BV39" s="36">
        <v>-99</v>
      </c>
      <c r="BW39" s="36">
        <v>-99</v>
      </c>
      <c r="BX39" s="36" t="s">
        <v>167</v>
      </c>
      <c r="BY39" s="36" t="s">
        <v>168</v>
      </c>
      <c r="BZ39" s="36">
        <v>-99</v>
      </c>
      <c r="CA39" s="36">
        <v>-99</v>
      </c>
      <c r="CB39" s="36">
        <v>-99</v>
      </c>
      <c r="CC39" s="36">
        <v>-99</v>
      </c>
      <c r="CD39" s="36">
        <v>-99</v>
      </c>
      <c r="CE39" s="36">
        <v>-99</v>
      </c>
      <c r="CF39" s="36">
        <v>-99</v>
      </c>
      <c r="CG39" s="36">
        <v>-99</v>
      </c>
      <c r="CH39" s="36">
        <v>-99</v>
      </c>
      <c r="CI39" s="36">
        <v>-99</v>
      </c>
      <c r="CJ39" s="36">
        <v>-99</v>
      </c>
      <c r="CK39" s="36">
        <v>-99</v>
      </c>
      <c r="CL39" s="36">
        <v>-99</v>
      </c>
      <c r="CM39" s="36" t="s">
        <v>140</v>
      </c>
      <c r="CN39" s="36" t="s">
        <v>199</v>
      </c>
      <c r="CO39" s="36">
        <v>-99</v>
      </c>
      <c r="CP39" s="79">
        <v>-99</v>
      </c>
      <c r="CQ39" s="36">
        <v>-99</v>
      </c>
      <c r="CR39" s="36">
        <v>-99</v>
      </c>
      <c r="CS39" s="36">
        <v>-99</v>
      </c>
      <c r="CT39" s="36">
        <v>-99</v>
      </c>
      <c r="CU39" s="36">
        <v>-99</v>
      </c>
      <c r="CV39" s="36">
        <v>-99</v>
      </c>
      <c r="CW39" s="36">
        <v>-99</v>
      </c>
      <c r="CX39" s="36">
        <v>-99</v>
      </c>
      <c r="CY39" s="36">
        <v>-99</v>
      </c>
      <c r="CZ39" s="36">
        <v>-99</v>
      </c>
      <c r="DA39" s="36">
        <v>-99</v>
      </c>
      <c r="DB39" s="36">
        <v>-99</v>
      </c>
      <c r="DC39" s="36">
        <v>-99</v>
      </c>
      <c r="DD39" s="36">
        <v>-99</v>
      </c>
      <c r="DE39" s="36">
        <v>-99</v>
      </c>
      <c r="DF39" s="36">
        <v>-99</v>
      </c>
      <c r="DG39" s="36">
        <v>-99</v>
      </c>
      <c r="DH39" s="36">
        <v>-99</v>
      </c>
      <c r="DI39" s="36">
        <v>-99</v>
      </c>
      <c r="DJ39" s="36" t="s">
        <v>140</v>
      </c>
      <c r="DK39" s="36">
        <v>-99</v>
      </c>
      <c r="DL39" s="36">
        <v>-99</v>
      </c>
      <c r="DM39" s="36" t="s">
        <v>140</v>
      </c>
      <c r="DN39" s="36" t="s">
        <v>140</v>
      </c>
      <c r="DO39" s="36">
        <v>-99</v>
      </c>
      <c r="DP39" s="36">
        <v>-99</v>
      </c>
      <c r="DQ39" s="36" t="s">
        <v>140</v>
      </c>
      <c r="DR39" s="36" t="s">
        <v>140</v>
      </c>
      <c r="DS39" s="36">
        <v>-99</v>
      </c>
      <c r="DT39" s="36">
        <v>-99</v>
      </c>
      <c r="DU39" s="36">
        <v>-99</v>
      </c>
      <c r="DV39" s="36">
        <v>-99</v>
      </c>
      <c r="DW39" s="36">
        <v>-99</v>
      </c>
      <c r="DX39" s="36">
        <v>-99</v>
      </c>
      <c r="DY39" s="36">
        <v>-99</v>
      </c>
      <c r="DZ39" s="36" t="s">
        <v>140</v>
      </c>
      <c r="EA39" s="36">
        <v>-99</v>
      </c>
      <c r="EB39" s="36" t="s">
        <v>140</v>
      </c>
      <c r="EC39" s="36" t="s">
        <v>140</v>
      </c>
      <c r="ED39" s="36" t="s">
        <v>140</v>
      </c>
      <c r="EE39" s="36">
        <v>-99</v>
      </c>
      <c r="EF39" s="36" t="s">
        <v>154</v>
      </c>
      <c r="EG39" s="36" t="s">
        <v>140</v>
      </c>
      <c r="EH39" s="38">
        <v>-99</v>
      </c>
      <c r="EI39" s="39">
        <v>-99</v>
      </c>
      <c r="EJ39" s="39">
        <v>-99</v>
      </c>
      <c r="EK39" s="39">
        <v>-99</v>
      </c>
      <c r="EL39" s="39">
        <v>-99</v>
      </c>
      <c r="EM39" s="39">
        <v>-99</v>
      </c>
      <c r="EN39" s="39">
        <v>-99</v>
      </c>
      <c r="EO39" s="39">
        <v>-99</v>
      </c>
      <c r="EP39" s="39">
        <v>-99</v>
      </c>
      <c r="EQ39" s="39">
        <v>-99</v>
      </c>
      <c r="ER39" s="38">
        <v>-99</v>
      </c>
      <c r="ES39" s="38">
        <v>-99</v>
      </c>
      <c r="ET39" s="39">
        <v>-99</v>
      </c>
      <c r="EU39" s="38">
        <v>-99</v>
      </c>
      <c r="EV39" s="38">
        <v>-99</v>
      </c>
      <c r="EW39" s="39">
        <v>-99</v>
      </c>
      <c r="EX39" s="39">
        <v>-99</v>
      </c>
      <c r="EY39" s="39">
        <v>-99</v>
      </c>
      <c r="EZ39" s="39">
        <v>-99</v>
      </c>
      <c r="FA39" s="39">
        <v>-99</v>
      </c>
      <c r="FB39" s="39">
        <v>-99</v>
      </c>
      <c r="FC39" s="39">
        <v>-99</v>
      </c>
      <c r="FD39" s="39">
        <v>-99</v>
      </c>
      <c r="FE39" s="38">
        <v>-99</v>
      </c>
      <c r="FF39" s="40">
        <v>-99</v>
      </c>
      <c r="FG39" s="36">
        <v>-99</v>
      </c>
      <c r="FH39" s="36">
        <v>-99</v>
      </c>
      <c r="FI39" s="36">
        <v>-99</v>
      </c>
      <c r="FJ39" s="36" t="s">
        <v>140</v>
      </c>
      <c r="FK39" s="36" t="s">
        <v>233</v>
      </c>
      <c r="FL39" s="36" t="s">
        <v>234</v>
      </c>
      <c r="FM39" s="35" t="s">
        <v>231</v>
      </c>
      <c r="FN39" s="36">
        <v>-99</v>
      </c>
      <c r="FO39" s="36">
        <v>-99</v>
      </c>
      <c r="FP39" s="36">
        <v>-99</v>
      </c>
      <c r="FQ39" s="36" t="s">
        <v>235</v>
      </c>
      <c r="FR39" s="35" t="s">
        <v>146</v>
      </c>
      <c r="FS39" s="35">
        <v>1</v>
      </c>
      <c r="FT39" s="35">
        <v>0</v>
      </c>
      <c r="FU39" s="35">
        <v>1</v>
      </c>
      <c r="FV39" s="35">
        <v>31</v>
      </c>
      <c r="FW39" s="35">
        <v>0</v>
      </c>
      <c r="FX39" s="35">
        <v>2</v>
      </c>
      <c r="FY39" s="35">
        <v>3</v>
      </c>
      <c r="FZ39" s="35">
        <v>5</v>
      </c>
      <c r="GA39" s="35">
        <v>0</v>
      </c>
      <c r="GB39" s="35">
        <f t="shared" si="2"/>
        <v>10</v>
      </c>
      <c r="GC39" s="42" t="s">
        <v>625</v>
      </c>
      <c r="GD39" s="35">
        <v>-99</v>
      </c>
      <c r="GE39" s="35">
        <v>-99</v>
      </c>
      <c r="GF39" s="35">
        <v>-99</v>
      </c>
      <c r="GG39" s="35">
        <v>-99</v>
      </c>
      <c r="GH39" s="35">
        <v>-99</v>
      </c>
      <c r="GI39" s="35">
        <v>-99</v>
      </c>
      <c r="GJ39" s="35">
        <v>-99</v>
      </c>
      <c r="GK39" s="35">
        <v>-99</v>
      </c>
      <c r="GL39" s="35">
        <v>-99</v>
      </c>
      <c r="GM39" s="35">
        <v>-99</v>
      </c>
      <c r="GN39" s="35">
        <v>-99</v>
      </c>
    </row>
    <row r="40" spans="1:196" ht="42" customHeight="1">
      <c r="A40" s="36">
        <v>28189489</v>
      </c>
      <c r="B40" s="36" t="s">
        <v>219</v>
      </c>
      <c r="C40" s="36" t="s">
        <v>137</v>
      </c>
      <c r="D40" s="36">
        <v>-99</v>
      </c>
      <c r="E40" s="36">
        <v>-99</v>
      </c>
      <c r="F40" s="36" t="s">
        <v>236</v>
      </c>
      <c r="G40" s="36">
        <v>3</v>
      </c>
      <c r="H40" s="36">
        <v>-99</v>
      </c>
      <c r="I40" s="36" t="s">
        <v>220</v>
      </c>
      <c r="J40" s="36" t="s">
        <v>139</v>
      </c>
      <c r="K40" s="36" t="s">
        <v>140</v>
      </c>
      <c r="L40" s="36" t="s">
        <v>140</v>
      </c>
      <c r="M40" s="36" t="s">
        <v>140</v>
      </c>
      <c r="N40" s="36">
        <v>0</v>
      </c>
      <c r="O40" s="36">
        <v>2</v>
      </c>
      <c r="P40" s="36">
        <v>0</v>
      </c>
      <c r="Q40" s="36">
        <v>0</v>
      </c>
      <c r="R40" s="36">
        <v>0</v>
      </c>
      <c r="S40" s="36">
        <v>0</v>
      </c>
      <c r="T40" s="36">
        <v>-99</v>
      </c>
      <c r="U40" s="36">
        <v>1</v>
      </c>
      <c r="V40" s="36" t="s">
        <v>141</v>
      </c>
      <c r="W40" s="36">
        <v>-99</v>
      </c>
      <c r="X40" s="36">
        <v>-99</v>
      </c>
      <c r="Y40" s="36">
        <v>-99</v>
      </c>
      <c r="Z40" s="36">
        <v>17</v>
      </c>
      <c r="AA40" s="36">
        <v>-99</v>
      </c>
      <c r="AB40" s="36" t="s">
        <v>669</v>
      </c>
      <c r="AC40" s="36" t="s">
        <v>142</v>
      </c>
      <c r="AD40" s="36">
        <v>19</v>
      </c>
      <c r="AE40" s="43" t="s">
        <v>237</v>
      </c>
      <c r="AF40" s="36" t="s">
        <v>238</v>
      </c>
      <c r="AG40" s="36" t="s">
        <v>189</v>
      </c>
      <c r="AH40" s="36" t="s">
        <v>190</v>
      </c>
      <c r="AI40" s="35" t="s">
        <v>191</v>
      </c>
      <c r="AJ40" s="36" t="s">
        <v>239</v>
      </c>
      <c r="AK40" s="36">
        <v>-99</v>
      </c>
      <c r="AL40" s="36" t="s">
        <v>240</v>
      </c>
      <c r="AM40" s="35" t="s">
        <v>241</v>
      </c>
      <c r="AN40" s="35" t="s">
        <v>242</v>
      </c>
      <c r="AO40" s="36" t="s">
        <v>156</v>
      </c>
      <c r="AP40" s="36" t="s">
        <v>156</v>
      </c>
      <c r="AQ40" s="36" t="s">
        <v>687</v>
      </c>
      <c r="AR40" s="36">
        <v>-99</v>
      </c>
      <c r="AS40" s="36">
        <v>-99</v>
      </c>
      <c r="AT40" s="36" t="s">
        <v>243</v>
      </c>
      <c r="AU40" s="36">
        <v>-99</v>
      </c>
      <c r="AV40" s="36">
        <v>-99</v>
      </c>
      <c r="AW40" s="36">
        <v>-99</v>
      </c>
      <c r="AX40" s="36">
        <v>-99</v>
      </c>
      <c r="AY40" s="36">
        <v>-99</v>
      </c>
      <c r="AZ40" s="36">
        <v>-99</v>
      </c>
      <c r="BA40" s="36">
        <v>-99</v>
      </c>
      <c r="BB40" s="36">
        <v>-99</v>
      </c>
      <c r="BC40" s="36">
        <v>-99</v>
      </c>
      <c r="BD40" s="36">
        <v>-99</v>
      </c>
      <c r="BE40" s="36">
        <v>-99</v>
      </c>
      <c r="BF40" s="36">
        <v>-99</v>
      </c>
      <c r="BG40" s="36">
        <v>-99</v>
      </c>
      <c r="BH40" s="36">
        <v>-99</v>
      </c>
      <c r="BI40" s="36">
        <v>-99</v>
      </c>
      <c r="BJ40" s="36">
        <v>-99</v>
      </c>
      <c r="BK40" s="36" t="s">
        <v>140</v>
      </c>
      <c r="BL40" s="36">
        <v>-99</v>
      </c>
      <c r="BM40" s="36">
        <v>-99</v>
      </c>
      <c r="BN40" s="36">
        <v>-99</v>
      </c>
      <c r="BO40" s="36">
        <v>-99</v>
      </c>
      <c r="BP40" s="36">
        <v>-99</v>
      </c>
      <c r="BQ40" s="36">
        <v>-99</v>
      </c>
      <c r="BR40" s="36">
        <v>-99</v>
      </c>
      <c r="BS40" s="36">
        <v>-99</v>
      </c>
      <c r="BT40" s="36">
        <v>-99</v>
      </c>
      <c r="BU40" s="36">
        <v>-99</v>
      </c>
      <c r="BV40" s="36">
        <v>-99</v>
      </c>
      <c r="BW40" s="36">
        <v>-99</v>
      </c>
      <c r="BX40" s="36">
        <v>-99</v>
      </c>
      <c r="BY40" s="36" t="s">
        <v>168</v>
      </c>
      <c r="BZ40" s="36">
        <v>-99</v>
      </c>
      <c r="CA40" s="36">
        <v>-99</v>
      </c>
      <c r="CB40" s="36">
        <v>-99</v>
      </c>
      <c r="CC40" s="36">
        <v>-99</v>
      </c>
      <c r="CD40" s="36">
        <v>-99</v>
      </c>
      <c r="CE40" s="36">
        <v>-99</v>
      </c>
      <c r="CF40" s="36">
        <v>-99</v>
      </c>
      <c r="CG40" s="36">
        <v>-99</v>
      </c>
      <c r="CH40" s="36">
        <v>-99</v>
      </c>
      <c r="CI40" s="36">
        <v>-99</v>
      </c>
      <c r="CJ40" s="36">
        <v>-99</v>
      </c>
      <c r="CK40" s="36">
        <v>-99</v>
      </c>
      <c r="CL40" s="36">
        <v>-99</v>
      </c>
      <c r="CM40" s="36" t="s">
        <v>140</v>
      </c>
      <c r="CN40" s="36" t="s">
        <v>199</v>
      </c>
      <c r="CO40" s="36">
        <v>-99</v>
      </c>
      <c r="CP40" s="79">
        <v>-99</v>
      </c>
      <c r="CQ40" s="36">
        <v>-99</v>
      </c>
      <c r="CR40" s="36">
        <v>-99</v>
      </c>
      <c r="CS40" s="36">
        <v>-99</v>
      </c>
      <c r="CT40" s="36">
        <v>-99</v>
      </c>
      <c r="CU40" s="36">
        <v>-99</v>
      </c>
      <c r="CV40" s="36">
        <v>-99</v>
      </c>
      <c r="CW40" s="36">
        <v>-99</v>
      </c>
      <c r="CX40" s="36">
        <v>-99</v>
      </c>
      <c r="CY40" s="36">
        <v>-99</v>
      </c>
      <c r="CZ40" s="36">
        <v>-99</v>
      </c>
      <c r="DA40" s="36">
        <v>-99</v>
      </c>
      <c r="DB40" s="36">
        <v>-99</v>
      </c>
      <c r="DC40" s="36">
        <v>-99</v>
      </c>
      <c r="DD40" s="36">
        <v>-99</v>
      </c>
      <c r="DE40" s="36">
        <v>-99</v>
      </c>
      <c r="DF40" s="36">
        <v>-99</v>
      </c>
      <c r="DG40" s="36">
        <v>-99</v>
      </c>
      <c r="DH40" s="36">
        <v>-99</v>
      </c>
      <c r="DI40" s="36">
        <v>-99</v>
      </c>
      <c r="DJ40" s="36" t="s">
        <v>154</v>
      </c>
      <c r="DK40" s="36">
        <v>-99</v>
      </c>
      <c r="DL40" s="36">
        <v>-99</v>
      </c>
      <c r="DM40" s="36" t="s">
        <v>154</v>
      </c>
      <c r="DN40" s="36" t="s">
        <v>140</v>
      </c>
      <c r="DO40" s="36">
        <v>-99</v>
      </c>
      <c r="DP40" s="36">
        <v>-99</v>
      </c>
      <c r="DQ40" s="36" t="s">
        <v>140</v>
      </c>
      <c r="DR40" s="36" t="s">
        <v>140</v>
      </c>
      <c r="DS40" s="36">
        <v>-99</v>
      </c>
      <c r="DT40" s="36">
        <v>-99</v>
      </c>
      <c r="DU40" s="36">
        <v>-99</v>
      </c>
      <c r="DV40" s="36">
        <v>-99</v>
      </c>
      <c r="DW40" s="36">
        <v>-99</v>
      </c>
      <c r="DX40" s="36">
        <v>-99</v>
      </c>
      <c r="DY40" s="36">
        <v>-99</v>
      </c>
      <c r="DZ40" s="36" t="s">
        <v>140</v>
      </c>
      <c r="EA40" s="36">
        <v>-99</v>
      </c>
      <c r="EB40" s="36" t="s">
        <v>140</v>
      </c>
      <c r="EC40" s="36" t="s">
        <v>140</v>
      </c>
      <c r="ED40" s="36" t="s">
        <v>140</v>
      </c>
      <c r="EE40" s="36">
        <v>-99</v>
      </c>
      <c r="EF40" s="36" t="s">
        <v>154</v>
      </c>
      <c r="EG40" s="36" t="s">
        <v>140</v>
      </c>
      <c r="EH40" s="38">
        <v>-99</v>
      </c>
      <c r="EI40" s="39">
        <v>-99</v>
      </c>
      <c r="EJ40" s="39">
        <v>-99</v>
      </c>
      <c r="EK40" s="39">
        <v>-99</v>
      </c>
      <c r="EL40" s="39">
        <v>-99</v>
      </c>
      <c r="EM40" s="39">
        <v>-99</v>
      </c>
      <c r="EN40" s="39">
        <v>-99</v>
      </c>
      <c r="EO40" s="39">
        <v>-99</v>
      </c>
      <c r="EP40" s="39">
        <v>-99</v>
      </c>
      <c r="EQ40" s="39">
        <v>-99</v>
      </c>
      <c r="ER40" s="38">
        <v>-99</v>
      </c>
      <c r="ES40" s="38">
        <v>-99</v>
      </c>
      <c r="ET40" s="39">
        <v>-99</v>
      </c>
      <c r="EU40" s="38">
        <v>-99</v>
      </c>
      <c r="EV40" s="38">
        <v>-99</v>
      </c>
      <c r="EW40" s="39">
        <v>-99</v>
      </c>
      <c r="EX40" s="39">
        <v>-99</v>
      </c>
      <c r="EY40" s="39">
        <v>-99</v>
      </c>
      <c r="EZ40" s="39">
        <v>-99</v>
      </c>
      <c r="FA40" s="39">
        <v>-99</v>
      </c>
      <c r="FB40" s="39">
        <v>-99</v>
      </c>
      <c r="FC40" s="39">
        <v>-99</v>
      </c>
      <c r="FD40" s="39">
        <v>-99</v>
      </c>
      <c r="FE40" s="38">
        <v>-99</v>
      </c>
      <c r="FF40" s="40">
        <v>-99</v>
      </c>
      <c r="FG40" s="36">
        <v>-99</v>
      </c>
      <c r="FH40" s="36">
        <v>-99</v>
      </c>
      <c r="FI40" s="36">
        <v>-99</v>
      </c>
      <c r="FJ40" s="36">
        <v>-99</v>
      </c>
      <c r="FK40" s="36">
        <v>-99</v>
      </c>
      <c r="FL40" s="36" t="s">
        <v>244</v>
      </c>
      <c r="FM40" s="35" t="s">
        <v>231</v>
      </c>
      <c r="FN40" s="36">
        <v>-99</v>
      </c>
      <c r="FO40" s="36">
        <v>-99</v>
      </c>
      <c r="FP40" s="36">
        <v>-99</v>
      </c>
      <c r="FQ40" s="36"/>
      <c r="FR40" s="35" t="s">
        <v>146</v>
      </c>
      <c r="FS40" s="35">
        <v>1</v>
      </c>
      <c r="FT40" s="35">
        <v>0</v>
      </c>
      <c r="FU40" s="35">
        <v>1</v>
      </c>
      <c r="FV40" s="37" t="s">
        <v>674</v>
      </c>
      <c r="FW40" s="35">
        <v>0</v>
      </c>
      <c r="FX40" s="35">
        <v>2</v>
      </c>
      <c r="FY40" s="35">
        <v>2</v>
      </c>
      <c r="FZ40" s="35">
        <v>1</v>
      </c>
      <c r="GA40" s="35">
        <v>4</v>
      </c>
      <c r="GB40" s="35">
        <f t="shared" si="2"/>
        <v>9</v>
      </c>
      <c r="GC40" s="42" t="s">
        <v>624</v>
      </c>
      <c r="GD40" s="35">
        <v>-99</v>
      </c>
      <c r="GE40" s="35">
        <v>-99</v>
      </c>
      <c r="GF40" s="35">
        <v>-99</v>
      </c>
      <c r="GG40" s="35">
        <v>-99</v>
      </c>
      <c r="GH40" s="35">
        <v>-99</v>
      </c>
      <c r="GI40" s="35">
        <v>-99</v>
      </c>
      <c r="GJ40" s="35">
        <v>-99</v>
      </c>
      <c r="GK40" s="35">
        <v>-99</v>
      </c>
      <c r="GL40" s="35">
        <v>-99</v>
      </c>
      <c r="GM40" s="35">
        <v>-99</v>
      </c>
      <c r="GN40" s="35">
        <v>-99</v>
      </c>
    </row>
    <row r="41" spans="1:196" ht="39.950000000000003" customHeight="1">
      <c r="A41" s="36">
        <v>28189489</v>
      </c>
      <c r="B41" s="36" t="s">
        <v>219</v>
      </c>
      <c r="C41" s="36" t="s">
        <v>137</v>
      </c>
      <c r="D41" s="36">
        <v>-99</v>
      </c>
      <c r="E41" s="36">
        <v>-99</v>
      </c>
      <c r="F41" s="36" t="s">
        <v>236</v>
      </c>
      <c r="G41" s="36">
        <v>4</v>
      </c>
      <c r="H41" s="36">
        <v>-99</v>
      </c>
      <c r="I41" s="36" t="s">
        <v>220</v>
      </c>
      <c r="J41" s="36" t="s">
        <v>153</v>
      </c>
      <c r="K41" s="36" t="s">
        <v>154</v>
      </c>
      <c r="L41" s="36" t="s">
        <v>140</v>
      </c>
      <c r="M41" s="36" t="s">
        <v>140</v>
      </c>
      <c r="N41" s="36">
        <v>0</v>
      </c>
      <c r="O41" s="36">
        <v>2</v>
      </c>
      <c r="P41" s="36">
        <v>0</v>
      </c>
      <c r="Q41" s="36">
        <v>0</v>
      </c>
      <c r="R41" s="36">
        <v>0</v>
      </c>
      <c r="S41" s="36">
        <v>0</v>
      </c>
      <c r="T41" s="36">
        <v>-99</v>
      </c>
      <c r="U41" s="36">
        <v>1</v>
      </c>
      <c r="V41" s="36" t="s">
        <v>141</v>
      </c>
      <c r="W41" s="36">
        <v>-99</v>
      </c>
      <c r="X41" s="36">
        <v>-99</v>
      </c>
      <c r="Y41" s="36">
        <v>-99</v>
      </c>
      <c r="Z41" s="36">
        <v>6</v>
      </c>
      <c r="AA41" s="36">
        <v>-99</v>
      </c>
      <c r="AB41" s="36" t="s">
        <v>669</v>
      </c>
      <c r="AC41" s="36" t="s">
        <v>142</v>
      </c>
      <c r="AD41" s="36">
        <v>19</v>
      </c>
      <c r="AE41" s="43" t="s">
        <v>237</v>
      </c>
      <c r="AF41" s="36" t="s">
        <v>238</v>
      </c>
      <c r="AG41" s="36" t="s">
        <v>189</v>
      </c>
      <c r="AH41" s="36" t="s">
        <v>190</v>
      </c>
      <c r="AI41" s="35" t="s">
        <v>191</v>
      </c>
      <c r="AJ41" s="36" t="s">
        <v>239</v>
      </c>
      <c r="AK41" s="36">
        <v>-99</v>
      </c>
      <c r="AL41" s="36" t="s">
        <v>240</v>
      </c>
      <c r="AM41" s="35" t="s">
        <v>241</v>
      </c>
      <c r="AN41" s="35" t="s">
        <v>242</v>
      </c>
      <c r="AO41" s="36" t="s">
        <v>156</v>
      </c>
      <c r="AP41" s="36" t="s">
        <v>156</v>
      </c>
      <c r="AQ41" s="36" t="s">
        <v>687</v>
      </c>
      <c r="AR41" s="36">
        <v>-99</v>
      </c>
      <c r="AS41" s="36">
        <v>-99</v>
      </c>
      <c r="AT41" s="36" t="s">
        <v>243</v>
      </c>
      <c r="AU41" s="36">
        <v>-99</v>
      </c>
      <c r="AV41" s="36">
        <v>-99</v>
      </c>
      <c r="AW41" s="36">
        <v>-99</v>
      </c>
      <c r="AX41" s="36">
        <v>-99</v>
      </c>
      <c r="AY41" s="36">
        <v>-99</v>
      </c>
      <c r="AZ41" s="36">
        <v>-99</v>
      </c>
      <c r="BA41" s="36">
        <v>-99</v>
      </c>
      <c r="BB41" s="36">
        <v>-99</v>
      </c>
      <c r="BC41" s="36">
        <v>-99</v>
      </c>
      <c r="BD41" s="36">
        <v>-99</v>
      </c>
      <c r="BE41" s="36">
        <v>-99</v>
      </c>
      <c r="BF41" s="36">
        <v>-99</v>
      </c>
      <c r="BG41" s="36">
        <v>-99</v>
      </c>
      <c r="BH41" s="36">
        <v>-99</v>
      </c>
      <c r="BI41" s="36">
        <v>-99</v>
      </c>
      <c r="BJ41" s="36">
        <v>-99</v>
      </c>
      <c r="BK41" s="36" t="s">
        <v>140</v>
      </c>
      <c r="BL41" s="36">
        <v>-99</v>
      </c>
      <c r="BM41" s="36">
        <v>-99</v>
      </c>
      <c r="BN41" s="36">
        <v>-99</v>
      </c>
      <c r="BO41" s="36">
        <v>-99</v>
      </c>
      <c r="BP41" s="36">
        <v>-99</v>
      </c>
      <c r="BQ41" s="36">
        <v>-99</v>
      </c>
      <c r="BR41" s="36">
        <v>-99</v>
      </c>
      <c r="BS41" s="36">
        <v>-99</v>
      </c>
      <c r="BT41" s="36">
        <v>-99</v>
      </c>
      <c r="BU41" s="36">
        <v>-99</v>
      </c>
      <c r="BV41" s="36">
        <v>-99</v>
      </c>
      <c r="BW41" s="36">
        <v>-99</v>
      </c>
      <c r="BX41" s="36">
        <v>-99</v>
      </c>
      <c r="BY41" s="36" t="s">
        <v>168</v>
      </c>
      <c r="BZ41" s="36">
        <v>-99</v>
      </c>
      <c r="CA41" s="36">
        <v>-99</v>
      </c>
      <c r="CB41" s="36">
        <v>-99</v>
      </c>
      <c r="CC41" s="36">
        <v>-99</v>
      </c>
      <c r="CD41" s="36">
        <v>-99</v>
      </c>
      <c r="CE41" s="36">
        <v>-99</v>
      </c>
      <c r="CF41" s="36">
        <v>-99</v>
      </c>
      <c r="CG41" s="36">
        <v>-99</v>
      </c>
      <c r="CH41" s="36">
        <v>-99</v>
      </c>
      <c r="CI41" s="36">
        <v>-99</v>
      </c>
      <c r="CJ41" s="36">
        <v>-99</v>
      </c>
      <c r="CK41" s="36">
        <v>-99</v>
      </c>
      <c r="CL41" s="36">
        <v>-99</v>
      </c>
      <c r="CM41" s="36" t="s">
        <v>140</v>
      </c>
      <c r="CN41" s="36" t="s">
        <v>199</v>
      </c>
      <c r="CO41" s="36">
        <v>-99</v>
      </c>
      <c r="CP41" s="79">
        <v>-99</v>
      </c>
      <c r="CQ41" s="36">
        <v>-99</v>
      </c>
      <c r="CR41" s="36">
        <v>-99</v>
      </c>
      <c r="CS41" s="36">
        <v>-99</v>
      </c>
      <c r="CT41" s="36">
        <v>-99</v>
      </c>
      <c r="CU41" s="36">
        <v>-99</v>
      </c>
      <c r="CV41" s="36">
        <v>-99</v>
      </c>
      <c r="CW41" s="36">
        <v>-99</v>
      </c>
      <c r="CX41" s="36">
        <v>-99</v>
      </c>
      <c r="CY41" s="36">
        <v>-99</v>
      </c>
      <c r="CZ41" s="36">
        <v>-99</v>
      </c>
      <c r="DA41" s="36">
        <v>-99</v>
      </c>
      <c r="DB41" s="36">
        <v>-99</v>
      </c>
      <c r="DC41" s="36">
        <v>-99</v>
      </c>
      <c r="DD41" s="36">
        <v>-99</v>
      </c>
      <c r="DE41" s="36">
        <v>-99</v>
      </c>
      <c r="DF41" s="36">
        <v>-99</v>
      </c>
      <c r="DG41" s="36">
        <v>-99</v>
      </c>
      <c r="DH41" s="36">
        <v>-99</v>
      </c>
      <c r="DI41" s="36">
        <v>-99</v>
      </c>
      <c r="DJ41" s="36" t="s">
        <v>154</v>
      </c>
      <c r="DK41" s="36">
        <v>-99</v>
      </c>
      <c r="DL41" s="36">
        <v>-99</v>
      </c>
      <c r="DM41" s="36" t="s">
        <v>154</v>
      </c>
      <c r="DN41" s="36" t="s">
        <v>140</v>
      </c>
      <c r="DO41" s="36">
        <v>-99</v>
      </c>
      <c r="DP41" s="36">
        <v>-99</v>
      </c>
      <c r="DQ41" s="36" t="s">
        <v>140</v>
      </c>
      <c r="DR41" s="36" t="s">
        <v>140</v>
      </c>
      <c r="DS41" s="36">
        <v>-99</v>
      </c>
      <c r="DT41" s="36">
        <v>-99</v>
      </c>
      <c r="DU41" s="36">
        <v>-99</v>
      </c>
      <c r="DV41" s="36">
        <v>-99</v>
      </c>
      <c r="DW41" s="36">
        <v>-99</v>
      </c>
      <c r="DX41" s="36">
        <v>-99</v>
      </c>
      <c r="DY41" s="36">
        <v>-99</v>
      </c>
      <c r="DZ41" s="36" t="s">
        <v>140</v>
      </c>
      <c r="EA41" s="36">
        <v>-99</v>
      </c>
      <c r="EB41" s="36" t="s">
        <v>140</v>
      </c>
      <c r="EC41" s="36" t="s">
        <v>140</v>
      </c>
      <c r="ED41" s="36" t="s">
        <v>140</v>
      </c>
      <c r="EE41" s="36">
        <v>-99</v>
      </c>
      <c r="EF41" s="36" t="s">
        <v>154</v>
      </c>
      <c r="EG41" s="36" t="s">
        <v>140</v>
      </c>
      <c r="EH41" s="38">
        <v>-99</v>
      </c>
      <c r="EI41" s="39">
        <v>-99</v>
      </c>
      <c r="EJ41" s="39">
        <v>-99</v>
      </c>
      <c r="EK41" s="39">
        <v>-99</v>
      </c>
      <c r="EL41" s="39">
        <v>-99</v>
      </c>
      <c r="EM41" s="39">
        <v>-99</v>
      </c>
      <c r="EN41" s="39">
        <v>-99</v>
      </c>
      <c r="EO41" s="39">
        <v>-99</v>
      </c>
      <c r="EP41" s="39">
        <v>-99</v>
      </c>
      <c r="EQ41" s="39">
        <v>-99</v>
      </c>
      <c r="ER41" s="38">
        <v>-99</v>
      </c>
      <c r="ES41" s="38">
        <v>-99</v>
      </c>
      <c r="ET41" s="39">
        <v>-99</v>
      </c>
      <c r="EU41" s="38">
        <v>-99</v>
      </c>
      <c r="EV41" s="38">
        <v>-99</v>
      </c>
      <c r="EW41" s="39">
        <v>-99</v>
      </c>
      <c r="EX41" s="39">
        <v>-99</v>
      </c>
      <c r="EY41" s="39">
        <v>-99</v>
      </c>
      <c r="EZ41" s="39">
        <v>-99</v>
      </c>
      <c r="FA41" s="39">
        <v>-99</v>
      </c>
      <c r="FB41" s="39">
        <v>-99</v>
      </c>
      <c r="FC41" s="39">
        <v>-99</v>
      </c>
      <c r="FD41" s="39">
        <v>-99</v>
      </c>
      <c r="FE41" s="38">
        <v>-99</v>
      </c>
      <c r="FF41" s="40">
        <v>-99</v>
      </c>
      <c r="FG41" s="36">
        <v>-99</v>
      </c>
      <c r="FH41" s="36">
        <v>-99</v>
      </c>
      <c r="FI41" s="36">
        <v>-99</v>
      </c>
      <c r="FJ41" s="36">
        <v>-99</v>
      </c>
      <c r="FK41" s="36">
        <v>-99</v>
      </c>
      <c r="FL41" s="36" t="s">
        <v>244</v>
      </c>
      <c r="FM41" s="35" t="s">
        <v>231</v>
      </c>
      <c r="FN41" s="36">
        <v>-99</v>
      </c>
      <c r="FO41" s="36">
        <v>-99</v>
      </c>
      <c r="FP41" s="36">
        <v>-99</v>
      </c>
      <c r="FQ41" s="36"/>
      <c r="FR41" s="35" t="s">
        <v>146</v>
      </c>
      <c r="FS41" s="35">
        <v>1</v>
      </c>
      <c r="FT41" s="35">
        <v>0</v>
      </c>
      <c r="FU41" s="35">
        <v>1</v>
      </c>
      <c r="FV41" s="37" t="s">
        <v>674</v>
      </c>
      <c r="FW41" s="35">
        <v>0</v>
      </c>
      <c r="FX41" s="35">
        <v>2</v>
      </c>
      <c r="FY41" s="35">
        <v>2</v>
      </c>
      <c r="FZ41" s="35">
        <v>1</v>
      </c>
      <c r="GA41" s="35">
        <v>4</v>
      </c>
      <c r="GB41" s="35">
        <f t="shared" si="2"/>
        <v>9</v>
      </c>
      <c r="GC41" s="42" t="s">
        <v>624</v>
      </c>
      <c r="GD41" s="35">
        <v>-99</v>
      </c>
      <c r="GE41" s="35">
        <v>-99</v>
      </c>
      <c r="GF41" s="35">
        <v>-99</v>
      </c>
      <c r="GG41" s="35">
        <v>-99</v>
      </c>
      <c r="GH41" s="35">
        <v>-99</v>
      </c>
      <c r="GI41" s="35">
        <v>-99</v>
      </c>
      <c r="GJ41" s="35">
        <v>-99</v>
      </c>
      <c r="GK41" s="35">
        <v>-99</v>
      </c>
      <c r="GL41" s="35">
        <v>-99</v>
      </c>
      <c r="GM41" s="35">
        <v>-99</v>
      </c>
      <c r="GN41" s="35">
        <v>-99</v>
      </c>
    </row>
    <row r="42" spans="1:196" ht="39.950000000000003" customHeight="1">
      <c r="A42" s="36">
        <v>28189489</v>
      </c>
      <c r="B42" s="36" t="s">
        <v>219</v>
      </c>
      <c r="C42" s="36" t="s">
        <v>137</v>
      </c>
      <c r="D42" s="36">
        <v>-99</v>
      </c>
      <c r="E42" s="36">
        <v>-99</v>
      </c>
      <c r="F42" s="36" t="s">
        <v>245</v>
      </c>
      <c r="G42" s="36">
        <v>5</v>
      </c>
      <c r="H42" s="36">
        <v>-99</v>
      </c>
      <c r="I42" s="36" t="s">
        <v>220</v>
      </c>
      <c r="J42" s="36" t="s">
        <v>139</v>
      </c>
      <c r="K42" s="36" t="s">
        <v>140</v>
      </c>
      <c r="L42" s="36" t="s">
        <v>140</v>
      </c>
      <c r="M42" s="36">
        <v>-99</v>
      </c>
      <c r="N42" s="36">
        <v>0</v>
      </c>
      <c r="O42" s="36">
        <v>1</v>
      </c>
      <c r="P42" s="36">
        <v>0</v>
      </c>
      <c r="Q42" s="36">
        <v>0</v>
      </c>
      <c r="R42" s="36">
        <v>0</v>
      </c>
      <c r="S42" s="36">
        <v>0</v>
      </c>
      <c r="T42" s="36">
        <v>-99</v>
      </c>
      <c r="U42" s="36">
        <v>1</v>
      </c>
      <c r="V42" s="36" t="s">
        <v>141</v>
      </c>
      <c r="W42" s="36">
        <v>-99</v>
      </c>
      <c r="X42" s="36">
        <v>-99</v>
      </c>
      <c r="Y42" s="36">
        <v>-99</v>
      </c>
      <c r="Z42" s="36">
        <v>9</v>
      </c>
      <c r="AA42" s="36">
        <v>-99</v>
      </c>
      <c r="AB42" s="36" t="s">
        <v>669</v>
      </c>
      <c r="AC42" s="36" t="s">
        <v>142</v>
      </c>
      <c r="AD42" s="36">
        <v>19</v>
      </c>
      <c r="AE42" s="43" t="s">
        <v>246</v>
      </c>
      <c r="AF42" s="36" t="s">
        <v>222</v>
      </c>
      <c r="AG42" s="36" t="s">
        <v>188</v>
      </c>
      <c r="AH42" s="36" t="s">
        <v>190</v>
      </c>
      <c r="AI42" s="35" t="s">
        <v>191</v>
      </c>
      <c r="AJ42" s="36" t="s">
        <v>247</v>
      </c>
      <c r="AK42" s="36">
        <v>-99</v>
      </c>
      <c r="AL42" s="36" t="s">
        <v>248</v>
      </c>
      <c r="AM42" s="35" t="s">
        <v>249</v>
      </c>
      <c r="AN42" s="35" t="s">
        <v>250</v>
      </c>
      <c r="AO42" s="36" t="s">
        <v>156</v>
      </c>
      <c r="AP42" s="36" t="s">
        <v>156</v>
      </c>
      <c r="AQ42" s="36" t="s">
        <v>144</v>
      </c>
      <c r="AR42" s="36">
        <v>-99</v>
      </c>
      <c r="AS42" s="36">
        <v>-99</v>
      </c>
      <c r="AT42" s="36" t="s">
        <v>227</v>
      </c>
      <c r="AU42" s="36">
        <v>-99</v>
      </c>
      <c r="AV42" s="36">
        <v>-99</v>
      </c>
      <c r="AW42" s="36">
        <v>-99</v>
      </c>
      <c r="AX42" s="36">
        <v>-99</v>
      </c>
      <c r="AY42" s="36">
        <v>-99</v>
      </c>
      <c r="AZ42" s="36">
        <v>-99</v>
      </c>
      <c r="BA42" s="36">
        <v>-99</v>
      </c>
      <c r="BB42" s="36">
        <v>-99</v>
      </c>
      <c r="BC42" s="36">
        <v>-99</v>
      </c>
      <c r="BD42" s="36">
        <v>-99</v>
      </c>
      <c r="BE42" s="36">
        <v>-99</v>
      </c>
      <c r="BF42" s="36">
        <v>-99</v>
      </c>
      <c r="BG42" s="36">
        <v>-99</v>
      </c>
      <c r="BH42" s="36">
        <v>-99</v>
      </c>
      <c r="BI42" s="36">
        <v>-99</v>
      </c>
      <c r="BJ42" s="36">
        <v>-99</v>
      </c>
      <c r="BK42" s="36" t="s">
        <v>140</v>
      </c>
      <c r="BL42" s="36">
        <v>-99</v>
      </c>
      <c r="BM42" s="36">
        <v>-99</v>
      </c>
      <c r="BN42" s="36">
        <v>-99</v>
      </c>
      <c r="BO42" s="36">
        <v>-99</v>
      </c>
      <c r="BP42" s="36">
        <v>-99</v>
      </c>
      <c r="BQ42" s="36">
        <v>-99</v>
      </c>
      <c r="BR42" s="36">
        <v>-99</v>
      </c>
      <c r="BS42" s="36">
        <v>-99</v>
      </c>
      <c r="BT42" s="36">
        <v>-99</v>
      </c>
      <c r="BU42" s="36">
        <v>-99</v>
      </c>
      <c r="BV42" s="36">
        <v>-99</v>
      </c>
      <c r="BW42" s="36">
        <v>-99</v>
      </c>
      <c r="BX42" s="36">
        <v>-99</v>
      </c>
      <c r="BY42" s="36" t="s">
        <v>168</v>
      </c>
      <c r="BZ42" s="36">
        <v>-99</v>
      </c>
      <c r="CA42" s="36">
        <v>-99</v>
      </c>
      <c r="CB42" s="36">
        <v>-99</v>
      </c>
      <c r="CC42" s="36">
        <v>-99</v>
      </c>
      <c r="CD42" s="36">
        <v>-99</v>
      </c>
      <c r="CE42" s="36">
        <v>-99</v>
      </c>
      <c r="CF42" s="36">
        <v>-99</v>
      </c>
      <c r="CG42" s="36">
        <v>-99</v>
      </c>
      <c r="CH42" s="36">
        <v>-99</v>
      </c>
      <c r="CI42" s="36">
        <v>-99</v>
      </c>
      <c r="CJ42" s="36">
        <v>-99</v>
      </c>
      <c r="CK42" s="36">
        <v>-99</v>
      </c>
      <c r="CL42" s="36">
        <v>-99</v>
      </c>
      <c r="CM42" s="36" t="s">
        <v>140</v>
      </c>
      <c r="CN42" s="36" t="s">
        <v>199</v>
      </c>
      <c r="CO42" s="36">
        <v>-99</v>
      </c>
      <c r="CP42" s="79">
        <v>-99</v>
      </c>
      <c r="CQ42" s="36">
        <v>-99</v>
      </c>
      <c r="CR42" s="36">
        <v>-99</v>
      </c>
      <c r="CS42" s="36">
        <v>-99</v>
      </c>
      <c r="CT42" s="36">
        <v>-99</v>
      </c>
      <c r="CU42" s="36">
        <v>-99</v>
      </c>
      <c r="CV42" s="36">
        <v>-99</v>
      </c>
      <c r="CW42" s="36">
        <v>-99</v>
      </c>
      <c r="CX42" s="36">
        <v>-99</v>
      </c>
      <c r="CY42" s="36">
        <v>-99</v>
      </c>
      <c r="CZ42" s="36">
        <v>-99</v>
      </c>
      <c r="DA42" s="36">
        <v>-99</v>
      </c>
      <c r="DB42" s="36">
        <v>-99</v>
      </c>
      <c r="DC42" s="36">
        <v>-99</v>
      </c>
      <c r="DD42" s="36">
        <v>-99</v>
      </c>
      <c r="DE42" s="36">
        <v>-99</v>
      </c>
      <c r="DF42" s="36">
        <v>-99</v>
      </c>
      <c r="DG42" s="36">
        <v>-99</v>
      </c>
      <c r="DH42" s="36">
        <v>-99</v>
      </c>
      <c r="DI42" s="36">
        <v>-99</v>
      </c>
      <c r="DJ42" s="36" t="s">
        <v>154</v>
      </c>
      <c r="DK42" s="36">
        <v>-99</v>
      </c>
      <c r="DL42" s="36">
        <v>-99</v>
      </c>
      <c r="DM42" s="36" t="s">
        <v>154</v>
      </c>
      <c r="DN42" s="36" t="s">
        <v>140</v>
      </c>
      <c r="DO42" s="36">
        <v>-99</v>
      </c>
      <c r="DP42" s="36">
        <v>-99</v>
      </c>
      <c r="DQ42" s="36" t="s">
        <v>140</v>
      </c>
      <c r="DR42" s="36" t="s">
        <v>140</v>
      </c>
      <c r="DS42" s="36">
        <v>-99</v>
      </c>
      <c r="DT42" s="36">
        <v>-99</v>
      </c>
      <c r="DU42" s="36">
        <v>-99</v>
      </c>
      <c r="DV42" s="36">
        <v>-99</v>
      </c>
      <c r="DW42" s="36">
        <v>-99</v>
      </c>
      <c r="DX42" s="36">
        <v>-99</v>
      </c>
      <c r="DY42" s="36">
        <v>-99</v>
      </c>
      <c r="DZ42" s="36" t="s">
        <v>140</v>
      </c>
      <c r="EA42" s="36">
        <v>-99</v>
      </c>
      <c r="EB42" s="36" t="s">
        <v>140</v>
      </c>
      <c r="EC42" s="36" t="s">
        <v>140</v>
      </c>
      <c r="ED42" s="36" t="s">
        <v>140</v>
      </c>
      <c r="EE42" s="36">
        <v>-99</v>
      </c>
      <c r="EF42" s="36" t="s">
        <v>154</v>
      </c>
      <c r="EG42" s="36" t="s">
        <v>140</v>
      </c>
      <c r="EH42" s="38">
        <v>-99</v>
      </c>
      <c r="EI42" s="39">
        <v>-99</v>
      </c>
      <c r="EJ42" s="39">
        <v>-99</v>
      </c>
      <c r="EK42" s="39">
        <v>-99</v>
      </c>
      <c r="EL42" s="39">
        <v>-99</v>
      </c>
      <c r="EM42" s="39">
        <v>-99</v>
      </c>
      <c r="EN42" s="39">
        <v>-99</v>
      </c>
      <c r="EO42" s="39">
        <v>-99</v>
      </c>
      <c r="EP42" s="39">
        <v>-99</v>
      </c>
      <c r="EQ42" s="39">
        <v>-99</v>
      </c>
      <c r="ER42" s="38">
        <v>-99</v>
      </c>
      <c r="ES42" s="38">
        <v>-99</v>
      </c>
      <c r="ET42" s="39">
        <v>-99</v>
      </c>
      <c r="EU42" s="38">
        <v>-99</v>
      </c>
      <c r="EV42" s="38">
        <v>-99</v>
      </c>
      <c r="EW42" s="39">
        <v>-99</v>
      </c>
      <c r="EX42" s="39">
        <v>-99</v>
      </c>
      <c r="EY42" s="39">
        <v>-99</v>
      </c>
      <c r="EZ42" s="39">
        <v>-99</v>
      </c>
      <c r="FA42" s="39">
        <v>-99</v>
      </c>
      <c r="FB42" s="39">
        <v>-99</v>
      </c>
      <c r="FC42" s="39">
        <v>-99</v>
      </c>
      <c r="FD42" s="39">
        <v>-99</v>
      </c>
      <c r="FE42" s="38">
        <v>-99</v>
      </c>
      <c r="FF42" s="40">
        <v>-99</v>
      </c>
      <c r="FG42" s="36">
        <v>-99</v>
      </c>
      <c r="FH42" s="36">
        <v>-99</v>
      </c>
      <c r="FI42" s="36">
        <v>-99</v>
      </c>
      <c r="FJ42" s="36">
        <v>-99</v>
      </c>
      <c r="FK42" s="36">
        <v>-99</v>
      </c>
      <c r="FL42" s="36" t="s">
        <v>234</v>
      </c>
      <c r="FM42" s="35" t="s">
        <v>231</v>
      </c>
      <c r="FN42" s="36">
        <v>-99</v>
      </c>
      <c r="FO42" s="36">
        <v>-99</v>
      </c>
      <c r="FP42" s="36">
        <v>-99</v>
      </c>
      <c r="FQ42" s="36"/>
      <c r="FR42" s="35" t="s">
        <v>146</v>
      </c>
      <c r="FS42" s="35">
        <v>1</v>
      </c>
      <c r="FT42" s="35">
        <v>0</v>
      </c>
      <c r="FU42" s="35">
        <v>0</v>
      </c>
      <c r="FV42" s="37" t="s">
        <v>675</v>
      </c>
      <c r="FW42" s="35">
        <v>0</v>
      </c>
      <c r="FX42" s="35">
        <v>2</v>
      </c>
      <c r="FY42" s="35">
        <v>3</v>
      </c>
      <c r="FZ42" s="35">
        <v>5</v>
      </c>
      <c r="GA42" s="35">
        <v>0</v>
      </c>
      <c r="GB42" s="35">
        <f t="shared" si="2"/>
        <v>10</v>
      </c>
      <c r="GC42" s="42" t="s">
        <v>625</v>
      </c>
      <c r="GD42" s="35">
        <v>-99</v>
      </c>
      <c r="GE42" s="35">
        <v>-99</v>
      </c>
      <c r="GF42" s="35">
        <v>-99</v>
      </c>
      <c r="GG42" s="35">
        <v>-99</v>
      </c>
      <c r="GH42" s="35">
        <v>-99</v>
      </c>
      <c r="GI42" s="35">
        <v>-99</v>
      </c>
      <c r="GJ42" s="35">
        <v>-99</v>
      </c>
      <c r="GK42" s="35">
        <v>-99</v>
      </c>
      <c r="GL42" s="35">
        <v>-99</v>
      </c>
      <c r="GM42" s="35">
        <v>-99</v>
      </c>
      <c r="GN42" s="35">
        <v>-99</v>
      </c>
    </row>
    <row r="43" spans="1:196" ht="39.950000000000003" customHeight="1">
      <c r="A43" s="65">
        <v>29147684</v>
      </c>
      <c r="B43" s="65" t="s">
        <v>181</v>
      </c>
      <c r="C43" s="65" t="s">
        <v>164</v>
      </c>
      <c r="D43" s="65" t="s">
        <v>182</v>
      </c>
      <c r="E43" s="65" t="s">
        <v>183</v>
      </c>
      <c r="F43" s="65" t="s">
        <v>184</v>
      </c>
      <c r="G43" s="65" t="s">
        <v>185</v>
      </c>
      <c r="H43" s="65">
        <v>-99</v>
      </c>
      <c r="I43" s="65" t="s">
        <v>186</v>
      </c>
      <c r="J43" s="65" t="s">
        <v>153</v>
      </c>
      <c r="K43" s="65" t="s">
        <v>140</v>
      </c>
      <c r="L43" s="65" t="s">
        <v>154</v>
      </c>
      <c r="M43" s="65" t="s">
        <v>140</v>
      </c>
      <c r="N43" s="65">
        <v>5</v>
      </c>
      <c r="O43" s="65">
        <v>0</v>
      </c>
      <c r="P43" s="65">
        <v>3</v>
      </c>
      <c r="Q43" s="65">
        <v>0</v>
      </c>
      <c r="R43" s="65">
        <v>0</v>
      </c>
      <c r="S43" s="65">
        <v>1</v>
      </c>
      <c r="T43" s="65">
        <v>32</v>
      </c>
      <c r="U43" s="65">
        <v>-99</v>
      </c>
      <c r="V43" s="65" t="s">
        <v>155</v>
      </c>
      <c r="W43" s="65">
        <v>-99</v>
      </c>
      <c r="X43" s="65">
        <v>-99</v>
      </c>
      <c r="Y43" s="65">
        <v>-99</v>
      </c>
      <c r="Z43" s="65">
        <v>-99</v>
      </c>
      <c r="AA43" s="65">
        <v>-99</v>
      </c>
      <c r="AB43" s="65" t="s">
        <v>669</v>
      </c>
      <c r="AC43" s="65" t="s">
        <v>142</v>
      </c>
      <c r="AD43" s="65">
        <v>19</v>
      </c>
      <c r="AE43" s="66" t="s">
        <v>187</v>
      </c>
      <c r="AF43" s="65" t="s">
        <v>188</v>
      </c>
      <c r="AG43" s="65" t="s">
        <v>189</v>
      </c>
      <c r="AH43" s="65" t="s">
        <v>190</v>
      </c>
      <c r="AI43" s="67" t="s">
        <v>191</v>
      </c>
      <c r="AJ43" s="65" t="s">
        <v>192</v>
      </c>
      <c r="AK43" s="65">
        <v>-99</v>
      </c>
      <c r="AL43" s="65" t="s">
        <v>193</v>
      </c>
      <c r="AM43" s="67" t="s">
        <v>194</v>
      </c>
      <c r="AN43" s="67" t="s">
        <v>195</v>
      </c>
      <c r="AO43" s="65" t="s">
        <v>686</v>
      </c>
      <c r="AP43" s="65" t="s">
        <v>143</v>
      </c>
      <c r="AQ43" s="65" t="s">
        <v>144</v>
      </c>
      <c r="AR43" s="65">
        <v>-99</v>
      </c>
      <c r="AS43" s="65" t="s">
        <v>145</v>
      </c>
      <c r="AT43" s="65" t="s">
        <v>196</v>
      </c>
      <c r="AU43" s="65" t="s">
        <v>197</v>
      </c>
      <c r="AV43" s="65">
        <v>-99</v>
      </c>
      <c r="AW43" s="65">
        <v>-99</v>
      </c>
      <c r="AX43" s="65">
        <v>-99</v>
      </c>
      <c r="AY43" s="65">
        <v>-99</v>
      </c>
      <c r="AZ43" s="65">
        <v>-99</v>
      </c>
      <c r="BA43" s="65" t="s">
        <v>198</v>
      </c>
      <c r="BB43" s="65">
        <v>-99</v>
      </c>
      <c r="BC43" s="65">
        <v>-99</v>
      </c>
      <c r="BD43" s="65">
        <v>-99</v>
      </c>
      <c r="BE43" s="65">
        <v>-99</v>
      </c>
      <c r="BF43" s="65">
        <v>-99</v>
      </c>
      <c r="BG43" s="65">
        <v>-99</v>
      </c>
      <c r="BH43" s="65">
        <v>-99</v>
      </c>
      <c r="BI43" s="65">
        <v>-99</v>
      </c>
      <c r="BJ43" s="65">
        <v>-99</v>
      </c>
      <c r="BK43" s="65" t="s">
        <v>140</v>
      </c>
      <c r="BL43" s="65" t="s">
        <v>140</v>
      </c>
      <c r="BM43" s="65" t="s">
        <v>154</v>
      </c>
      <c r="BN43" s="65" t="s">
        <v>140</v>
      </c>
      <c r="BO43" s="65" t="s">
        <v>154</v>
      </c>
      <c r="BP43" s="65" t="s">
        <v>154</v>
      </c>
      <c r="BQ43" s="65" t="s">
        <v>154</v>
      </c>
      <c r="BR43" s="65" t="s">
        <v>154</v>
      </c>
      <c r="BS43" s="65">
        <v>-99</v>
      </c>
      <c r="BT43" s="65">
        <v>-99</v>
      </c>
      <c r="BU43" s="65">
        <v>-99</v>
      </c>
      <c r="BV43" s="65" t="s">
        <v>166</v>
      </c>
      <c r="BW43" s="65">
        <v>-99</v>
      </c>
      <c r="BX43" s="65" t="s">
        <v>167</v>
      </c>
      <c r="BY43" s="65" t="s">
        <v>163</v>
      </c>
      <c r="BZ43" s="65">
        <v>-99</v>
      </c>
      <c r="CA43" s="65">
        <v>-99</v>
      </c>
      <c r="CB43" s="65">
        <v>-99</v>
      </c>
      <c r="CC43" s="65">
        <v>-99</v>
      </c>
      <c r="CD43" s="65">
        <v>-99</v>
      </c>
      <c r="CE43" s="65" t="s">
        <v>140</v>
      </c>
      <c r="CF43" s="65" t="s">
        <v>140</v>
      </c>
      <c r="CG43" s="65" t="s">
        <v>154</v>
      </c>
      <c r="CH43" s="65" t="s">
        <v>154</v>
      </c>
      <c r="CI43" s="65">
        <v>-99</v>
      </c>
      <c r="CJ43" s="65">
        <v>-99</v>
      </c>
      <c r="CK43" s="65" t="s">
        <v>140</v>
      </c>
      <c r="CL43" s="65">
        <v>-99</v>
      </c>
      <c r="CM43" s="65" t="s">
        <v>140</v>
      </c>
      <c r="CN43" s="65" t="s">
        <v>199</v>
      </c>
      <c r="CO43" s="65">
        <v>-99</v>
      </c>
      <c r="CP43" s="80">
        <v>-99</v>
      </c>
      <c r="CQ43" s="65" t="s">
        <v>200</v>
      </c>
      <c r="CR43" s="65">
        <v>-99</v>
      </c>
      <c r="CS43" s="65">
        <v>-99</v>
      </c>
      <c r="CT43" s="65">
        <v>-99</v>
      </c>
      <c r="CU43" s="65">
        <v>-99</v>
      </c>
      <c r="CV43" s="65">
        <v>-99</v>
      </c>
      <c r="CW43" s="65">
        <v>-99</v>
      </c>
      <c r="CX43" s="65">
        <v>-99</v>
      </c>
      <c r="CY43" s="65">
        <v>-99</v>
      </c>
      <c r="CZ43" s="65">
        <v>-99</v>
      </c>
      <c r="DA43" s="65">
        <v>-99</v>
      </c>
      <c r="DB43" s="65">
        <v>-99</v>
      </c>
      <c r="DC43" s="65">
        <v>-99</v>
      </c>
      <c r="DD43" s="65">
        <v>-99</v>
      </c>
      <c r="DE43" s="65">
        <v>-99</v>
      </c>
      <c r="DF43" s="65">
        <v>-99</v>
      </c>
      <c r="DG43" s="65">
        <v>-99</v>
      </c>
      <c r="DH43" s="65">
        <v>-99</v>
      </c>
      <c r="DI43" s="65">
        <v>-99</v>
      </c>
      <c r="DJ43" s="65">
        <v>-99</v>
      </c>
      <c r="DK43" s="65">
        <v>-99</v>
      </c>
      <c r="DL43" s="65" t="s">
        <v>140</v>
      </c>
      <c r="DM43" s="65" t="s">
        <v>140</v>
      </c>
      <c r="DN43" s="65">
        <v>-99</v>
      </c>
      <c r="DO43" s="65">
        <v>-99</v>
      </c>
      <c r="DP43" s="65">
        <v>-99</v>
      </c>
      <c r="DQ43" s="65">
        <v>-99</v>
      </c>
      <c r="DR43" s="65">
        <v>-99</v>
      </c>
      <c r="DS43" s="65">
        <v>-99</v>
      </c>
      <c r="DT43" s="65">
        <v>-99</v>
      </c>
      <c r="DU43" s="65">
        <v>-99</v>
      </c>
      <c r="DV43" s="65">
        <v>-99</v>
      </c>
      <c r="DW43" s="65">
        <v>-99</v>
      </c>
      <c r="DX43" s="65">
        <v>-99</v>
      </c>
      <c r="DY43" s="65">
        <v>-99</v>
      </c>
      <c r="DZ43" s="65">
        <v>-99</v>
      </c>
      <c r="EA43" s="65">
        <v>-99</v>
      </c>
      <c r="EB43" s="65">
        <v>-99</v>
      </c>
      <c r="EC43" s="65">
        <v>-99</v>
      </c>
      <c r="ED43" s="65">
        <v>-99</v>
      </c>
      <c r="EE43" s="65">
        <v>-99</v>
      </c>
      <c r="EF43" s="65">
        <v>-99</v>
      </c>
      <c r="EG43" s="65">
        <v>-99</v>
      </c>
      <c r="EH43" s="68">
        <v>-99</v>
      </c>
      <c r="EI43" s="69">
        <v>-99</v>
      </c>
      <c r="EJ43" s="69">
        <v>-99</v>
      </c>
      <c r="EK43" s="69">
        <v>-99</v>
      </c>
      <c r="EL43" s="69">
        <v>-99</v>
      </c>
      <c r="EM43" s="69">
        <v>-99</v>
      </c>
      <c r="EN43" s="69">
        <v>-99</v>
      </c>
      <c r="EO43" s="69">
        <v>-99</v>
      </c>
      <c r="EP43" s="69">
        <v>-99</v>
      </c>
      <c r="EQ43" s="69">
        <v>-99</v>
      </c>
      <c r="ER43" s="68">
        <v>-99</v>
      </c>
      <c r="ES43" s="68">
        <v>-99</v>
      </c>
      <c r="ET43" s="69">
        <v>-99</v>
      </c>
      <c r="EU43" s="68" t="s">
        <v>140</v>
      </c>
      <c r="EV43" s="68" t="s">
        <v>201</v>
      </c>
      <c r="EW43" s="69">
        <v>-99</v>
      </c>
      <c r="EX43" s="69">
        <v>-99</v>
      </c>
      <c r="EY43" s="69">
        <v>-99</v>
      </c>
      <c r="EZ43" s="69">
        <v>-99</v>
      </c>
      <c r="FA43" s="69">
        <v>-99</v>
      </c>
      <c r="FB43" s="69">
        <v>-99</v>
      </c>
      <c r="FC43" s="69">
        <v>-99</v>
      </c>
      <c r="FD43" s="69">
        <v>-99</v>
      </c>
      <c r="FE43" s="68">
        <v>-99</v>
      </c>
      <c r="FF43" s="68">
        <v>-99</v>
      </c>
      <c r="FG43" s="65">
        <v>-99</v>
      </c>
      <c r="FH43" s="65">
        <v>-99</v>
      </c>
      <c r="FI43" s="65">
        <v>-99</v>
      </c>
      <c r="FJ43" s="65">
        <v>-99</v>
      </c>
      <c r="FK43" s="65">
        <v>-99</v>
      </c>
      <c r="FL43" s="65" t="s">
        <v>202</v>
      </c>
      <c r="FM43" s="65" t="s">
        <v>203</v>
      </c>
      <c r="FN43" s="70" t="s">
        <v>666</v>
      </c>
      <c r="FO43" s="65">
        <v>-99</v>
      </c>
      <c r="FP43" s="65">
        <v>-99</v>
      </c>
      <c r="FQ43" s="65"/>
      <c r="FR43" s="67" t="s">
        <v>159</v>
      </c>
      <c r="FS43" s="67">
        <v>0</v>
      </c>
      <c r="FT43" s="67">
        <v>1</v>
      </c>
      <c r="FU43" s="67">
        <v>1</v>
      </c>
      <c r="FV43" s="66" t="s">
        <v>673</v>
      </c>
      <c r="FW43" s="67" t="s">
        <v>623</v>
      </c>
      <c r="FX43" s="67">
        <v>2</v>
      </c>
      <c r="FY43" s="67">
        <v>2</v>
      </c>
      <c r="FZ43" s="67">
        <v>5</v>
      </c>
      <c r="GA43" s="67">
        <v>2</v>
      </c>
      <c r="GB43" s="67">
        <f t="shared" si="2"/>
        <v>11</v>
      </c>
      <c r="GC43" s="71" t="s">
        <v>624</v>
      </c>
      <c r="GD43" s="67">
        <v>-99</v>
      </c>
      <c r="GE43" s="67">
        <v>-99</v>
      </c>
      <c r="GF43" s="67">
        <v>-99</v>
      </c>
      <c r="GG43" s="67">
        <v>-99</v>
      </c>
      <c r="GH43" s="67">
        <v>-99</v>
      </c>
      <c r="GI43" s="67">
        <v>-99</v>
      </c>
      <c r="GJ43" s="67">
        <v>-99</v>
      </c>
      <c r="GK43" s="67">
        <v>-99</v>
      </c>
      <c r="GL43" s="67">
        <v>-99</v>
      </c>
      <c r="GM43" s="67">
        <v>-99</v>
      </c>
      <c r="GN43" s="67">
        <v>-99</v>
      </c>
    </row>
    <row r="44" spans="1:196" ht="36.950000000000003" customHeight="1">
      <c r="A44" s="65">
        <v>29147684</v>
      </c>
      <c r="B44" s="65" t="s">
        <v>181</v>
      </c>
      <c r="C44" s="65" t="s">
        <v>164</v>
      </c>
      <c r="D44" s="65" t="s">
        <v>182</v>
      </c>
      <c r="E44" s="65" t="s">
        <v>183</v>
      </c>
      <c r="F44" s="65" t="s">
        <v>184</v>
      </c>
      <c r="G44" s="65" t="s">
        <v>204</v>
      </c>
      <c r="H44" s="65">
        <v>-99</v>
      </c>
      <c r="I44" s="65" t="s">
        <v>186</v>
      </c>
      <c r="J44" s="65" t="s">
        <v>153</v>
      </c>
      <c r="K44" s="65" t="s">
        <v>154</v>
      </c>
      <c r="L44" s="65" t="s">
        <v>154</v>
      </c>
      <c r="M44" s="65" t="s">
        <v>140</v>
      </c>
      <c r="N44" s="65">
        <v>5</v>
      </c>
      <c r="O44" s="65">
        <v>0</v>
      </c>
      <c r="P44" s="65">
        <v>3</v>
      </c>
      <c r="Q44" s="65">
        <v>0</v>
      </c>
      <c r="R44" s="65">
        <v>0</v>
      </c>
      <c r="S44" s="65">
        <v>1</v>
      </c>
      <c r="T44" s="65">
        <v>27</v>
      </c>
      <c r="U44" s="65">
        <v>-99</v>
      </c>
      <c r="V44" s="65" t="s">
        <v>155</v>
      </c>
      <c r="W44" s="65">
        <v>-99</v>
      </c>
      <c r="X44" s="65">
        <v>-99</v>
      </c>
      <c r="Y44" s="65">
        <v>-99</v>
      </c>
      <c r="Z44" s="65">
        <v>-99</v>
      </c>
      <c r="AA44" s="65">
        <v>-99</v>
      </c>
      <c r="AB44" s="65" t="s">
        <v>669</v>
      </c>
      <c r="AC44" s="65" t="s">
        <v>142</v>
      </c>
      <c r="AD44" s="65">
        <v>19</v>
      </c>
      <c r="AE44" s="72" t="s">
        <v>187</v>
      </c>
      <c r="AF44" s="65" t="s">
        <v>188</v>
      </c>
      <c r="AG44" s="65" t="s">
        <v>189</v>
      </c>
      <c r="AH44" s="65" t="s">
        <v>190</v>
      </c>
      <c r="AI44" s="67" t="s">
        <v>191</v>
      </c>
      <c r="AJ44" s="65" t="s">
        <v>192</v>
      </c>
      <c r="AK44" s="65">
        <v>-99</v>
      </c>
      <c r="AL44" s="65" t="s">
        <v>193</v>
      </c>
      <c r="AM44" s="67" t="s">
        <v>194</v>
      </c>
      <c r="AN44" s="67" t="s">
        <v>195</v>
      </c>
      <c r="AO44" s="65" t="s">
        <v>686</v>
      </c>
      <c r="AP44" s="65" t="s">
        <v>143</v>
      </c>
      <c r="AQ44" s="65" t="s">
        <v>144</v>
      </c>
      <c r="AR44" s="65">
        <v>-99</v>
      </c>
      <c r="AS44" s="65" t="s">
        <v>145</v>
      </c>
      <c r="AT44" s="65" t="s">
        <v>196</v>
      </c>
      <c r="AU44" s="65" t="s">
        <v>197</v>
      </c>
      <c r="AV44" s="65">
        <v>-99</v>
      </c>
      <c r="AW44" s="65">
        <v>-99</v>
      </c>
      <c r="AX44" s="65">
        <v>-99</v>
      </c>
      <c r="AY44" s="65">
        <v>-99</v>
      </c>
      <c r="AZ44" s="65">
        <v>-99</v>
      </c>
      <c r="BA44" s="65" t="s">
        <v>198</v>
      </c>
      <c r="BB44" s="65">
        <v>-99</v>
      </c>
      <c r="BC44" s="65">
        <v>-99</v>
      </c>
      <c r="BD44" s="65">
        <v>-99</v>
      </c>
      <c r="BE44" s="65">
        <v>-99</v>
      </c>
      <c r="BF44" s="65">
        <v>-99</v>
      </c>
      <c r="BG44" s="65">
        <v>-99</v>
      </c>
      <c r="BH44" s="65">
        <v>-99</v>
      </c>
      <c r="BI44" s="65">
        <v>-99</v>
      </c>
      <c r="BJ44" s="65">
        <v>-99</v>
      </c>
      <c r="BK44" s="65" t="s">
        <v>140</v>
      </c>
      <c r="BL44" s="65" t="s">
        <v>140</v>
      </c>
      <c r="BM44" s="65" t="s">
        <v>154</v>
      </c>
      <c r="BN44" s="65" t="s">
        <v>140</v>
      </c>
      <c r="BO44" s="65" t="s">
        <v>154</v>
      </c>
      <c r="BP44" s="65" t="s">
        <v>154</v>
      </c>
      <c r="BQ44" s="65" t="s">
        <v>154</v>
      </c>
      <c r="BR44" s="65" t="s">
        <v>154</v>
      </c>
      <c r="BS44" s="65">
        <v>-99</v>
      </c>
      <c r="BT44" s="65" t="s">
        <v>180</v>
      </c>
      <c r="BU44" s="65">
        <v>-99</v>
      </c>
      <c r="BV44" s="65" t="s">
        <v>166</v>
      </c>
      <c r="BW44" s="65" t="s">
        <v>162</v>
      </c>
      <c r="BX44" s="65" t="s">
        <v>167</v>
      </c>
      <c r="BY44" s="65" t="s">
        <v>163</v>
      </c>
      <c r="BZ44" s="65">
        <v>-99</v>
      </c>
      <c r="CA44" s="65">
        <v>-99</v>
      </c>
      <c r="CB44" s="65">
        <v>-99</v>
      </c>
      <c r="CC44" s="65">
        <v>-99</v>
      </c>
      <c r="CD44" s="65">
        <v>-99</v>
      </c>
      <c r="CE44" s="65" t="s">
        <v>140</v>
      </c>
      <c r="CF44" s="65" t="s">
        <v>140</v>
      </c>
      <c r="CG44" s="65" t="s">
        <v>154</v>
      </c>
      <c r="CH44" s="65" t="s">
        <v>154</v>
      </c>
      <c r="CI44" s="65">
        <v>-99</v>
      </c>
      <c r="CJ44" s="65">
        <v>-99</v>
      </c>
      <c r="CK44" s="65" t="s">
        <v>140</v>
      </c>
      <c r="CL44" s="65">
        <v>-99</v>
      </c>
      <c r="CM44" s="65" t="s">
        <v>140</v>
      </c>
      <c r="CN44" s="65" t="s">
        <v>199</v>
      </c>
      <c r="CO44" s="65">
        <v>750</v>
      </c>
      <c r="CP44" s="80">
        <v>-99</v>
      </c>
      <c r="CQ44" s="65" t="s">
        <v>205</v>
      </c>
      <c r="CR44" s="65">
        <v>400</v>
      </c>
      <c r="CS44" s="65">
        <v>-99</v>
      </c>
      <c r="CT44" s="65">
        <v>-99</v>
      </c>
      <c r="CU44" s="65">
        <v>-99</v>
      </c>
      <c r="CV44" s="65" t="s">
        <v>206</v>
      </c>
      <c r="CW44" s="65">
        <v>-99</v>
      </c>
      <c r="CX44" s="65">
        <v>-99</v>
      </c>
      <c r="CY44" s="65">
        <v>-99</v>
      </c>
      <c r="CZ44" s="65">
        <v>-99</v>
      </c>
      <c r="DA44" s="65">
        <v>-99</v>
      </c>
      <c r="DB44" s="65">
        <v>-99</v>
      </c>
      <c r="DC44" s="65">
        <v>-99</v>
      </c>
      <c r="DD44" s="65">
        <v>-99</v>
      </c>
      <c r="DE44" s="65">
        <v>-99</v>
      </c>
      <c r="DF44" s="65">
        <v>-99</v>
      </c>
      <c r="DG44" s="65">
        <v>-99</v>
      </c>
      <c r="DH44" s="65">
        <v>-99</v>
      </c>
      <c r="DI44" s="65">
        <v>-99</v>
      </c>
      <c r="DJ44" s="65">
        <v>-99</v>
      </c>
      <c r="DK44" s="65" t="s">
        <v>140</v>
      </c>
      <c r="DL44" s="65">
        <v>-99</v>
      </c>
      <c r="DM44" s="65" t="s">
        <v>140</v>
      </c>
      <c r="DN44" s="65">
        <v>-99</v>
      </c>
      <c r="DO44" s="65">
        <v>-99</v>
      </c>
      <c r="DP44" s="65">
        <v>-99</v>
      </c>
      <c r="DQ44" s="65">
        <v>-99</v>
      </c>
      <c r="DR44" s="65">
        <v>-99</v>
      </c>
      <c r="DS44" s="65">
        <v>-99</v>
      </c>
      <c r="DT44" s="65">
        <v>-99</v>
      </c>
      <c r="DU44" s="65">
        <v>-99</v>
      </c>
      <c r="DV44" s="65">
        <v>-99</v>
      </c>
      <c r="DW44" s="65">
        <v>-99</v>
      </c>
      <c r="DX44" s="65">
        <v>-99</v>
      </c>
      <c r="DY44" s="65">
        <v>-99</v>
      </c>
      <c r="DZ44" s="65">
        <v>-99</v>
      </c>
      <c r="EA44" s="65">
        <v>-99</v>
      </c>
      <c r="EB44" s="65">
        <v>-99</v>
      </c>
      <c r="EC44" s="65">
        <v>-99</v>
      </c>
      <c r="ED44" s="65">
        <v>-99</v>
      </c>
      <c r="EE44" s="65">
        <v>-99</v>
      </c>
      <c r="EF44" s="65">
        <v>-99</v>
      </c>
      <c r="EG44" s="65">
        <v>-99</v>
      </c>
      <c r="EH44" s="68">
        <v>-99</v>
      </c>
      <c r="EI44" s="69">
        <v>-99</v>
      </c>
      <c r="EJ44" s="69">
        <v>-99</v>
      </c>
      <c r="EK44" s="69">
        <v>-99</v>
      </c>
      <c r="EL44" s="69">
        <v>-99</v>
      </c>
      <c r="EM44" s="69">
        <v>-99</v>
      </c>
      <c r="EN44" s="69">
        <v>-99</v>
      </c>
      <c r="EO44" s="69">
        <v>-99</v>
      </c>
      <c r="EP44" s="69">
        <v>-99</v>
      </c>
      <c r="EQ44" s="69">
        <v>-99</v>
      </c>
      <c r="ER44" s="68">
        <v>-99</v>
      </c>
      <c r="ES44" s="68">
        <v>-99</v>
      </c>
      <c r="ET44" s="69">
        <v>-99</v>
      </c>
      <c r="EU44" s="68" t="s">
        <v>140</v>
      </c>
      <c r="EV44" s="68" t="s">
        <v>207</v>
      </c>
      <c r="EW44" s="69">
        <v>-99</v>
      </c>
      <c r="EX44" s="69">
        <v>-99</v>
      </c>
      <c r="EY44" s="69">
        <v>-99</v>
      </c>
      <c r="EZ44" s="69">
        <v>-99</v>
      </c>
      <c r="FA44" s="69">
        <v>-99</v>
      </c>
      <c r="FB44" s="69">
        <v>-99</v>
      </c>
      <c r="FC44" s="69">
        <v>-99</v>
      </c>
      <c r="FD44" s="69">
        <v>-99</v>
      </c>
      <c r="FE44" s="68">
        <v>-99</v>
      </c>
      <c r="FF44" s="68">
        <v>-99</v>
      </c>
      <c r="FG44" s="65">
        <v>-99</v>
      </c>
      <c r="FH44" s="65">
        <v>-99</v>
      </c>
      <c r="FI44" s="65">
        <v>-99</v>
      </c>
      <c r="FJ44" s="65">
        <v>-99</v>
      </c>
      <c r="FK44" s="65">
        <v>-99</v>
      </c>
      <c r="FL44" s="65" t="s">
        <v>208</v>
      </c>
      <c r="FM44" s="65"/>
      <c r="FN44" s="70" t="s">
        <v>666</v>
      </c>
      <c r="FO44" s="65">
        <v>-99</v>
      </c>
      <c r="FP44" s="65">
        <v>-99</v>
      </c>
      <c r="FQ44" s="67" t="s">
        <v>209</v>
      </c>
      <c r="FR44" s="67" t="s">
        <v>159</v>
      </c>
      <c r="FS44" s="67">
        <v>0</v>
      </c>
      <c r="FT44" s="67">
        <v>1</v>
      </c>
      <c r="FU44" s="67">
        <v>1</v>
      </c>
      <c r="FV44" s="66" t="s">
        <v>673</v>
      </c>
      <c r="FW44" s="67" t="s">
        <v>623</v>
      </c>
      <c r="FX44" s="67">
        <v>2</v>
      </c>
      <c r="FY44" s="67">
        <v>2</v>
      </c>
      <c r="FZ44" s="67">
        <v>5</v>
      </c>
      <c r="GA44" s="67">
        <v>2</v>
      </c>
      <c r="GB44" s="67">
        <v>11</v>
      </c>
      <c r="GC44" s="71" t="s">
        <v>624</v>
      </c>
      <c r="GD44" s="67">
        <v>-99</v>
      </c>
      <c r="GE44" s="67">
        <v>-99</v>
      </c>
      <c r="GF44" s="67">
        <v>-99</v>
      </c>
      <c r="GG44" s="67">
        <v>-99</v>
      </c>
      <c r="GH44" s="67">
        <v>-99</v>
      </c>
      <c r="GI44" s="67">
        <v>-99</v>
      </c>
      <c r="GJ44" s="67">
        <v>-99</v>
      </c>
      <c r="GK44" s="67">
        <v>-99</v>
      </c>
      <c r="GL44" s="67">
        <v>-99</v>
      </c>
      <c r="GM44" s="67">
        <v>-99</v>
      </c>
      <c r="GN44" s="67">
        <v>-99</v>
      </c>
    </row>
    <row r="45" spans="1:196" ht="39.950000000000003" customHeight="1">
      <c r="A45" s="65">
        <v>29147684</v>
      </c>
      <c r="B45" s="65" t="s">
        <v>181</v>
      </c>
      <c r="C45" s="65" t="s">
        <v>164</v>
      </c>
      <c r="D45" s="65" t="s">
        <v>182</v>
      </c>
      <c r="E45" s="65" t="s">
        <v>183</v>
      </c>
      <c r="F45" s="65" t="s">
        <v>184</v>
      </c>
      <c r="G45" s="65" t="s">
        <v>210</v>
      </c>
      <c r="H45" s="65">
        <v>-99</v>
      </c>
      <c r="I45" s="65" t="s">
        <v>186</v>
      </c>
      <c r="J45" s="65" t="s">
        <v>139</v>
      </c>
      <c r="K45" s="65" t="s">
        <v>154</v>
      </c>
      <c r="L45" s="65" t="s">
        <v>154</v>
      </c>
      <c r="M45" s="65" t="s">
        <v>140</v>
      </c>
      <c r="N45" s="65">
        <v>5</v>
      </c>
      <c r="O45" s="65">
        <v>0</v>
      </c>
      <c r="P45" s="65">
        <v>3</v>
      </c>
      <c r="Q45" s="65">
        <v>0</v>
      </c>
      <c r="R45" s="65">
        <v>0</v>
      </c>
      <c r="S45" s="65">
        <v>1</v>
      </c>
      <c r="T45" s="65">
        <v>21</v>
      </c>
      <c r="U45" s="65">
        <v>-99</v>
      </c>
      <c r="V45" s="65" t="s">
        <v>165</v>
      </c>
      <c r="W45" s="65">
        <v>-99</v>
      </c>
      <c r="X45" s="65">
        <v>-99</v>
      </c>
      <c r="Y45" s="65">
        <v>-99</v>
      </c>
      <c r="Z45" s="65">
        <v>-99</v>
      </c>
      <c r="AA45" s="65">
        <v>-99</v>
      </c>
      <c r="AB45" s="65" t="s">
        <v>669</v>
      </c>
      <c r="AC45" s="65" t="s">
        <v>142</v>
      </c>
      <c r="AD45" s="65">
        <v>19</v>
      </c>
      <c r="AE45" s="72" t="s">
        <v>187</v>
      </c>
      <c r="AF45" s="65" t="s">
        <v>188</v>
      </c>
      <c r="AG45" s="65" t="s">
        <v>189</v>
      </c>
      <c r="AH45" s="65" t="s">
        <v>190</v>
      </c>
      <c r="AI45" s="67" t="s">
        <v>191</v>
      </c>
      <c r="AJ45" s="65" t="s">
        <v>192</v>
      </c>
      <c r="AK45" s="65">
        <v>-99</v>
      </c>
      <c r="AL45" s="65" t="s">
        <v>193</v>
      </c>
      <c r="AM45" s="67" t="s">
        <v>194</v>
      </c>
      <c r="AN45" s="67" t="s">
        <v>195</v>
      </c>
      <c r="AO45" s="65" t="s">
        <v>686</v>
      </c>
      <c r="AP45" s="65" t="s">
        <v>143</v>
      </c>
      <c r="AQ45" s="65" t="s">
        <v>144</v>
      </c>
      <c r="AR45" s="65">
        <v>-99</v>
      </c>
      <c r="AS45" s="65" t="s">
        <v>145</v>
      </c>
      <c r="AT45" s="65" t="s">
        <v>196</v>
      </c>
      <c r="AU45" s="65" t="s">
        <v>197</v>
      </c>
      <c r="AV45" s="65">
        <v>-99</v>
      </c>
      <c r="AW45" s="65">
        <v>-99</v>
      </c>
      <c r="AX45" s="65">
        <v>-99</v>
      </c>
      <c r="AY45" s="65">
        <v>-99</v>
      </c>
      <c r="AZ45" s="65">
        <v>-99</v>
      </c>
      <c r="BA45" s="65" t="s">
        <v>198</v>
      </c>
      <c r="BB45" s="65">
        <v>-99</v>
      </c>
      <c r="BC45" s="65">
        <v>-99</v>
      </c>
      <c r="BD45" s="65">
        <v>-99</v>
      </c>
      <c r="BE45" s="65">
        <v>-99</v>
      </c>
      <c r="BF45" s="65">
        <v>-99</v>
      </c>
      <c r="BG45" s="65">
        <v>-99</v>
      </c>
      <c r="BH45" s="65">
        <v>-99</v>
      </c>
      <c r="BI45" s="65">
        <v>-99</v>
      </c>
      <c r="BJ45" s="65">
        <v>-99</v>
      </c>
      <c r="BK45" s="65" t="s">
        <v>140</v>
      </c>
      <c r="BL45" s="65" t="s">
        <v>140</v>
      </c>
      <c r="BM45" s="65" t="s">
        <v>154</v>
      </c>
      <c r="BN45" s="65" t="s">
        <v>140</v>
      </c>
      <c r="BO45" s="65" t="s">
        <v>154</v>
      </c>
      <c r="BP45" s="65" t="s">
        <v>154</v>
      </c>
      <c r="BQ45" s="65" t="s">
        <v>154</v>
      </c>
      <c r="BR45" s="65" t="s">
        <v>154</v>
      </c>
      <c r="BS45" s="65">
        <v>-99</v>
      </c>
      <c r="BT45" s="65">
        <v>-99</v>
      </c>
      <c r="BU45" s="65">
        <v>-99</v>
      </c>
      <c r="BV45" s="65" t="s">
        <v>166</v>
      </c>
      <c r="BW45" s="65">
        <v>-99</v>
      </c>
      <c r="BX45" s="65" t="s">
        <v>167</v>
      </c>
      <c r="BY45" s="65" t="s">
        <v>163</v>
      </c>
      <c r="BZ45" s="65">
        <v>-99</v>
      </c>
      <c r="CA45" s="65">
        <v>-99</v>
      </c>
      <c r="CB45" s="65">
        <v>-99</v>
      </c>
      <c r="CC45" s="65">
        <v>-99</v>
      </c>
      <c r="CD45" s="65">
        <v>-99</v>
      </c>
      <c r="CE45" s="65" t="s">
        <v>154</v>
      </c>
      <c r="CF45" s="65" t="s">
        <v>154</v>
      </c>
      <c r="CG45" s="65" t="s">
        <v>140</v>
      </c>
      <c r="CH45" s="65" t="s">
        <v>140</v>
      </c>
      <c r="CI45" s="65">
        <v>-99</v>
      </c>
      <c r="CJ45" s="65">
        <v>-99</v>
      </c>
      <c r="CK45" s="65" t="s">
        <v>140</v>
      </c>
      <c r="CL45" s="65">
        <v>-99</v>
      </c>
      <c r="CM45" s="65" t="s">
        <v>140</v>
      </c>
      <c r="CN45" s="65" t="s">
        <v>199</v>
      </c>
      <c r="CO45" s="65">
        <v>-99</v>
      </c>
      <c r="CP45" s="80">
        <v>-99</v>
      </c>
      <c r="CQ45" s="65" t="s">
        <v>200</v>
      </c>
      <c r="CR45" s="65">
        <v>-99</v>
      </c>
      <c r="CS45" s="65">
        <v>-99</v>
      </c>
      <c r="CT45" s="65">
        <v>-99</v>
      </c>
      <c r="CU45" s="65">
        <v>-99</v>
      </c>
      <c r="CV45" s="65">
        <v>-99</v>
      </c>
      <c r="CW45" s="65">
        <v>-99</v>
      </c>
      <c r="CX45" s="65">
        <v>-99</v>
      </c>
      <c r="CY45" s="65">
        <v>-99</v>
      </c>
      <c r="CZ45" s="65">
        <v>-99</v>
      </c>
      <c r="DA45" s="65">
        <v>-99</v>
      </c>
      <c r="DB45" s="65">
        <v>-99</v>
      </c>
      <c r="DC45" s="65">
        <v>-99</v>
      </c>
      <c r="DD45" s="65">
        <v>-99</v>
      </c>
      <c r="DE45" s="65">
        <v>-99</v>
      </c>
      <c r="DF45" s="65">
        <v>-99</v>
      </c>
      <c r="DG45" s="65">
        <v>-99</v>
      </c>
      <c r="DH45" s="65">
        <v>-99</v>
      </c>
      <c r="DI45" s="65">
        <v>-99</v>
      </c>
      <c r="DJ45" s="65">
        <v>-99</v>
      </c>
      <c r="DK45" s="65">
        <v>-99</v>
      </c>
      <c r="DL45" s="65" t="s">
        <v>140</v>
      </c>
      <c r="DM45" s="65" t="s">
        <v>140</v>
      </c>
      <c r="DN45" s="65">
        <v>-99</v>
      </c>
      <c r="DO45" s="65">
        <v>-99</v>
      </c>
      <c r="DP45" s="65">
        <v>-99</v>
      </c>
      <c r="DQ45" s="65">
        <v>-99</v>
      </c>
      <c r="DR45" s="65">
        <v>-99</v>
      </c>
      <c r="DS45" s="65">
        <v>-99</v>
      </c>
      <c r="DT45" s="65">
        <v>-99</v>
      </c>
      <c r="DU45" s="65">
        <v>-99</v>
      </c>
      <c r="DV45" s="65">
        <v>-99</v>
      </c>
      <c r="DW45" s="65">
        <v>-99</v>
      </c>
      <c r="DX45" s="65">
        <v>-99</v>
      </c>
      <c r="DY45" s="65">
        <v>-99</v>
      </c>
      <c r="DZ45" s="65">
        <v>-99</v>
      </c>
      <c r="EA45" s="65">
        <v>-99</v>
      </c>
      <c r="EB45" s="65">
        <v>-99</v>
      </c>
      <c r="EC45" s="65">
        <v>-99</v>
      </c>
      <c r="ED45" s="65">
        <v>-99</v>
      </c>
      <c r="EE45" s="65">
        <v>-99</v>
      </c>
      <c r="EF45" s="65">
        <v>-99</v>
      </c>
      <c r="EG45" s="65">
        <v>-99</v>
      </c>
      <c r="EH45" s="68">
        <v>-99</v>
      </c>
      <c r="EI45" s="69">
        <v>-99</v>
      </c>
      <c r="EJ45" s="69">
        <v>-99</v>
      </c>
      <c r="EK45" s="69">
        <v>-99</v>
      </c>
      <c r="EL45" s="69">
        <v>-99</v>
      </c>
      <c r="EM45" s="69">
        <v>-99</v>
      </c>
      <c r="EN45" s="69">
        <v>-99</v>
      </c>
      <c r="EO45" s="69">
        <v>-99</v>
      </c>
      <c r="EP45" s="69">
        <v>-99</v>
      </c>
      <c r="EQ45" s="69">
        <v>-99</v>
      </c>
      <c r="ER45" s="68">
        <v>-99</v>
      </c>
      <c r="ES45" s="68">
        <v>-99</v>
      </c>
      <c r="ET45" s="69">
        <v>-99</v>
      </c>
      <c r="EU45" s="68" t="s">
        <v>140</v>
      </c>
      <c r="EV45" s="68" t="s">
        <v>211</v>
      </c>
      <c r="EW45" s="69">
        <v>-99</v>
      </c>
      <c r="EX45" s="69">
        <v>-99</v>
      </c>
      <c r="EY45" s="69">
        <v>-99</v>
      </c>
      <c r="EZ45" s="69">
        <v>-99</v>
      </c>
      <c r="FA45" s="69">
        <v>-99</v>
      </c>
      <c r="FB45" s="69">
        <v>-99</v>
      </c>
      <c r="FC45" s="69">
        <v>-99</v>
      </c>
      <c r="FD45" s="69">
        <v>-99</v>
      </c>
      <c r="FE45" s="68">
        <v>-99</v>
      </c>
      <c r="FF45" s="68">
        <v>-99</v>
      </c>
      <c r="FG45" s="65">
        <v>-99</v>
      </c>
      <c r="FH45" s="65">
        <v>-99</v>
      </c>
      <c r="FI45" s="65">
        <v>-99</v>
      </c>
      <c r="FJ45" s="65">
        <v>-99</v>
      </c>
      <c r="FK45" s="65">
        <v>-99</v>
      </c>
      <c r="FL45" s="65" t="s">
        <v>212</v>
      </c>
      <c r="FM45" s="65" t="s">
        <v>213</v>
      </c>
      <c r="FN45" s="70" t="s">
        <v>666</v>
      </c>
      <c r="FO45" s="65">
        <v>-99</v>
      </c>
      <c r="FP45" s="65">
        <v>-99</v>
      </c>
      <c r="FQ45" s="65"/>
      <c r="FR45" s="67" t="s">
        <v>159</v>
      </c>
      <c r="FS45" s="67">
        <v>0</v>
      </c>
      <c r="FT45" s="67">
        <v>1</v>
      </c>
      <c r="FU45" s="67">
        <v>1</v>
      </c>
      <c r="FV45" s="66" t="s">
        <v>673</v>
      </c>
      <c r="FW45" s="67" t="s">
        <v>623</v>
      </c>
      <c r="FX45" s="67">
        <v>2</v>
      </c>
      <c r="FY45" s="67">
        <v>2</v>
      </c>
      <c r="FZ45" s="67">
        <v>5</v>
      </c>
      <c r="GA45" s="67">
        <v>2</v>
      </c>
      <c r="GB45" s="67">
        <v>11</v>
      </c>
      <c r="GC45" s="71" t="s">
        <v>624</v>
      </c>
      <c r="GD45" s="67">
        <v>-99</v>
      </c>
      <c r="GE45" s="67">
        <v>-99</v>
      </c>
      <c r="GF45" s="67">
        <v>-99</v>
      </c>
      <c r="GG45" s="67">
        <v>-99</v>
      </c>
      <c r="GH45" s="67">
        <v>-99</v>
      </c>
      <c r="GI45" s="67">
        <v>-99</v>
      </c>
      <c r="GJ45" s="67">
        <v>-99</v>
      </c>
      <c r="GK45" s="67">
        <v>-99</v>
      </c>
      <c r="GL45" s="67">
        <v>-99</v>
      </c>
      <c r="GM45" s="67">
        <v>-99</v>
      </c>
      <c r="GN45" s="67">
        <v>-99</v>
      </c>
    </row>
    <row r="46" spans="1:196" ht="30" customHeight="1">
      <c r="A46" s="65">
        <v>29147684</v>
      </c>
      <c r="B46" s="65" t="s">
        <v>181</v>
      </c>
      <c r="C46" s="65" t="s">
        <v>164</v>
      </c>
      <c r="D46" s="65" t="s">
        <v>182</v>
      </c>
      <c r="E46" s="65" t="s">
        <v>183</v>
      </c>
      <c r="F46" s="65" t="s">
        <v>184</v>
      </c>
      <c r="G46" s="65" t="s">
        <v>214</v>
      </c>
      <c r="H46" s="65">
        <v>-99</v>
      </c>
      <c r="I46" s="65" t="s">
        <v>186</v>
      </c>
      <c r="J46" s="65" t="s">
        <v>153</v>
      </c>
      <c r="K46" s="65" t="s">
        <v>154</v>
      </c>
      <c r="L46" s="65" t="s">
        <v>154</v>
      </c>
      <c r="M46" s="65" t="s">
        <v>140</v>
      </c>
      <c r="N46" s="65">
        <v>5</v>
      </c>
      <c r="O46" s="65">
        <v>0</v>
      </c>
      <c r="P46" s="65">
        <v>3</v>
      </c>
      <c r="Q46" s="65">
        <v>0</v>
      </c>
      <c r="R46" s="65">
        <v>0</v>
      </c>
      <c r="S46" s="65">
        <v>1</v>
      </c>
      <c r="T46" s="65">
        <v>10</v>
      </c>
      <c r="U46" s="65">
        <v>-99</v>
      </c>
      <c r="V46" s="65" t="s">
        <v>155</v>
      </c>
      <c r="W46" s="65">
        <v>-99</v>
      </c>
      <c r="X46" s="65">
        <v>-99</v>
      </c>
      <c r="Y46" s="65">
        <v>-99</v>
      </c>
      <c r="Z46" s="65">
        <v>-99</v>
      </c>
      <c r="AA46" s="65">
        <v>-99</v>
      </c>
      <c r="AB46" s="65" t="s">
        <v>669</v>
      </c>
      <c r="AC46" s="65" t="s">
        <v>142</v>
      </c>
      <c r="AD46" s="65">
        <v>19</v>
      </c>
      <c r="AE46" s="72" t="s">
        <v>187</v>
      </c>
      <c r="AF46" s="65" t="s">
        <v>188</v>
      </c>
      <c r="AG46" s="65" t="s">
        <v>189</v>
      </c>
      <c r="AH46" s="65" t="s">
        <v>190</v>
      </c>
      <c r="AI46" s="67" t="s">
        <v>191</v>
      </c>
      <c r="AJ46" s="65" t="s">
        <v>192</v>
      </c>
      <c r="AK46" s="65">
        <v>-99</v>
      </c>
      <c r="AL46" s="65" t="s">
        <v>193</v>
      </c>
      <c r="AM46" s="67" t="s">
        <v>194</v>
      </c>
      <c r="AN46" s="67" t="s">
        <v>195</v>
      </c>
      <c r="AO46" s="65" t="s">
        <v>686</v>
      </c>
      <c r="AP46" s="65" t="s">
        <v>143</v>
      </c>
      <c r="AQ46" s="65" t="s">
        <v>144</v>
      </c>
      <c r="AR46" s="65" t="s">
        <v>154</v>
      </c>
      <c r="AS46" s="65" t="s">
        <v>145</v>
      </c>
      <c r="AT46" s="65" t="s">
        <v>196</v>
      </c>
      <c r="AU46" s="65" t="s">
        <v>197</v>
      </c>
      <c r="AV46" s="65">
        <v>-99</v>
      </c>
      <c r="AW46" s="65">
        <v>-99</v>
      </c>
      <c r="AX46" s="65">
        <v>-99</v>
      </c>
      <c r="AY46" s="65">
        <v>-99</v>
      </c>
      <c r="AZ46" s="65">
        <v>-99</v>
      </c>
      <c r="BA46" s="65" t="s">
        <v>198</v>
      </c>
      <c r="BB46" s="65">
        <v>-99</v>
      </c>
      <c r="BC46" s="65">
        <v>-99</v>
      </c>
      <c r="BD46" s="65">
        <v>-99</v>
      </c>
      <c r="BE46" s="65">
        <v>-99</v>
      </c>
      <c r="BF46" s="65">
        <v>-99</v>
      </c>
      <c r="BG46" s="65">
        <v>-99</v>
      </c>
      <c r="BH46" s="65" t="s">
        <v>154</v>
      </c>
      <c r="BI46" s="65">
        <v>-99</v>
      </c>
      <c r="BJ46" s="65">
        <v>-99</v>
      </c>
      <c r="BK46" s="65" t="s">
        <v>140</v>
      </c>
      <c r="BL46" s="65" t="s">
        <v>140</v>
      </c>
      <c r="BM46" s="65" t="s">
        <v>154</v>
      </c>
      <c r="BN46" s="65" t="s">
        <v>140</v>
      </c>
      <c r="BO46" s="65" t="s">
        <v>154</v>
      </c>
      <c r="BP46" s="65" t="s">
        <v>154</v>
      </c>
      <c r="BQ46" s="65" t="s">
        <v>154</v>
      </c>
      <c r="BR46" s="65" t="s">
        <v>154</v>
      </c>
      <c r="BS46" s="65">
        <v>-99</v>
      </c>
      <c r="BT46" s="65">
        <v>-99</v>
      </c>
      <c r="BU46" s="65">
        <v>-99</v>
      </c>
      <c r="BV46" s="65" t="s">
        <v>166</v>
      </c>
      <c r="BW46" s="65">
        <v>-99</v>
      </c>
      <c r="BX46" s="65" t="s">
        <v>167</v>
      </c>
      <c r="BY46" s="65" t="s">
        <v>150</v>
      </c>
      <c r="BZ46" s="65">
        <v>-99</v>
      </c>
      <c r="CA46" s="65">
        <v>-99</v>
      </c>
      <c r="CB46" s="65">
        <v>-99</v>
      </c>
      <c r="CC46" s="65">
        <v>-99</v>
      </c>
      <c r="CD46" s="65">
        <v>-99</v>
      </c>
      <c r="CE46" s="65" t="s">
        <v>154</v>
      </c>
      <c r="CF46" s="65" t="s">
        <v>154</v>
      </c>
      <c r="CG46" s="65" t="s">
        <v>154</v>
      </c>
      <c r="CH46" s="65" t="s">
        <v>154</v>
      </c>
      <c r="CI46" s="65">
        <v>-99</v>
      </c>
      <c r="CJ46" s="65">
        <v>-99</v>
      </c>
      <c r="CK46" s="65" t="s">
        <v>140</v>
      </c>
      <c r="CL46" s="65">
        <v>-99</v>
      </c>
      <c r="CM46" s="65" t="s">
        <v>169</v>
      </c>
      <c r="CN46" s="65">
        <v>-99</v>
      </c>
      <c r="CO46" s="65">
        <v>-99</v>
      </c>
      <c r="CP46" s="80">
        <v>-99</v>
      </c>
      <c r="CQ46" s="65">
        <v>-99</v>
      </c>
      <c r="CR46" s="65">
        <v>-99</v>
      </c>
      <c r="CS46" s="65">
        <v>-99</v>
      </c>
      <c r="CT46" s="65">
        <v>-99</v>
      </c>
      <c r="CU46" s="65">
        <v>-99</v>
      </c>
      <c r="CV46" s="65">
        <v>-99</v>
      </c>
      <c r="CW46" s="65">
        <v>-99</v>
      </c>
      <c r="CX46" s="65">
        <v>-99</v>
      </c>
      <c r="CY46" s="65">
        <v>-99</v>
      </c>
      <c r="CZ46" s="65">
        <v>-99</v>
      </c>
      <c r="DA46" s="65">
        <v>-99</v>
      </c>
      <c r="DB46" s="65">
        <v>-99</v>
      </c>
      <c r="DC46" s="65">
        <v>-99</v>
      </c>
      <c r="DD46" s="65">
        <v>-99</v>
      </c>
      <c r="DE46" s="65">
        <v>-99</v>
      </c>
      <c r="DF46" s="65">
        <v>-99</v>
      </c>
      <c r="DG46" s="65">
        <v>-99</v>
      </c>
      <c r="DH46" s="65">
        <v>-99</v>
      </c>
      <c r="DI46" s="65">
        <v>-99</v>
      </c>
      <c r="DJ46" s="65">
        <v>-99</v>
      </c>
      <c r="DK46" s="65">
        <v>-99</v>
      </c>
      <c r="DL46" s="65">
        <v>-99</v>
      </c>
      <c r="DM46" s="65" t="s">
        <v>140</v>
      </c>
      <c r="DN46" s="65">
        <v>-99</v>
      </c>
      <c r="DO46" s="65">
        <v>-99</v>
      </c>
      <c r="DP46" s="65">
        <v>-99</v>
      </c>
      <c r="DQ46" s="65">
        <v>-99</v>
      </c>
      <c r="DR46" s="65">
        <v>-99</v>
      </c>
      <c r="DS46" s="65">
        <v>-99</v>
      </c>
      <c r="DT46" s="65">
        <v>-99</v>
      </c>
      <c r="DU46" s="65">
        <v>-99</v>
      </c>
      <c r="DV46" s="65">
        <v>-99</v>
      </c>
      <c r="DW46" s="65">
        <v>-99</v>
      </c>
      <c r="DX46" s="65">
        <v>-99</v>
      </c>
      <c r="DY46" s="65">
        <v>-99</v>
      </c>
      <c r="DZ46" s="65">
        <v>-99</v>
      </c>
      <c r="EA46" s="65">
        <v>-99</v>
      </c>
      <c r="EB46" s="65">
        <v>-99</v>
      </c>
      <c r="EC46" s="65">
        <v>-99</v>
      </c>
      <c r="ED46" s="65">
        <v>-99</v>
      </c>
      <c r="EE46" s="65">
        <v>-99</v>
      </c>
      <c r="EF46" s="65">
        <v>-99</v>
      </c>
      <c r="EG46" s="65">
        <v>-99</v>
      </c>
      <c r="EH46" s="68">
        <v>-99</v>
      </c>
      <c r="EI46" s="69">
        <v>-99</v>
      </c>
      <c r="EJ46" s="69">
        <v>-99</v>
      </c>
      <c r="EK46" s="69">
        <v>-99</v>
      </c>
      <c r="EL46" s="69">
        <v>-99</v>
      </c>
      <c r="EM46" s="69">
        <v>-99</v>
      </c>
      <c r="EN46" s="69">
        <v>-99</v>
      </c>
      <c r="EO46" s="69">
        <v>-99</v>
      </c>
      <c r="EP46" s="69">
        <v>-99</v>
      </c>
      <c r="EQ46" s="69">
        <v>-99</v>
      </c>
      <c r="ER46" s="68">
        <v>-99</v>
      </c>
      <c r="ES46" s="68">
        <v>-99</v>
      </c>
      <c r="ET46" s="69">
        <v>-99</v>
      </c>
      <c r="EU46" s="68" t="s">
        <v>140</v>
      </c>
      <c r="EV46" s="68" t="s">
        <v>215</v>
      </c>
      <c r="EW46" s="69">
        <v>-99</v>
      </c>
      <c r="EX46" s="69">
        <v>-99</v>
      </c>
      <c r="EY46" s="69">
        <v>-99</v>
      </c>
      <c r="EZ46" s="69">
        <v>-99</v>
      </c>
      <c r="FA46" s="69">
        <v>-99</v>
      </c>
      <c r="FB46" s="69">
        <v>-99</v>
      </c>
      <c r="FC46" s="69">
        <v>-99</v>
      </c>
      <c r="FD46" s="69">
        <v>-99</v>
      </c>
      <c r="FE46" s="68">
        <v>-99</v>
      </c>
      <c r="FF46" s="68">
        <v>-99</v>
      </c>
      <c r="FG46" s="65">
        <v>-99</v>
      </c>
      <c r="FH46" s="65">
        <v>-99</v>
      </c>
      <c r="FI46" s="65">
        <v>-99</v>
      </c>
      <c r="FJ46" s="65">
        <v>-99</v>
      </c>
      <c r="FK46" s="65">
        <v>-99</v>
      </c>
      <c r="FL46" s="65">
        <v>-99</v>
      </c>
      <c r="FM46" s="65"/>
      <c r="FN46" s="70" t="s">
        <v>666</v>
      </c>
      <c r="FO46" s="65">
        <v>-99</v>
      </c>
      <c r="FP46" s="65">
        <v>-99</v>
      </c>
      <c r="FQ46" s="65"/>
      <c r="FR46" s="67" t="s">
        <v>159</v>
      </c>
      <c r="FS46" s="67">
        <v>0</v>
      </c>
      <c r="FT46" s="67">
        <v>1</v>
      </c>
      <c r="FU46" s="67">
        <v>1</v>
      </c>
      <c r="FV46" s="66" t="s">
        <v>673</v>
      </c>
      <c r="FW46" s="67" t="s">
        <v>623</v>
      </c>
      <c r="FX46" s="67">
        <v>2</v>
      </c>
      <c r="FY46" s="67">
        <v>2</v>
      </c>
      <c r="FZ46" s="67">
        <v>5</v>
      </c>
      <c r="GA46" s="67">
        <v>2</v>
      </c>
      <c r="GB46" s="67">
        <v>11</v>
      </c>
      <c r="GC46" s="71" t="s">
        <v>624</v>
      </c>
      <c r="GD46" s="67">
        <v>-99</v>
      </c>
      <c r="GE46" s="67">
        <v>-99</v>
      </c>
      <c r="GF46" s="67">
        <v>-99</v>
      </c>
      <c r="GG46" s="67">
        <v>-99</v>
      </c>
      <c r="GH46" s="67">
        <v>-99</v>
      </c>
      <c r="GI46" s="67">
        <v>-99</v>
      </c>
      <c r="GJ46" s="67">
        <v>-99</v>
      </c>
      <c r="GK46" s="67">
        <v>-99</v>
      </c>
      <c r="GL46" s="67">
        <v>-99</v>
      </c>
      <c r="GM46" s="67">
        <v>-99</v>
      </c>
      <c r="GN46" s="67">
        <v>-99</v>
      </c>
    </row>
    <row r="47" spans="1:196" ht="44.1" customHeight="1">
      <c r="A47" s="65">
        <v>29147684</v>
      </c>
      <c r="B47" s="65" t="s">
        <v>181</v>
      </c>
      <c r="C47" s="65" t="s">
        <v>164</v>
      </c>
      <c r="D47" s="65" t="s">
        <v>182</v>
      </c>
      <c r="E47" s="65" t="s">
        <v>183</v>
      </c>
      <c r="F47" s="65" t="s">
        <v>184</v>
      </c>
      <c r="G47" s="65" t="s">
        <v>216</v>
      </c>
      <c r="H47" s="65">
        <v>-99</v>
      </c>
      <c r="I47" s="65" t="s">
        <v>186</v>
      </c>
      <c r="J47" s="65" t="s">
        <v>139</v>
      </c>
      <c r="K47" s="65" t="s">
        <v>154</v>
      </c>
      <c r="L47" s="65" t="s">
        <v>154</v>
      </c>
      <c r="M47" s="65" t="s">
        <v>140</v>
      </c>
      <c r="N47" s="65">
        <v>5</v>
      </c>
      <c r="O47" s="65">
        <v>0</v>
      </c>
      <c r="P47" s="65">
        <v>3</v>
      </c>
      <c r="Q47" s="65">
        <v>0</v>
      </c>
      <c r="R47" s="65">
        <v>0</v>
      </c>
      <c r="S47" s="65">
        <v>1</v>
      </c>
      <c r="T47" s="65">
        <v>5</v>
      </c>
      <c r="U47" s="65">
        <v>-99</v>
      </c>
      <c r="V47" s="65" t="s">
        <v>141</v>
      </c>
      <c r="W47" s="65">
        <v>-99</v>
      </c>
      <c r="X47" s="65">
        <v>-99</v>
      </c>
      <c r="Y47" s="65">
        <v>-99</v>
      </c>
      <c r="Z47" s="65">
        <v>-99</v>
      </c>
      <c r="AA47" s="65">
        <v>-99</v>
      </c>
      <c r="AB47" s="65" t="s">
        <v>669</v>
      </c>
      <c r="AC47" s="65" t="s">
        <v>142</v>
      </c>
      <c r="AD47" s="65">
        <v>19</v>
      </c>
      <c r="AE47" s="72" t="s">
        <v>187</v>
      </c>
      <c r="AF47" s="65" t="s">
        <v>188</v>
      </c>
      <c r="AG47" s="65" t="s">
        <v>189</v>
      </c>
      <c r="AH47" s="65" t="s">
        <v>190</v>
      </c>
      <c r="AI47" s="67" t="s">
        <v>191</v>
      </c>
      <c r="AJ47" s="65" t="s">
        <v>192</v>
      </c>
      <c r="AK47" s="65">
        <v>-99</v>
      </c>
      <c r="AL47" s="65" t="s">
        <v>193</v>
      </c>
      <c r="AM47" s="67" t="s">
        <v>194</v>
      </c>
      <c r="AN47" s="67" t="s">
        <v>195</v>
      </c>
      <c r="AO47" s="65" t="s">
        <v>686</v>
      </c>
      <c r="AP47" s="65" t="s">
        <v>143</v>
      </c>
      <c r="AQ47" s="65" t="s">
        <v>144</v>
      </c>
      <c r="AR47" s="65" t="s">
        <v>154</v>
      </c>
      <c r="AS47" s="65" t="s">
        <v>145</v>
      </c>
      <c r="AT47" s="65" t="s">
        <v>196</v>
      </c>
      <c r="AU47" s="65" t="s">
        <v>197</v>
      </c>
      <c r="AV47" s="65">
        <v>-99</v>
      </c>
      <c r="AW47" s="65">
        <v>-99</v>
      </c>
      <c r="AX47" s="65">
        <v>-99</v>
      </c>
      <c r="AY47" s="65">
        <v>-99</v>
      </c>
      <c r="AZ47" s="65">
        <v>-99</v>
      </c>
      <c r="BA47" s="65" t="s">
        <v>198</v>
      </c>
      <c r="BB47" s="65">
        <v>-99</v>
      </c>
      <c r="BC47" s="65">
        <v>-99</v>
      </c>
      <c r="BD47" s="65">
        <v>-99</v>
      </c>
      <c r="BE47" s="65">
        <v>-99</v>
      </c>
      <c r="BF47" s="65">
        <v>-99</v>
      </c>
      <c r="BG47" s="65">
        <v>-99</v>
      </c>
      <c r="BH47" s="65" t="s">
        <v>154</v>
      </c>
      <c r="BI47" s="65">
        <v>-99</v>
      </c>
      <c r="BJ47" s="65">
        <v>-99</v>
      </c>
      <c r="BK47" s="65" t="s">
        <v>140</v>
      </c>
      <c r="BL47" s="65" t="s">
        <v>140</v>
      </c>
      <c r="BM47" s="65" t="s">
        <v>154</v>
      </c>
      <c r="BN47" s="65" t="s">
        <v>140</v>
      </c>
      <c r="BO47" s="65" t="s">
        <v>154</v>
      </c>
      <c r="BP47" s="65" t="s">
        <v>154</v>
      </c>
      <c r="BQ47" s="65" t="s">
        <v>154</v>
      </c>
      <c r="BR47" s="65" t="s">
        <v>154</v>
      </c>
      <c r="BS47" s="65">
        <v>-99</v>
      </c>
      <c r="BT47" s="65">
        <v>-99</v>
      </c>
      <c r="BU47" s="65">
        <v>-99</v>
      </c>
      <c r="BV47" s="65" t="s">
        <v>166</v>
      </c>
      <c r="BW47" s="65">
        <v>-99</v>
      </c>
      <c r="BX47" s="65" t="s">
        <v>167</v>
      </c>
      <c r="BY47" s="65" t="s">
        <v>150</v>
      </c>
      <c r="BZ47" s="65">
        <v>-99</v>
      </c>
      <c r="CA47" s="65">
        <v>-99</v>
      </c>
      <c r="CB47" s="65">
        <v>-99</v>
      </c>
      <c r="CC47" s="65">
        <v>-99</v>
      </c>
      <c r="CD47" s="65">
        <v>-99</v>
      </c>
      <c r="CE47" s="65" t="s">
        <v>154</v>
      </c>
      <c r="CF47" s="65" t="s">
        <v>154</v>
      </c>
      <c r="CG47" s="65" t="s">
        <v>154</v>
      </c>
      <c r="CH47" s="65" t="s">
        <v>154</v>
      </c>
      <c r="CI47" s="65">
        <v>-99</v>
      </c>
      <c r="CJ47" s="65">
        <v>-99</v>
      </c>
      <c r="CK47" s="65" t="s">
        <v>140</v>
      </c>
      <c r="CL47" s="65">
        <v>-99</v>
      </c>
      <c r="CM47" s="65" t="s">
        <v>169</v>
      </c>
      <c r="CN47" s="65">
        <v>-99</v>
      </c>
      <c r="CO47" s="65">
        <v>-99</v>
      </c>
      <c r="CP47" s="80">
        <v>-99</v>
      </c>
      <c r="CQ47" s="65">
        <v>-99</v>
      </c>
      <c r="CR47" s="65">
        <v>-99</v>
      </c>
      <c r="CS47" s="65">
        <v>-99</v>
      </c>
      <c r="CT47" s="65">
        <v>-99</v>
      </c>
      <c r="CU47" s="65">
        <v>-99</v>
      </c>
      <c r="CV47" s="65">
        <v>-99</v>
      </c>
      <c r="CW47" s="65">
        <v>-99</v>
      </c>
      <c r="CX47" s="65">
        <v>-99</v>
      </c>
      <c r="CY47" s="65">
        <v>-99</v>
      </c>
      <c r="CZ47" s="65">
        <v>-99</v>
      </c>
      <c r="DA47" s="65">
        <v>-99</v>
      </c>
      <c r="DB47" s="65">
        <v>-99</v>
      </c>
      <c r="DC47" s="65">
        <v>-99</v>
      </c>
      <c r="DD47" s="65">
        <v>-99</v>
      </c>
      <c r="DE47" s="65">
        <v>-99</v>
      </c>
      <c r="DF47" s="65">
        <v>-99</v>
      </c>
      <c r="DG47" s="65">
        <v>-99</v>
      </c>
      <c r="DH47" s="65">
        <v>-99</v>
      </c>
      <c r="DI47" s="65">
        <v>-99</v>
      </c>
      <c r="DJ47" s="65">
        <v>-99</v>
      </c>
      <c r="DK47" s="65">
        <v>-99</v>
      </c>
      <c r="DL47" s="65">
        <v>-99</v>
      </c>
      <c r="DM47" s="65" t="s">
        <v>140</v>
      </c>
      <c r="DN47" s="65">
        <v>-99</v>
      </c>
      <c r="DO47" s="65">
        <v>-99</v>
      </c>
      <c r="DP47" s="65">
        <v>-99</v>
      </c>
      <c r="DQ47" s="65">
        <v>-99</v>
      </c>
      <c r="DR47" s="65">
        <v>-99</v>
      </c>
      <c r="DS47" s="65">
        <v>-99</v>
      </c>
      <c r="DT47" s="65">
        <v>-99</v>
      </c>
      <c r="DU47" s="65">
        <v>-99</v>
      </c>
      <c r="DV47" s="65">
        <v>-99</v>
      </c>
      <c r="DW47" s="65">
        <v>-99</v>
      </c>
      <c r="DX47" s="65">
        <v>-99</v>
      </c>
      <c r="DY47" s="65">
        <v>-99</v>
      </c>
      <c r="DZ47" s="65">
        <v>-99</v>
      </c>
      <c r="EA47" s="65">
        <v>-99</v>
      </c>
      <c r="EB47" s="65">
        <v>-99</v>
      </c>
      <c r="EC47" s="65">
        <v>-99</v>
      </c>
      <c r="ED47" s="65">
        <v>-99</v>
      </c>
      <c r="EE47" s="65">
        <v>-99</v>
      </c>
      <c r="EF47" s="65">
        <v>-99</v>
      </c>
      <c r="EG47" s="65">
        <v>-99</v>
      </c>
      <c r="EH47" s="68">
        <v>-99</v>
      </c>
      <c r="EI47" s="69">
        <v>-99</v>
      </c>
      <c r="EJ47" s="69">
        <v>-99</v>
      </c>
      <c r="EK47" s="69">
        <v>-99</v>
      </c>
      <c r="EL47" s="69">
        <v>-99</v>
      </c>
      <c r="EM47" s="69">
        <v>-99</v>
      </c>
      <c r="EN47" s="69">
        <v>-99</v>
      </c>
      <c r="EO47" s="69">
        <v>-99</v>
      </c>
      <c r="EP47" s="69">
        <v>-99</v>
      </c>
      <c r="EQ47" s="69">
        <v>-99</v>
      </c>
      <c r="ER47" s="68">
        <v>-99</v>
      </c>
      <c r="ES47" s="68">
        <v>-99</v>
      </c>
      <c r="ET47" s="69">
        <v>-99</v>
      </c>
      <c r="EU47" s="68" t="s">
        <v>140</v>
      </c>
      <c r="EV47" s="68" t="s">
        <v>217</v>
      </c>
      <c r="EW47" s="69">
        <v>-99</v>
      </c>
      <c r="EX47" s="69">
        <v>-99</v>
      </c>
      <c r="EY47" s="69">
        <v>-99</v>
      </c>
      <c r="EZ47" s="69">
        <v>-99</v>
      </c>
      <c r="FA47" s="69">
        <v>-99</v>
      </c>
      <c r="FB47" s="69">
        <v>-99</v>
      </c>
      <c r="FC47" s="69">
        <v>-99</v>
      </c>
      <c r="FD47" s="69">
        <v>-99</v>
      </c>
      <c r="FE47" s="68">
        <v>-99</v>
      </c>
      <c r="FF47" s="68">
        <v>-99</v>
      </c>
      <c r="FG47" s="65">
        <v>-99</v>
      </c>
      <c r="FH47" s="65">
        <v>-99</v>
      </c>
      <c r="FI47" s="65">
        <v>-99</v>
      </c>
      <c r="FJ47" s="65">
        <v>-99</v>
      </c>
      <c r="FK47" s="65">
        <v>-99</v>
      </c>
      <c r="FL47" s="65" t="s">
        <v>218</v>
      </c>
      <c r="FM47" s="65"/>
      <c r="FN47" s="70" t="s">
        <v>666</v>
      </c>
      <c r="FO47" s="65">
        <v>-99</v>
      </c>
      <c r="FP47" s="65">
        <v>-99</v>
      </c>
      <c r="FQ47" s="65"/>
      <c r="FR47" s="67" t="s">
        <v>159</v>
      </c>
      <c r="FS47" s="75">
        <v>0</v>
      </c>
      <c r="FT47" s="75">
        <v>1</v>
      </c>
      <c r="FU47" s="75">
        <v>1</v>
      </c>
      <c r="FV47" s="66" t="s">
        <v>673</v>
      </c>
      <c r="FW47" s="67" t="s">
        <v>623</v>
      </c>
      <c r="FX47" s="67">
        <v>2</v>
      </c>
      <c r="FY47" s="67">
        <v>2</v>
      </c>
      <c r="FZ47" s="67">
        <v>5</v>
      </c>
      <c r="GA47" s="67">
        <v>2</v>
      </c>
      <c r="GB47" s="67">
        <v>11</v>
      </c>
      <c r="GC47" s="71" t="s">
        <v>624</v>
      </c>
      <c r="GD47" s="67">
        <v>-99</v>
      </c>
      <c r="GE47" s="67">
        <v>-99</v>
      </c>
      <c r="GF47" s="67">
        <v>-99</v>
      </c>
      <c r="GG47" s="67">
        <v>-99</v>
      </c>
      <c r="GH47" s="67">
        <v>-99</v>
      </c>
      <c r="GI47" s="67">
        <v>-99</v>
      </c>
      <c r="GJ47" s="67">
        <v>-99</v>
      </c>
      <c r="GK47" s="67">
        <v>-99</v>
      </c>
      <c r="GL47" s="67">
        <v>-99</v>
      </c>
      <c r="GM47" s="67">
        <v>-99</v>
      </c>
      <c r="GN47" s="75">
        <v>-99</v>
      </c>
    </row>
    <row r="48" spans="1:196" s="59" customFormat="1" ht="36">
      <c r="A48" s="59">
        <v>31041399</v>
      </c>
      <c r="B48" s="59" t="s">
        <v>707</v>
      </c>
      <c r="C48" s="59" t="s">
        <v>708</v>
      </c>
      <c r="D48" s="59" t="s">
        <v>709</v>
      </c>
      <c r="E48" s="59" t="s">
        <v>710</v>
      </c>
      <c r="F48" s="59" t="s">
        <v>692</v>
      </c>
      <c r="G48" s="59" t="s">
        <v>692</v>
      </c>
      <c r="H48" s="59">
        <v>-99</v>
      </c>
      <c r="I48" s="59">
        <v>-99</v>
      </c>
      <c r="J48" s="59" t="s">
        <v>153</v>
      </c>
      <c r="K48" s="59" t="s">
        <v>140</v>
      </c>
      <c r="L48" s="59">
        <v>-99</v>
      </c>
      <c r="M48" s="59">
        <v>-99</v>
      </c>
      <c r="N48" s="59">
        <v>0</v>
      </c>
      <c r="O48" s="59">
        <v>1</v>
      </c>
      <c r="P48" s="59">
        <v>0</v>
      </c>
      <c r="Q48" s="59">
        <v>0</v>
      </c>
      <c r="R48" s="59">
        <v>0</v>
      </c>
      <c r="S48" s="59">
        <v>0</v>
      </c>
      <c r="T48" s="59">
        <v>1</v>
      </c>
      <c r="U48" s="59">
        <v>-99</v>
      </c>
      <c r="V48" s="59" t="s">
        <v>141</v>
      </c>
      <c r="W48" s="59">
        <v>-99</v>
      </c>
      <c r="X48" s="59">
        <v>-99</v>
      </c>
      <c r="Y48" s="59">
        <v>-99</v>
      </c>
      <c r="Z48" s="59">
        <v>1</v>
      </c>
      <c r="AA48" s="59">
        <v>-99</v>
      </c>
      <c r="AB48" s="59" t="s">
        <v>669</v>
      </c>
      <c r="AC48" s="59" t="s">
        <v>142</v>
      </c>
      <c r="AD48" s="59">
        <v>19</v>
      </c>
      <c r="AE48" s="60" t="s">
        <v>711</v>
      </c>
      <c r="AF48" s="59" t="s">
        <v>189</v>
      </c>
      <c r="AG48" s="59" t="s">
        <v>238</v>
      </c>
      <c r="AH48" s="36" t="s">
        <v>190</v>
      </c>
      <c r="AI48" s="35" t="s">
        <v>191</v>
      </c>
      <c r="AJ48" s="59">
        <v>-99</v>
      </c>
      <c r="AK48" s="59">
        <v>-99</v>
      </c>
      <c r="AL48" s="73" t="s">
        <v>712</v>
      </c>
      <c r="AM48" s="59" t="s">
        <v>713</v>
      </c>
      <c r="AN48" s="59" t="s">
        <v>714</v>
      </c>
      <c r="AO48" s="59" t="s">
        <v>175</v>
      </c>
      <c r="AP48" s="59" t="s">
        <v>143</v>
      </c>
      <c r="AQ48" s="59" t="s">
        <v>144</v>
      </c>
      <c r="AR48" s="59">
        <v>-99</v>
      </c>
      <c r="AS48" s="59">
        <v>-99</v>
      </c>
      <c r="AT48" s="59" t="s">
        <v>702</v>
      </c>
      <c r="AU48" s="59" t="s">
        <v>142</v>
      </c>
      <c r="AV48" s="73" t="s">
        <v>715</v>
      </c>
      <c r="AW48" s="59" t="s">
        <v>716</v>
      </c>
      <c r="AX48" s="59" t="s">
        <v>189</v>
      </c>
      <c r="AY48" s="74" t="s">
        <v>190</v>
      </c>
      <c r="AZ48" s="59" t="s">
        <v>191</v>
      </c>
      <c r="BA48" s="59" t="s">
        <v>717</v>
      </c>
      <c r="BB48" s="59">
        <v>-99</v>
      </c>
      <c r="BC48" s="59" t="s">
        <v>718</v>
      </c>
      <c r="BD48" s="59" t="s">
        <v>719</v>
      </c>
      <c r="BE48" s="59">
        <v>-99</v>
      </c>
      <c r="BF48" s="59" t="s">
        <v>143</v>
      </c>
      <c r="BG48" s="59" t="s">
        <v>720</v>
      </c>
      <c r="BH48" s="59">
        <v>-99</v>
      </c>
      <c r="BI48" s="59">
        <v>-99</v>
      </c>
      <c r="BJ48" s="59" t="s">
        <v>702</v>
      </c>
      <c r="BK48" s="59" t="s">
        <v>140</v>
      </c>
      <c r="BL48" s="59" t="s">
        <v>140</v>
      </c>
      <c r="BM48" s="59">
        <v>-99</v>
      </c>
      <c r="BN48" s="59">
        <v>-99</v>
      </c>
      <c r="BO48" s="59">
        <v>-99</v>
      </c>
      <c r="BP48" s="59">
        <v>-99</v>
      </c>
      <c r="BQ48" s="59">
        <v>-99</v>
      </c>
      <c r="BR48" s="59">
        <v>-99</v>
      </c>
      <c r="BS48" s="59">
        <v>-99</v>
      </c>
      <c r="BT48" s="59">
        <v>-99</v>
      </c>
      <c r="BU48" s="59">
        <v>-99</v>
      </c>
      <c r="BV48" s="59">
        <v>-99</v>
      </c>
      <c r="BW48" s="59">
        <v>-99</v>
      </c>
      <c r="BX48" s="59" t="s">
        <v>167</v>
      </c>
      <c r="BY48" s="59" t="s">
        <v>150</v>
      </c>
      <c r="BZ48" s="59">
        <v>-99</v>
      </c>
      <c r="CA48" s="59">
        <v>-99</v>
      </c>
      <c r="CB48" s="59">
        <v>-99</v>
      </c>
      <c r="CC48" s="59">
        <v>-99</v>
      </c>
      <c r="CD48" s="59">
        <v>-99</v>
      </c>
      <c r="CE48" s="59">
        <v>-99</v>
      </c>
      <c r="CF48" s="59">
        <v>-99</v>
      </c>
      <c r="CG48" s="59">
        <v>-99</v>
      </c>
      <c r="CH48" s="59">
        <v>-99</v>
      </c>
      <c r="CI48" s="59">
        <v>-99</v>
      </c>
      <c r="CJ48" s="59">
        <v>-99</v>
      </c>
      <c r="CK48" s="59">
        <v>-99</v>
      </c>
      <c r="CL48" s="59">
        <v>-99</v>
      </c>
      <c r="CM48" s="59" t="s">
        <v>140</v>
      </c>
      <c r="CN48" s="59" t="s">
        <v>199</v>
      </c>
      <c r="CO48" s="59">
        <v>-99</v>
      </c>
      <c r="CP48" s="81">
        <v>-99</v>
      </c>
      <c r="CQ48" s="59">
        <v>-99</v>
      </c>
      <c r="CR48" s="59">
        <v>-99</v>
      </c>
      <c r="CS48" s="59">
        <v>-99</v>
      </c>
      <c r="CT48" s="59">
        <v>-99</v>
      </c>
      <c r="CU48" s="59">
        <v>-99</v>
      </c>
      <c r="CV48" s="59">
        <v>-99</v>
      </c>
      <c r="CW48" s="59">
        <v>-99</v>
      </c>
      <c r="CX48" s="59">
        <v>-99</v>
      </c>
      <c r="CY48" s="59">
        <v>-99</v>
      </c>
      <c r="CZ48" s="59">
        <v>-99</v>
      </c>
      <c r="DA48" s="59">
        <v>-99</v>
      </c>
      <c r="DB48" s="59">
        <v>-99</v>
      </c>
      <c r="DC48" s="59">
        <v>-99</v>
      </c>
      <c r="DD48" s="59">
        <v>-99</v>
      </c>
      <c r="DE48" s="59">
        <v>-99</v>
      </c>
      <c r="DF48" s="59">
        <v>-99</v>
      </c>
      <c r="DG48" s="59">
        <v>-99</v>
      </c>
      <c r="DH48" s="59" t="s">
        <v>154</v>
      </c>
      <c r="DI48" s="59">
        <v>-99</v>
      </c>
      <c r="DJ48" s="59" t="s">
        <v>140</v>
      </c>
      <c r="DK48" s="59">
        <v>-99</v>
      </c>
      <c r="DL48" s="59">
        <v>-99</v>
      </c>
      <c r="DM48" s="59" t="s">
        <v>140</v>
      </c>
      <c r="DN48" s="59">
        <v>-99</v>
      </c>
      <c r="DO48" s="59">
        <v>-99</v>
      </c>
      <c r="DP48" s="59">
        <v>-99</v>
      </c>
      <c r="DQ48" s="59">
        <v>-99</v>
      </c>
      <c r="DR48" s="59">
        <v>-99</v>
      </c>
      <c r="DS48" s="59">
        <v>-99</v>
      </c>
      <c r="DT48" s="59">
        <v>-99</v>
      </c>
      <c r="DU48" s="59">
        <v>-99</v>
      </c>
      <c r="DV48" s="59">
        <v>-99</v>
      </c>
      <c r="DW48" s="59">
        <v>-99</v>
      </c>
      <c r="DX48" s="59">
        <v>-99</v>
      </c>
      <c r="DY48" s="59">
        <v>-99</v>
      </c>
      <c r="DZ48" s="59">
        <v>-99</v>
      </c>
      <c r="EA48" s="59">
        <v>-99</v>
      </c>
      <c r="EB48" s="59" t="s">
        <v>154</v>
      </c>
      <c r="EC48" s="59" t="s">
        <v>154</v>
      </c>
      <c r="ED48" s="59">
        <v>-99</v>
      </c>
      <c r="EE48" s="59">
        <v>-99</v>
      </c>
      <c r="EF48" s="59" t="s">
        <v>154</v>
      </c>
      <c r="EG48" s="59" t="s">
        <v>140</v>
      </c>
      <c r="EH48" s="61" t="s">
        <v>721</v>
      </c>
      <c r="EI48" s="39">
        <v>-99</v>
      </c>
      <c r="EJ48" s="39">
        <v>-99</v>
      </c>
      <c r="EK48" s="54">
        <v>132</v>
      </c>
      <c r="EL48" s="54">
        <v>11.5</v>
      </c>
      <c r="EM48" s="39">
        <v>-99</v>
      </c>
      <c r="EN48" s="39">
        <v>-99</v>
      </c>
      <c r="EO48" s="39">
        <v>-99</v>
      </c>
      <c r="EP48" s="39">
        <v>-99</v>
      </c>
      <c r="EQ48" s="39">
        <v>-99</v>
      </c>
      <c r="ER48" s="62">
        <v>-99</v>
      </c>
      <c r="ES48" s="61">
        <v>-99</v>
      </c>
      <c r="ET48" s="39">
        <v>-99</v>
      </c>
      <c r="EU48" s="62">
        <v>-99</v>
      </c>
      <c r="EV48" s="61">
        <v>-99</v>
      </c>
      <c r="EW48" s="39">
        <v>-99</v>
      </c>
      <c r="EX48" s="39">
        <v>-99</v>
      </c>
      <c r="EY48" s="39">
        <v>-99</v>
      </c>
      <c r="EZ48" s="39">
        <v>-99</v>
      </c>
      <c r="FA48" s="39">
        <v>-99</v>
      </c>
      <c r="FB48" s="39">
        <v>-99</v>
      </c>
      <c r="FC48" s="39">
        <v>-99</v>
      </c>
      <c r="FD48" s="39">
        <v>-99</v>
      </c>
      <c r="FE48" s="62">
        <v>-99</v>
      </c>
      <c r="FF48" s="40">
        <v>-99</v>
      </c>
      <c r="FG48" s="59">
        <v>-99</v>
      </c>
      <c r="FH48" s="59">
        <v>-99</v>
      </c>
      <c r="FI48" s="59">
        <v>-99</v>
      </c>
      <c r="FJ48" s="59">
        <v>-99</v>
      </c>
      <c r="FK48" s="59">
        <v>-99</v>
      </c>
      <c r="FL48" s="59" t="s">
        <v>722</v>
      </c>
      <c r="FM48" s="59">
        <v>-99</v>
      </c>
      <c r="FN48" s="59">
        <v>-99</v>
      </c>
      <c r="FO48" s="59">
        <v>-99</v>
      </c>
      <c r="FP48" s="59">
        <v>-99</v>
      </c>
      <c r="FR48" s="59" t="s">
        <v>146</v>
      </c>
      <c r="FS48" s="59">
        <v>1</v>
      </c>
      <c r="FT48" s="59">
        <v>0</v>
      </c>
      <c r="FU48" s="59">
        <v>0</v>
      </c>
      <c r="FV48" s="59">
        <v>30</v>
      </c>
      <c r="FW48" s="59">
        <v>0</v>
      </c>
      <c r="FX48" s="59">
        <v>2</v>
      </c>
      <c r="FY48" s="59">
        <v>3</v>
      </c>
      <c r="FZ48" s="59">
        <v>5</v>
      </c>
      <c r="GA48" s="59">
        <v>0</v>
      </c>
      <c r="GB48" s="59">
        <v>10</v>
      </c>
      <c r="GC48" s="59" t="s">
        <v>625</v>
      </c>
      <c r="GD48" s="59">
        <v>1</v>
      </c>
      <c r="GE48" s="59">
        <v>0</v>
      </c>
      <c r="GF48" s="59">
        <v>0</v>
      </c>
      <c r="GG48" s="59">
        <v>24</v>
      </c>
      <c r="GH48" s="59">
        <v>0</v>
      </c>
      <c r="GI48" s="59">
        <v>2</v>
      </c>
      <c r="GJ48" s="59">
        <v>3</v>
      </c>
      <c r="GK48" s="59">
        <v>5</v>
      </c>
      <c r="GL48" s="59">
        <v>4</v>
      </c>
      <c r="GM48" s="59">
        <v>14</v>
      </c>
      <c r="GN48" s="59" t="s">
        <v>625</v>
      </c>
    </row>
    <row r="49" spans="1:196" s="64" customFormat="1" ht="36">
      <c r="A49" s="63">
        <v>31777525</v>
      </c>
      <c r="B49" s="64" t="s">
        <v>688</v>
      </c>
      <c r="C49" s="64" t="s">
        <v>689</v>
      </c>
      <c r="D49" s="64" t="s">
        <v>690</v>
      </c>
      <c r="E49" s="64" t="s">
        <v>691</v>
      </c>
      <c r="F49" s="64" t="s">
        <v>692</v>
      </c>
      <c r="G49" s="64" t="s">
        <v>693</v>
      </c>
      <c r="H49" s="64" t="s">
        <v>694</v>
      </c>
      <c r="I49" s="64" t="s">
        <v>695</v>
      </c>
      <c r="J49" s="64" t="s">
        <v>153</v>
      </c>
      <c r="K49" s="64" t="s">
        <v>140</v>
      </c>
      <c r="L49" s="64" t="s">
        <v>140</v>
      </c>
      <c r="M49" s="64" t="s">
        <v>154</v>
      </c>
      <c r="N49" s="64">
        <v>0</v>
      </c>
      <c r="O49" s="64">
        <v>1</v>
      </c>
      <c r="P49" s="64">
        <v>4</v>
      </c>
      <c r="Q49" s="64">
        <v>0</v>
      </c>
      <c r="R49" s="64">
        <v>0</v>
      </c>
      <c r="S49" s="64">
        <v>0</v>
      </c>
      <c r="T49" s="64">
        <v>8</v>
      </c>
      <c r="U49" s="64">
        <v>1</v>
      </c>
      <c r="V49" s="64" t="s">
        <v>141</v>
      </c>
      <c r="W49" s="64">
        <v>1</v>
      </c>
      <c r="X49" s="64">
        <v>1</v>
      </c>
      <c r="Y49" s="64">
        <v>7</v>
      </c>
      <c r="Z49" s="64">
        <v>8</v>
      </c>
      <c r="AA49" s="64">
        <v>-99</v>
      </c>
      <c r="AB49" s="64" t="s">
        <v>669</v>
      </c>
      <c r="AC49" s="64" t="s">
        <v>142</v>
      </c>
      <c r="AD49" s="64">
        <v>19</v>
      </c>
      <c r="AE49" s="60" t="s">
        <v>696</v>
      </c>
      <c r="AF49" s="64" t="s">
        <v>697</v>
      </c>
      <c r="AG49" s="64" t="s">
        <v>189</v>
      </c>
      <c r="AH49" s="36" t="s">
        <v>190</v>
      </c>
      <c r="AI49" s="35" t="s">
        <v>191</v>
      </c>
      <c r="AJ49" s="64" t="s">
        <v>698</v>
      </c>
      <c r="AK49" s="64">
        <v>-99</v>
      </c>
      <c r="AL49" s="47" t="s">
        <v>699</v>
      </c>
      <c r="AM49" s="64" t="s">
        <v>700</v>
      </c>
      <c r="AN49" s="64" t="s">
        <v>701</v>
      </c>
      <c r="AO49" s="64" t="s">
        <v>156</v>
      </c>
      <c r="AP49" s="64" t="s">
        <v>156</v>
      </c>
      <c r="AQ49" s="64" t="s">
        <v>318</v>
      </c>
      <c r="AR49" s="64" t="s">
        <v>154</v>
      </c>
      <c r="AS49" s="64">
        <v>-99</v>
      </c>
      <c r="AT49" s="59" t="s">
        <v>702</v>
      </c>
      <c r="AU49" s="64">
        <v>-99</v>
      </c>
      <c r="AV49" s="47">
        <v>-99</v>
      </c>
      <c r="AW49" s="64">
        <v>-99</v>
      </c>
      <c r="AX49" s="64">
        <v>-99</v>
      </c>
      <c r="AY49" s="47">
        <v>-99</v>
      </c>
      <c r="AZ49" s="47">
        <v>-99</v>
      </c>
      <c r="BA49" s="64">
        <v>-99</v>
      </c>
      <c r="BB49" s="64">
        <v>-99</v>
      </c>
      <c r="BC49" s="64">
        <v>-99</v>
      </c>
      <c r="BD49" s="64">
        <v>-99</v>
      </c>
      <c r="BE49" s="64">
        <v>-99</v>
      </c>
      <c r="BF49" s="64">
        <v>-99</v>
      </c>
      <c r="BG49" s="64">
        <v>-99</v>
      </c>
      <c r="BH49" s="64">
        <v>-99</v>
      </c>
      <c r="BI49" s="64">
        <v>-99</v>
      </c>
      <c r="BJ49" s="64">
        <v>-99</v>
      </c>
      <c r="BK49" s="64" t="s">
        <v>140</v>
      </c>
      <c r="BL49" s="64">
        <v>-99</v>
      </c>
      <c r="BM49" s="64">
        <v>-99</v>
      </c>
      <c r="BN49" s="64">
        <v>-99</v>
      </c>
      <c r="BO49" s="64">
        <v>-99</v>
      </c>
      <c r="BP49" s="64">
        <v>-99</v>
      </c>
      <c r="BQ49" s="64" t="s">
        <v>140</v>
      </c>
      <c r="BR49" s="64">
        <v>-99</v>
      </c>
      <c r="BS49" s="64">
        <v>-99</v>
      </c>
      <c r="BT49" s="64">
        <v>-99</v>
      </c>
      <c r="BU49" s="64">
        <v>-99</v>
      </c>
      <c r="BV49" s="64">
        <v>-99</v>
      </c>
      <c r="BW49" s="64" t="s">
        <v>162</v>
      </c>
      <c r="BX49" s="64" t="s">
        <v>167</v>
      </c>
      <c r="BY49" s="64" t="s">
        <v>168</v>
      </c>
      <c r="BZ49" s="64">
        <v>-99</v>
      </c>
      <c r="CA49" s="64">
        <v>-99</v>
      </c>
      <c r="CB49" s="64">
        <v>-99</v>
      </c>
      <c r="CC49" s="64">
        <v>-99</v>
      </c>
      <c r="CD49" s="64">
        <v>-99</v>
      </c>
      <c r="CE49" s="64">
        <v>-99</v>
      </c>
      <c r="CF49" s="64">
        <v>-99</v>
      </c>
      <c r="CG49" s="64" t="s">
        <v>140</v>
      </c>
      <c r="CH49" s="64">
        <v>-99</v>
      </c>
      <c r="CI49" s="64">
        <v>-99</v>
      </c>
      <c r="CJ49" s="64">
        <v>-99</v>
      </c>
      <c r="CK49" s="64">
        <v>-99</v>
      </c>
      <c r="CL49" s="64">
        <v>-99</v>
      </c>
      <c r="CM49" s="64">
        <v>-99</v>
      </c>
      <c r="CN49" s="64">
        <v>-99</v>
      </c>
      <c r="CO49" s="64">
        <v>-99</v>
      </c>
      <c r="CP49" s="82">
        <v>-99</v>
      </c>
      <c r="CQ49" s="64">
        <v>-99</v>
      </c>
      <c r="CR49" s="64">
        <v>-99</v>
      </c>
      <c r="CS49" s="64">
        <v>-99</v>
      </c>
      <c r="CT49" s="64">
        <v>-99</v>
      </c>
      <c r="CU49" s="64">
        <v>-99</v>
      </c>
      <c r="CV49" s="64">
        <v>-99</v>
      </c>
      <c r="CW49" s="64">
        <v>-99</v>
      </c>
      <c r="CX49" s="64">
        <v>-99</v>
      </c>
      <c r="CY49" s="64">
        <v>-99</v>
      </c>
      <c r="CZ49" s="64">
        <v>-99</v>
      </c>
      <c r="DA49" s="64">
        <v>-99</v>
      </c>
      <c r="DB49" s="64">
        <v>-99</v>
      </c>
      <c r="DC49" s="64">
        <v>-99</v>
      </c>
      <c r="DD49" s="64">
        <v>-99</v>
      </c>
      <c r="DE49" s="64">
        <v>-99</v>
      </c>
      <c r="DF49" s="64">
        <v>-99</v>
      </c>
      <c r="DG49" s="64">
        <v>-99</v>
      </c>
      <c r="DH49" s="64">
        <v>-99</v>
      </c>
      <c r="DI49" s="64">
        <v>-99</v>
      </c>
      <c r="DJ49" s="64" t="s">
        <v>140</v>
      </c>
      <c r="DK49" s="64">
        <v>-99</v>
      </c>
      <c r="DL49" s="64">
        <v>-99</v>
      </c>
      <c r="DM49" s="64" t="s">
        <v>140</v>
      </c>
      <c r="DN49" s="64">
        <v>-99</v>
      </c>
      <c r="DO49" s="64">
        <v>-99</v>
      </c>
      <c r="DP49" s="64">
        <v>-99</v>
      </c>
      <c r="DQ49" s="64" t="s">
        <v>154</v>
      </c>
      <c r="DR49" s="64" t="s">
        <v>140</v>
      </c>
      <c r="DS49" s="64">
        <v>-99</v>
      </c>
      <c r="DT49" s="64">
        <v>-99</v>
      </c>
      <c r="DU49" s="64">
        <v>-99</v>
      </c>
      <c r="DV49" s="64">
        <v>-99</v>
      </c>
      <c r="DW49" s="64">
        <v>-99</v>
      </c>
      <c r="DX49" s="64">
        <v>-99</v>
      </c>
      <c r="DY49" s="64" t="s">
        <v>154</v>
      </c>
      <c r="DZ49" s="64" t="s">
        <v>140</v>
      </c>
      <c r="EA49" s="64">
        <v>-99</v>
      </c>
      <c r="EB49" s="64" t="s">
        <v>140</v>
      </c>
      <c r="EC49" s="64" t="s">
        <v>140</v>
      </c>
      <c r="ED49" s="64">
        <v>-99</v>
      </c>
      <c r="EE49" s="64">
        <v>-99</v>
      </c>
      <c r="EF49" s="64" t="s">
        <v>154</v>
      </c>
      <c r="EG49" s="64">
        <v>-99</v>
      </c>
      <c r="EH49" s="64">
        <v>-99</v>
      </c>
      <c r="EI49" s="39">
        <v>-99</v>
      </c>
      <c r="EJ49" s="39">
        <v>-99</v>
      </c>
      <c r="EK49" s="39">
        <v>-99</v>
      </c>
      <c r="EL49" s="39">
        <v>-99</v>
      </c>
      <c r="EM49" s="39">
        <v>-99</v>
      </c>
      <c r="EN49" s="39">
        <v>-99</v>
      </c>
      <c r="EO49" s="39">
        <v>-99</v>
      </c>
      <c r="EP49" s="39">
        <v>-99</v>
      </c>
      <c r="EQ49" s="39">
        <v>-99</v>
      </c>
      <c r="ER49" s="64" t="s">
        <v>140</v>
      </c>
      <c r="ES49" s="64" t="s">
        <v>703</v>
      </c>
      <c r="ET49" s="39">
        <v>-99</v>
      </c>
      <c r="EU49" s="64">
        <v>-99</v>
      </c>
      <c r="EV49" s="64">
        <v>-99</v>
      </c>
      <c r="EW49" s="39">
        <v>-99</v>
      </c>
      <c r="EX49" s="39">
        <v>-99</v>
      </c>
      <c r="EY49" s="39">
        <v>-99</v>
      </c>
      <c r="EZ49" s="39">
        <v>-99</v>
      </c>
      <c r="FA49" s="39">
        <v>-99</v>
      </c>
      <c r="FB49" s="39">
        <v>-99</v>
      </c>
      <c r="FC49" s="39">
        <v>-99</v>
      </c>
      <c r="FD49" s="39">
        <v>-99</v>
      </c>
      <c r="FE49" s="64">
        <v>-99</v>
      </c>
      <c r="FF49" s="40">
        <v>-99</v>
      </c>
      <c r="FG49" s="64">
        <v>-99</v>
      </c>
      <c r="FH49" s="64">
        <v>-99</v>
      </c>
      <c r="FI49" s="64">
        <v>-99</v>
      </c>
      <c r="FJ49" s="64">
        <v>-99</v>
      </c>
      <c r="FK49" s="64">
        <v>-99</v>
      </c>
      <c r="FL49" s="64">
        <v>-99</v>
      </c>
      <c r="FM49" s="64" t="s">
        <v>704</v>
      </c>
      <c r="FN49" s="64" t="s">
        <v>705</v>
      </c>
      <c r="FO49" s="64">
        <v>-99</v>
      </c>
      <c r="FP49" s="64">
        <v>-99</v>
      </c>
      <c r="FQ49" s="64" t="s">
        <v>706</v>
      </c>
      <c r="FR49" s="64" t="s">
        <v>146</v>
      </c>
      <c r="FS49" s="64">
        <v>1</v>
      </c>
      <c r="FT49" s="64">
        <v>0</v>
      </c>
      <c r="FU49" s="64">
        <v>0</v>
      </c>
      <c r="FV49" s="64">
        <v>31</v>
      </c>
      <c r="FW49" s="64">
        <v>0</v>
      </c>
      <c r="FX49" s="64">
        <v>2</v>
      </c>
      <c r="FY49" s="64">
        <v>3</v>
      </c>
      <c r="FZ49" s="64">
        <v>5</v>
      </c>
      <c r="GA49" s="64">
        <v>4</v>
      </c>
      <c r="GB49" s="64">
        <v>14</v>
      </c>
      <c r="GC49" s="64" t="s">
        <v>625</v>
      </c>
      <c r="GD49" s="64">
        <v>-99</v>
      </c>
      <c r="GE49" s="64">
        <v>-99</v>
      </c>
      <c r="GF49" s="64">
        <v>-99</v>
      </c>
      <c r="GG49" s="64">
        <v>-99</v>
      </c>
      <c r="GH49" s="64">
        <v>-99</v>
      </c>
      <c r="GI49" s="64">
        <v>-99</v>
      </c>
      <c r="GJ49" s="64">
        <v>-99</v>
      </c>
      <c r="GK49" s="64">
        <v>-99</v>
      </c>
      <c r="GL49" s="64">
        <v>-99</v>
      </c>
      <c r="GM49" s="64">
        <v>-99</v>
      </c>
      <c r="GN49" s="64">
        <v>-99</v>
      </c>
    </row>
    <row r="50" spans="1:196" ht="15.75" customHeight="1">
      <c r="EW50" s="39"/>
      <c r="EX50" s="39"/>
    </row>
  </sheetData>
  <sortState xmlns:xlrd2="http://schemas.microsoft.com/office/spreadsheetml/2017/richdata2" ref="A2:GN49">
    <sortCondition ref="A2:A49"/>
    <sortCondition ref="F2:F49"/>
    <sortCondition ref="G2:G49"/>
  </sortState>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5"/>
  <sheetViews>
    <sheetView workbookViewId="0">
      <selection activeCell="C18" sqref="C18"/>
    </sheetView>
  </sheetViews>
  <sheetFormatPr baseColWidth="10" defaultColWidth="10.85546875" defaultRowHeight="12.75"/>
  <cols>
    <col min="1" max="1" width="23.42578125" style="11" customWidth="1"/>
    <col min="2" max="2" width="23.28515625" style="13" customWidth="1"/>
    <col min="3" max="3" width="28.28515625" style="13" customWidth="1"/>
    <col min="4" max="4" width="19.7109375" style="13" customWidth="1"/>
    <col min="5" max="5" width="35.42578125" style="13" customWidth="1"/>
    <col min="6" max="8" width="11.42578125" style="13"/>
    <col min="9" max="9" width="10.85546875" style="13"/>
    <col min="10" max="10" width="33.85546875" style="11" customWidth="1"/>
    <col min="11" max="11" width="21" style="13" customWidth="1"/>
    <col min="12" max="12" width="31" style="13" customWidth="1"/>
    <col min="13" max="13" width="16.42578125" style="13" customWidth="1"/>
    <col min="14" max="14" width="28.140625" style="13" customWidth="1"/>
    <col min="15" max="15" width="10.85546875" style="13"/>
    <col min="16" max="16" width="22.140625" style="13" customWidth="1"/>
    <col min="17" max="16384" width="10.85546875" style="13"/>
  </cols>
  <sheetData>
    <row r="1" spans="1:25" s="14" customFormat="1" ht="15.75">
      <c r="A1" s="1" t="s">
        <v>559</v>
      </c>
      <c r="B1" s="1" t="s">
        <v>560</v>
      </c>
      <c r="C1" s="1" t="s">
        <v>561</v>
      </c>
      <c r="D1" s="1" t="s">
        <v>562</v>
      </c>
      <c r="E1" s="1" t="s">
        <v>563</v>
      </c>
      <c r="F1" s="1"/>
      <c r="G1" s="1"/>
      <c r="H1" s="1"/>
      <c r="I1" s="1" t="s">
        <v>564</v>
      </c>
      <c r="J1" s="1" t="s">
        <v>565</v>
      </c>
      <c r="K1" s="1" t="s">
        <v>566</v>
      </c>
      <c r="L1" s="1" t="s">
        <v>567</v>
      </c>
      <c r="M1" s="1" t="s">
        <v>568</v>
      </c>
      <c r="N1" s="1" t="s">
        <v>569</v>
      </c>
      <c r="O1" s="1" t="s">
        <v>570</v>
      </c>
      <c r="P1" s="1" t="s">
        <v>571</v>
      </c>
      <c r="Q1" s="1"/>
      <c r="R1" s="1"/>
      <c r="S1" s="1"/>
      <c r="T1" s="1"/>
      <c r="U1" s="1"/>
      <c r="V1" s="1"/>
      <c r="W1" s="1"/>
      <c r="X1" s="1"/>
      <c r="Y1" s="1"/>
    </row>
    <row r="2" spans="1:25" s="14" customFormat="1" ht="15.75">
      <c r="A2" s="3"/>
      <c r="B2" s="2"/>
      <c r="C2" s="2"/>
      <c r="D2" s="2"/>
      <c r="E2" s="2"/>
      <c r="F2" s="2"/>
      <c r="G2" s="2"/>
      <c r="H2" s="2"/>
      <c r="I2" s="2"/>
      <c r="J2" s="3"/>
      <c r="K2" s="4" t="s">
        <v>572</v>
      </c>
      <c r="L2" s="4" t="s">
        <v>573</v>
      </c>
      <c r="M2" s="4" t="s">
        <v>574</v>
      </c>
      <c r="N2" s="4" t="s">
        <v>575</v>
      </c>
      <c r="O2" s="2"/>
      <c r="P2" s="4" t="s">
        <v>576</v>
      </c>
      <c r="Q2" s="2"/>
      <c r="R2" s="2"/>
      <c r="S2" s="2"/>
      <c r="T2" s="2"/>
      <c r="U2" s="2"/>
      <c r="V2" s="2"/>
      <c r="W2" s="2"/>
      <c r="X2" s="2"/>
      <c r="Y2" s="4"/>
    </row>
    <row r="3" spans="1:25" s="14" customFormat="1" ht="15.75">
      <c r="A3" s="3"/>
      <c r="B3" s="2"/>
      <c r="C3" s="2"/>
      <c r="D3" s="2"/>
      <c r="E3" s="2"/>
      <c r="F3" s="2"/>
      <c r="G3" s="2"/>
      <c r="H3" s="2"/>
      <c r="I3" s="2"/>
      <c r="J3" s="3"/>
      <c r="K3" s="4" t="s">
        <v>577</v>
      </c>
      <c r="L3" s="4" t="s">
        <v>578</v>
      </c>
      <c r="M3" s="4" t="s">
        <v>579</v>
      </c>
      <c r="N3" s="4" t="s">
        <v>580</v>
      </c>
      <c r="O3" s="2"/>
      <c r="P3" s="4" t="s">
        <v>581</v>
      </c>
      <c r="Q3" s="2"/>
      <c r="R3" s="2"/>
      <c r="S3" s="2"/>
      <c r="T3" s="2"/>
      <c r="U3" s="2"/>
      <c r="V3" s="2"/>
      <c r="W3" s="2"/>
      <c r="X3" s="2"/>
      <c r="Y3" s="4"/>
    </row>
    <row r="4" spans="1:25" s="14" customFormat="1" ht="15.75">
      <c r="A4" s="3"/>
      <c r="B4" s="2"/>
      <c r="C4" s="2"/>
      <c r="D4" s="2"/>
      <c r="E4" s="2"/>
      <c r="F4" s="2"/>
      <c r="G4" s="2"/>
      <c r="H4" s="2"/>
      <c r="I4" s="2"/>
      <c r="J4" s="3"/>
      <c r="K4" s="4" t="s">
        <v>582</v>
      </c>
      <c r="L4" s="4" t="s">
        <v>583</v>
      </c>
      <c r="M4" s="4" t="s">
        <v>584</v>
      </c>
      <c r="N4" s="4" t="s">
        <v>585</v>
      </c>
      <c r="O4" s="2"/>
      <c r="P4" s="4" t="s">
        <v>586</v>
      </c>
      <c r="Q4" s="2"/>
      <c r="R4" s="2"/>
      <c r="S4" s="2"/>
      <c r="T4" s="2"/>
      <c r="U4" s="2"/>
      <c r="V4" s="2"/>
      <c r="W4" s="2"/>
      <c r="X4" s="2"/>
      <c r="Y4" s="4"/>
    </row>
    <row r="5" spans="1:25" s="14" customFormat="1" ht="15.75">
      <c r="A5" s="3"/>
      <c r="B5" s="2"/>
      <c r="C5" s="2"/>
      <c r="D5" s="2"/>
      <c r="E5" s="2"/>
      <c r="F5" s="2"/>
      <c r="G5" s="2"/>
      <c r="H5" s="2"/>
      <c r="I5" s="2"/>
      <c r="J5" s="3"/>
      <c r="K5" s="4" t="s">
        <v>587</v>
      </c>
      <c r="L5" s="4" t="s">
        <v>588</v>
      </c>
      <c r="M5" s="4" t="s">
        <v>589</v>
      </c>
      <c r="N5" s="4" t="s">
        <v>590</v>
      </c>
      <c r="O5" s="2"/>
      <c r="P5" s="4" t="s">
        <v>591</v>
      </c>
      <c r="Q5" s="2"/>
      <c r="R5" s="2"/>
      <c r="S5" s="2"/>
      <c r="T5" s="2"/>
      <c r="U5" s="2"/>
      <c r="V5" s="2"/>
      <c r="W5" s="2"/>
      <c r="X5" s="2"/>
      <c r="Y5" s="4"/>
    </row>
    <row r="8" spans="1:25" ht="15.75">
      <c r="A8" s="15" t="s">
        <v>300</v>
      </c>
      <c r="B8" s="16">
        <v>8</v>
      </c>
      <c r="C8" s="16">
        <v>0</v>
      </c>
      <c r="D8" s="16">
        <v>2</v>
      </c>
      <c r="E8" s="5" t="s">
        <v>301</v>
      </c>
      <c r="F8" s="6" t="s">
        <v>296</v>
      </c>
      <c r="G8" s="5" t="s">
        <v>238</v>
      </c>
      <c r="H8" s="5" t="s">
        <v>189</v>
      </c>
      <c r="I8" s="17" t="s">
        <v>608</v>
      </c>
      <c r="J8" s="5" t="s">
        <v>615</v>
      </c>
      <c r="K8" s="16">
        <v>3</v>
      </c>
      <c r="L8" s="16">
        <v>2</v>
      </c>
      <c r="M8" s="16">
        <v>5</v>
      </c>
      <c r="N8" s="16">
        <v>6</v>
      </c>
      <c r="O8" s="16">
        <f t="shared" ref="O8:O26" si="0">SUM(K8,L8,M8,N8)</f>
        <v>16</v>
      </c>
      <c r="P8" s="4" t="s">
        <v>654</v>
      </c>
      <c r="Q8" s="16"/>
      <c r="R8" s="16"/>
      <c r="S8" s="16"/>
      <c r="T8" s="16"/>
      <c r="U8" s="16"/>
      <c r="V8" s="16"/>
      <c r="W8" s="16"/>
      <c r="X8" s="16"/>
      <c r="Y8" s="16"/>
    </row>
    <row r="9" spans="1:25" ht="15.75">
      <c r="A9" s="7" t="s">
        <v>547</v>
      </c>
      <c r="B9" s="16">
        <v>1</v>
      </c>
      <c r="C9" s="16">
        <v>0</v>
      </c>
      <c r="D9" s="16">
        <v>0</v>
      </c>
      <c r="E9" s="7" t="s">
        <v>346</v>
      </c>
      <c r="F9" s="7" t="s">
        <v>595</v>
      </c>
      <c r="G9" s="7" t="s">
        <v>596</v>
      </c>
      <c r="H9" s="7" t="s">
        <v>597</v>
      </c>
      <c r="I9" s="17" t="s">
        <v>601</v>
      </c>
      <c r="J9" s="5" t="s">
        <v>620</v>
      </c>
      <c r="K9" s="16">
        <v>2</v>
      </c>
      <c r="L9" s="16">
        <v>3</v>
      </c>
      <c r="M9" s="16">
        <v>5</v>
      </c>
      <c r="N9" s="16">
        <v>4</v>
      </c>
      <c r="O9" s="16">
        <f t="shared" si="0"/>
        <v>14</v>
      </c>
      <c r="P9" s="4" t="s">
        <v>625</v>
      </c>
      <c r="Q9" s="16"/>
      <c r="R9" s="16"/>
      <c r="S9" s="16"/>
      <c r="T9" s="16"/>
      <c r="U9" s="16"/>
      <c r="V9" s="16"/>
      <c r="W9" s="16"/>
      <c r="X9" s="16"/>
      <c r="Y9" s="16"/>
    </row>
    <row r="10" spans="1:25" ht="15.75">
      <c r="A10" s="15" t="s">
        <v>358</v>
      </c>
      <c r="B10" s="16">
        <v>3</v>
      </c>
      <c r="C10" s="16">
        <v>0</v>
      </c>
      <c r="D10" s="16">
        <v>1</v>
      </c>
      <c r="E10" s="5" t="s">
        <v>306</v>
      </c>
      <c r="F10" s="6" t="s">
        <v>302</v>
      </c>
      <c r="G10" s="5" t="s">
        <v>238</v>
      </c>
      <c r="H10" s="5" t="s">
        <v>222</v>
      </c>
      <c r="I10" s="18" t="s">
        <v>601</v>
      </c>
      <c r="J10" s="5" t="s">
        <v>617</v>
      </c>
      <c r="K10" s="16">
        <v>2</v>
      </c>
      <c r="L10" s="16">
        <v>2</v>
      </c>
      <c r="M10" s="16">
        <v>5</v>
      </c>
      <c r="N10" s="16">
        <v>4</v>
      </c>
      <c r="O10" s="16">
        <f t="shared" si="0"/>
        <v>13</v>
      </c>
      <c r="P10" s="4" t="s">
        <v>625</v>
      </c>
      <c r="Q10" s="16"/>
      <c r="R10" s="16"/>
      <c r="S10" s="16"/>
      <c r="T10" s="16"/>
      <c r="U10" s="16"/>
      <c r="V10" s="16"/>
      <c r="W10" s="16"/>
      <c r="X10" s="16"/>
      <c r="Y10" s="16"/>
    </row>
    <row r="11" spans="1:25" ht="15.75">
      <c r="A11" s="5" t="s">
        <v>258</v>
      </c>
      <c r="B11" s="16">
        <v>1</v>
      </c>
      <c r="C11" s="16">
        <v>0</v>
      </c>
      <c r="D11" s="16">
        <v>0</v>
      </c>
      <c r="E11" s="5" t="s">
        <v>227</v>
      </c>
      <c r="F11" s="6" t="s">
        <v>254</v>
      </c>
      <c r="G11" s="5" t="s">
        <v>189</v>
      </c>
      <c r="H11" s="5" t="s">
        <v>188</v>
      </c>
      <c r="I11" s="17" t="s">
        <v>602</v>
      </c>
      <c r="J11" s="5" t="s">
        <v>612</v>
      </c>
      <c r="K11" s="16">
        <v>2</v>
      </c>
      <c r="L11" s="16">
        <v>3</v>
      </c>
      <c r="M11" s="16">
        <v>5</v>
      </c>
      <c r="N11" s="16">
        <v>2</v>
      </c>
      <c r="O11" s="16">
        <f t="shared" si="0"/>
        <v>12</v>
      </c>
      <c r="P11" s="4" t="s">
        <v>625</v>
      </c>
      <c r="Q11" s="16"/>
      <c r="R11" s="16"/>
      <c r="S11" s="16"/>
      <c r="T11" s="16"/>
      <c r="U11" s="16"/>
      <c r="V11" s="16"/>
      <c r="W11" s="16"/>
      <c r="X11" s="16"/>
      <c r="Y11" s="16"/>
    </row>
    <row r="12" spans="1:25" ht="15.75">
      <c r="A12" s="8" t="s">
        <v>276</v>
      </c>
      <c r="B12" s="13">
        <v>1</v>
      </c>
      <c r="C12" s="13">
        <v>0</v>
      </c>
      <c r="D12" s="13">
        <v>1</v>
      </c>
      <c r="E12" s="8" t="s">
        <v>277</v>
      </c>
      <c r="F12" s="9" t="s">
        <v>272</v>
      </c>
      <c r="G12" s="8" t="s">
        <v>238</v>
      </c>
      <c r="H12" s="8" t="s">
        <v>189</v>
      </c>
      <c r="I12" s="19" t="s">
        <v>602</v>
      </c>
      <c r="J12" s="8" t="s">
        <v>613</v>
      </c>
      <c r="K12" s="13">
        <v>2</v>
      </c>
      <c r="L12" s="13">
        <v>3</v>
      </c>
      <c r="M12" s="13">
        <v>5</v>
      </c>
      <c r="N12" s="13">
        <v>2</v>
      </c>
      <c r="O12" s="13">
        <f t="shared" si="0"/>
        <v>12</v>
      </c>
      <c r="P12" s="4" t="s">
        <v>625</v>
      </c>
    </row>
    <row r="13" spans="1:25" ht="15.75">
      <c r="A13" s="20" t="s">
        <v>317</v>
      </c>
      <c r="B13" s="13">
        <v>2</v>
      </c>
      <c r="C13" s="13">
        <v>0</v>
      </c>
      <c r="D13" s="13">
        <v>1</v>
      </c>
      <c r="E13" s="8" t="s">
        <v>319</v>
      </c>
      <c r="F13" s="10" t="s">
        <v>312</v>
      </c>
      <c r="G13" s="8" t="s">
        <v>313</v>
      </c>
      <c r="H13" s="8" t="s">
        <v>188</v>
      </c>
      <c r="I13" s="19" t="s">
        <v>607</v>
      </c>
      <c r="J13" s="11" t="s">
        <v>614</v>
      </c>
      <c r="K13" s="13">
        <v>2</v>
      </c>
      <c r="L13" s="13">
        <v>3</v>
      </c>
      <c r="M13" s="13">
        <v>5</v>
      </c>
      <c r="N13" s="13">
        <v>2</v>
      </c>
      <c r="O13" s="13">
        <f t="shared" si="0"/>
        <v>12</v>
      </c>
      <c r="P13" s="4" t="s">
        <v>625</v>
      </c>
    </row>
    <row r="14" spans="1:25" ht="15.75">
      <c r="A14" s="20" t="s">
        <v>402</v>
      </c>
      <c r="B14" s="13">
        <v>1</v>
      </c>
      <c r="C14" s="13">
        <v>0</v>
      </c>
      <c r="D14" s="13">
        <v>1</v>
      </c>
      <c r="E14" s="8" t="s">
        <v>346</v>
      </c>
      <c r="F14" s="10" t="s">
        <v>398</v>
      </c>
      <c r="G14" s="8" t="s">
        <v>222</v>
      </c>
      <c r="H14" s="8" t="s">
        <v>238</v>
      </c>
      <c r="I14" s="21" t="s">
        <v>606</v>
      </c>
      <c r="J14" s="8" t="s">
        <v>618</v>
      </c>
      <c r="K14" s="13">
        <v>2</v>
      </c>
      <c r="L14" s="13">
        <v>3</v>
      </c>
      <c r="M14" s="13">
        <v>5</v>
      </c>
      <c r="N14" s="13">
        <v>2</v>
      </c>
      <c r="O14" s="13">
        <f t="shared" si="0"/>
        <v>12</v>
      </c>
      <c r="P14" s="4" t="s">
        <v>625</v>
      </c>
    </row>
    <row r="15" spans="1:25" ht="15.75">
      <c r="A15" s="8" t="s">
        <v>432</v>
      </c>
      <c r="B15" s="13">
        <v>1</v>
      </c>
      <c r="C15" s="13">
        <v>0</v>
      </c>
      <c r="D15" s="13">
        <v>0</v>
      </c>
      <c r="E15" s="8" t="s">
        <v>346</v>
      </c>
      <c r="F15" s="8" t="s">
        <v>428</v>
      </c>
      <c r="G15" s="8" t="s">
        <v>188</v>
      </c>
      <c r="H15" s="8" t="s">
        <v>189</v>
      </c>
      <c r="I15" s="21" t="s">
        <v>604</v>
      </c>
      <c r="J15" s="8" t="s">
        <v>619</v>
      </c>
      <c r="K15" s="13">
        <v>2</v>
      </c>
      <c r="L15" s="13">
        <v>3</v>
      </c>
      <c r="M15" s="13">
        <v>5</v>
      </c>
      <c r="N15" s="13">
        <v>2</v>
      </c>
      <c r="O15" s="13">
        <f t="shared" si="0"/>
        <v>12</v>
      </c>
      <c r="P15" s="4" t="s">
        <v>625</v>
      </c>
    </row>
    <row r="16" spans="1:25" ht="15.75">
      <c r="A16" s="11" t="s">
        <v>494</v>
      </c>
      <c r="B16" s="13">
        <v>1</v>
      </c>
      <c r="C16" s="13">
        <v>0</v>
      </c>
      <c r="D16" s="13">
        <v>0</v>
      </c>
      <c r="E16" s="11" t="s">
        <v>227</v>
      </c>
      <c r="F16" s="11" t="s">
        <v>490</v>
      </c>
      <c r="G16" s="11" t="s">
        <v>188</v>
      </c>
      <c r="H16" s="11" t="s">
        <v>222</v>
      </c>
      <c r="I16" s="19" t="s">
        <v>602</v>
      </c>
      <c r="J16" s="8" t="s">
        <v>611</v>
      </c>
      <c r="K16" s="13">
        <v>2</v>
      </c>
      <c r="L16" s="13">
        <v>3</v>
      </c>
      <c r="M16" s="13">
        <v>5</v>
      </c>
      <c r="N16" s="13">
        <v>2</v>
      </c>
      <c r="O16" s="13">
        <f t="shared" si="0"/>
        <v>12</v>
      </c>
      <c r="P16" s="4" t="s">
        <v>625</v>
      </c>
    </row>
    <row r="17" spans="1:16" ht="15.75">
      <c r="A17" s="8" t="s">
        <v>370</v>
      </c>
      <c r="B17" s="13">
        <v>1</v>
      </c>
      <c r="C17" s="13">
        <v>0</v>
      </c>
      <c r="D17" s="13">
        <v>1</v>
      </c>
      <c r="E17" s="8" t="s">
        <v>593</v>
      </c>
      <c r="F17" s="9" t="s">
        <v>366</v>
      </c>
      <c r="G17" s="8" t="s">
        <v>189</v>
      </c>
      <c r="H17" s="8" t="s">
        <v>222</v>
      </c>
      <c r="I17" s="19" t="s">
        <v>600</v>
      </c>
      <c r="J17" s="8" t="s">
        <v>621</v>
      </c>
      <c r="K17" s="13">
        <v>2</v>
      </c>
      <c r="L17" s="13">
        <v>3</v>
      </c>
      <c r="M17" s="13">
        <v>5</v>
      </c>
      <c r="N17" s="13">
        <v>2</v>
      </c>
      <c r="O17" s="13">
        <f t="shared" si="0"/>
        <v>12</v>
      </c>
      <c r="P17" s="4" t="s">
        <v>625</v>
      </c>
    </row>
    <row r="18" spans="1:16" ht="15.75">
      <c r="A18" s="8" t="s">
        <v>333</v>
      </c>
      <c r="B18" s="13">
        <v>1</v>
      </c>
      <c r="C18" s="13">
        <v>0</v>
      </c>
      <c r="D18" s="13">
        <v>0</v>
      </c>
      <c r="E18" s="8" t="s">
        <v>334</v>
      </c>
      <c r="F18" s="10" t="s">
        <v>329</v>
      </c>
      <c r="G18" s="8" t="s">
        <v>188</v>
      </c>
      <c r="H18" s="8" t="s">
        <v>222</v>
      </c>
      <c r="I18" s="21" t="s">
        <v>601</v>
      </c>
      <c r="J18" s="8" t="s">
        <v>616</v>
      </c>
      <c r="K18" s="13">
        <v>2</v>
      </c>
      <c r="L18" s="13">
        <v>2</v>
      </c>
      <c r="M18" s="13">
        <v>5</v>
      </c>
      <c r="N18" s="13">
        <v>2</v>
      </c>
      <c r="O18" s="13">
        <f t="shared" si="0"/>
        <v>11</v>
      </c>
      <c r="P18" s="4" t="s">
        <v>625</v>
      </c>
    </row>
    <row r="19" spans="1:16" ht="15.75">
      <c r="A19" s="8" t="s">
        <v>441</v>
      </c>
      <c r="B19" s="13">
        <v>5</v>
      </c>
      <c r="C19" s="13">
        <v>0</v>
      </c>
      <c r="D19" s="13">
        <v>3</v>
      </c>
      <c r="E19" s="8" t="s">
        <v>594</v>
      </c>
      <c r="F19" s="11" t="s">
        <v>502</v>
      </c>
      <c r="G19" s="11" t="s">
        <v>238</v>
      </c>
      <c r="H19" s="11" t="s">
        <v>189</v>
      </c>
      <c r="I19" s="19" t="s">
        <v>607</v>
      </c>
      <c r="J19" s="11">
        <v>0</v>
      </c>
      <c r="K19" s="13">
        <v>6</v>
      </c>
      <c r="L19" s="13">
        <v>0</v>
      </c>
      <c r="M19" s="13">
        <v>5</v>
      </c>
      <c r="N19" s="13">
        <v>0</v>
      </c>
      <c r="O19" s="13">
        <f t="shared" si="0"/>
        <v>11</v>
      </c>
      <c r="P19" s="4" t="s">
        <v>625</v>
      </c>
    </row>
    <row r="20" spans="1:16" ht="15.75">
      <c r="A20" s="20" t="s">
        <v>226</v>
      </c>
      <c r="B20" s="13">
        <v>1</v>
      </c>
      <c r="C20" s="13">
        <v>0</v>
      </c>
      <c r="D20" s="13">
        <v>1</v>
      </c>
      <c r="E20" s="8" t="s">
        <v>227</v>
      </c>
      <c r="F20" s="10" t="s">
        <v>221</v>
      </c>
      <c r="G20" s="8" t="s">
        <v>188</v>
      </c>
      <c r="H20" s="8" t="s">
        <v>222</v>
      </c>
      <c r="I20" s="19" t="s">
        <v>609</v>
      </c>
      <c r="J20" s="11">
        <v>0</v>
      </c>
      <c r="K20" s="13">
        <v>2</v>
      </c>
      <c r="L20" s="13">
        <v>3</v>
      </c>
      <c r="M20" s="13">
        <v>5</v>
      </c>
      <c r="N20" s="13">
        <v>0</v>
      </c>
      <c r="O20" s="13">
        <f t="shared" si="0"/>
        <v>10</v>
      </c>
      <c r="P20" s="4" t="s">
        <v>625</v>
      </c>
    </row>
    <row r="21" spans="1:16" ht="15.75">
      <c r="A21" s="20" t="s">
        <v>250</v>
      </c>
      <c r="B21" s="13">
        <v>1</v>
      </c>
      <c r="C21" s="13">
        <v>0</v>
      </c>
      <c r="D21" s="13">
        <v>0</v>
      </c>
      <c r="E21" s="8" t="s">
        <v>227</v>
      </c>
      <c r="F21" s="10" t="s">
        <v>246</v>
      </c>
      <c r="G21" s="8" t="s">
        <v>222</v>
      </c>
      <c r="H21" s="8" t="s">
        <v>188</v>
      </c>
      <c r="I21" s="21" t="s">
        <v>603</v>
      </c>
      <c r="J21" s="11">
        <v>0</v>
      </c>
      <c r="K21" s="13">
        <v>2</v>
      </c>
      <c r="L21" s="13">
        <v>3</v>
      </c>
      <c r="M21" s="13">
        <v>5</v>
      </c>
      <c r="N21" s="13">
        <v>0</v>
      </c>
      <c r="O21" s="13">
        <f t="shared" si="0"/>
        <v>10</v>
      </c>
      <c r="P21" s="4" t="s">
        <v>625</v>
      </c>
    </row>
    <row r="22" spans="1:16" ht="15.75">
      <c r="A22" s="20" t="s">
        <v>345</v>
      </c>
      <c r="B22" s="13">
        <v>1</v>
      </c>
      <c r="C22" s="13">
        <v>0</v>
      </c>
      <c r="D22" s="13">
        <v>0</v>
      </c>
      <c r="E22" s="8" t="s">
        <v>346</v>
      </c>
      <c r="F22" s="10" t="s">
        <v>341</v>
      </c>
      <c r="G22" s="8" t="s">
        <v>188</v>
      </c>
      <c r="H22" s="8" t="s">
        <v>222</v>
      </c>
      <c r="I22" s="21" t="s">
        <v>605</v>
      </c>
      <c r="J22" s="11">
        <v>0</v>
      </c>
      <c r="K22" s="13">
        <v>2</v>
      </c>
      <c r="L22" s="13">
        <v>3</v>
      </c>
      <c r="M22" s="13">
        <v>5</v>
      </c>
      <c r="N22" s="13">
        <v>0</v>
      </c>
      <c r="O22" s="13">
        <f t="shared" si="0"/>
        <v>10</v>
      </c>
      <c r="P22" s="4" t="s">
        <v>625</v>
      </c>
    </row>
    <row r="23" spans="1:16" ht="15.75">
      <c r="A23" s="20" t="s">
        <v>195</v>
      </c>
      <c r="B23" s="13">
        <v>0</v>
      </c>
      <c r="C23" s="13">
        <v>1</v>
      </c>
      <c r="D23" s="13">
        <v>1</v>
      </c>
      <c r="E23" s="8" t="s">
        <v>196</v>
      </c>
      <c r="F23" s="12" t="s">
        <v>187</v>
      </c>
      <c r="G23" s="8" t="s">
        <v>188</v>
      </c>
      <c r="H23" s="8" t="s">
        <v>189</v>
      </c>
      <c r="I23" s="19" t="s">
        <v>599</v>
      </c>
      <c r="J23" s="8" t="s">
        <v>623</v>
      </c>
      <c r="K23" s="13">
        <v>2</v>
      </c>
      <c r="L23" s="13">
        <v>2</v>
      </c>
      <c r="M23" s="13">
        <v>5</v>
      </c>
      <c r="N23" s="13">
        <v>2</v>
      </c>
      <c r="O23" s="13">
        <f t="shared" si="0"/>
        <v>11</v>
      </c>
      <c r="P23" s="4" t="s">
        <v>624</v>
      </c>
    </row>
    <row r="24" spans="1:16" ht="15.75">
      <c r="A24" s="20" t="s">
        <v>242</v>
      </c>
      <c r="B24" s="13">
        <v>1</v>
      </c>
      <c r="C24" s="13">
        <v>0</v>
      </c>
      <c r="D24" s="13">
        <v>1</v>
      </c>
      <c r="E24" s="8" t="s">
        <v>243</v>
      </c>
      <c r="F24" s="10" t="s">
        <v>237</v>
      </c>
      <c r="G24" s="8" t="s">
        <v>238</v>
      </c>
      <c r="H24" s="8" t="s">
        <v>189</v>
      </c>
      <c r="I24" s="21" t="s">
        <v>598</v>
      </c>
      <c r="J24" s="11">
        <v>0</v>
      </c>
      <c r="K24" s="13">
        <v>2</v>
      </c>
      <c r="L24" s="13">
        <v>2</v>
      </c>
      <c r="M24" s="13">
        <v>1</v>
      </c>
      <c r="N24" s="13">
        <v>0</v>
      </c>
      <c r="O24" s="13">
        <f t="shared" si="0"/>
        <v>5</v>
      </c>
      <c r="P24" s="4" t="s">
        <v>624</v>
      </c>
    </row>
    <row r="25" spans="1:16" ht="15.75">
      <c r="A25" s="8" t="s">
        <v>536</v>
      </c>
      <c r="B25" s="13">
        <v>0</v>
      </c>
      <c r="C25" s="13">
        <v>1</v>
      </c>
      <c r="D25" s="13">
        <v>0</v>
      </c>
      <c r="E25" s="11" t="s">
        <v>538</v>
      </c>
      <c r="F25" s="11" t="s">
        <v>534</v>
      </c>
      <c r="G25" s="11" t="s">
        <v>189</v>
      </c>
      <c r="H25" s="11" t="s">
        <v>238</v>
      </c>
      <c r="I25" s="19" t="s">
        <v>610</v>
      </c>
      <c r="J25" s="11" t="s">
        <v>622</v>
      </c>
      <c r="K25" s="13">
        <v>0</v>
      </c>
      <c r="L25" s="13">
        <v>3</v>
      </c>
      <c r="M25" s="13">
        <v>0</v>
      </c>
      <c r="N25" s="13">
        <v>2</v>
      </c>
      <c r="O25" s="13">
        <f t="shared" si="0"/>
        <v>5</v>
      </c>
      <c r="P25" s="4" t="s">
        <v>624</v>
      </c>
    </row>
    <row r="26" spans="1:16">
      <c r="A26" s="8" t="s">
        <v>592</v>
      </c>
      <c r="B26" s="13">
        <v>1</v>
      </c>
      <c r="C26" s="13">
        <v>0</v>
      </c>
      <c r="D26" s="13">
        <v>0</v>
      </c>
      <c r="K26" s="13">
        <v>1</v>
      </c>
      <c r="O26" s="13">
        <f t="shared" si="0"/>
        <v>1</v>
      </c>
      <c r="P26" s="16"/>
    </row>
    <row r="31" spans="1:16">
      <c r="P31" s="13">
        <f>COUNTIF(P8:P26,"possibly pathogenic")</f>
        <v>3</v>
      </c>
    </row>
    <row r="32" spans="1:16">
      <c r="P32" s="13">
        <f>COUNTIF(P9:P27,"possibly pathogenic")</f>
        <v>3</v>
      </c>
    </row>
    <row r="33" spans="16:16">
      <c r="P33" s="13">
        <f>COUNTIF(P10:P28,"probably pathogenic")</f>
        <v>13</v>
      </c>
    </row>
    <row r="34" spans="16:16">
      <c r="P34" s="13">
        <f>COUNTIF(P11:P29,"definetely pathogenic")</f>
        <v>0</v>
      </c>
    </row>
    <row r="35" spans="16:16">
      <c r="P35" s="13">
        <f t="shared" ref="P35" si="1">COUNTIF(P12:P30,"benign")</f>
        <v>0</v>
      </c>
    </row>
  </sheetData>
  <sortState xmlns:xlrd2="http://schemas.microsoft.com/office/spreadsheetml/2017/richdata2" ref="A8:Y26">
    <sortCondition descending="1" ref="O8:O26"/>
  </sortState>
  <pageMargins left="0.7" right="0.7" top="0.78740157499999996" bottom="0.78740157499999996" header="0.3" footer="0.3"/>
  <pageSetup paperSize="9" orientation="portrait" horizontalDpi="300" verticalDpi="300" r:id="rId1"/>
  <ignoredErrors>
    <ignoredError sqref="I2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3" sqref="F3"/>
    </sheetView>
  </sheetViews>
  <sheetFormatPr baseColWidth="10" defaultRowHeight="12.75"/>
  <sheetData>
    <row r="1" spans="1:6" ht="15">
      <c r="A1" s="22" t="s">
        <v>740</v>
      </c>
      <c r="B1" s="22" t="s">
        <v>741</v>
      </c>
      <c r="C1" s="22" t="s">
        <v>742</v>
      </c>
      <c r="D1" s="22" t="s">
        <v>741</v>
      </c>
      <c r="E1" s="22" t="s">
        <v>743</v>
      </c>
      <c r="F1" s="22" t="s">
        <v>741</v>
      </c>
    </row>
    <row r="2" spans="1:6" ht="15">
      <c r="A2" s="23"/>
      <c r="B2" s="23"/>
      <c r="C2" s="23"/>
      <c r="D2" s="23"/>
      <c r="E2" s="23"/>
      <c r="F2" s="23"/>
    </row>
    <row r="3" spans="1:6" ht="15">
      <c r="A3" s="23" t="s">
        <v>744</v>
      </c>
      <c r="B3" s="23" t="s">
        <v>745</v>
      </c>
      <c r="C3" s="23" t="s">
        <v>746</v>
      </c>
      <c r="D3" s="23" t="s">
        <v>747</v>
      </c>
      <c r="E3" s="23" t="s">
        <v>744</v>
      </c>
      <c r="F3" s="23" t="s">
        <v>748</v>
      </c>
    </row>
    <row r="4" spans="1:6" ht="15">
      <c r="A4" s="23" t="s">
        <v>749</v>
      </c>
      <c r="B4" s="23" t="s">
        <v>745</v>
      </c>
      <c r="C4" s="23" t="s">
        <v>750</v>
      </c>
      <c r="D4" s="23" t="s">
        <v>751</v>
      </c>
      <c r="E4" s="23" t="s">
        <v>749</v>
      </c>
      <c r="F4" s="23" t="s">
        <v>748</v>
      </c>
    </row>
    <row r="5" spans="1:6" ht="15">
      <c r="A5" s="23" t="s">
        <v>752</v>
      </c>
      <c r="B5" s="23" t="s">
        <v>745</v>
      </c>
      <c r="C5" s="23" t="s">
        <v>753</v>
      </c>
      <c r="D5" s="23" t="s">
        <v>754</v>
      </c>
      <c r="E5" s="23" t="s">
        <v>755</v>
      </c>
      <c r="F5" s="23" t="s">
        <v>748</v>
      </c>
    </row>
    <row r="6" spans="1:6" ht="15">
      <c r="A6" s="23" t="s">
        <v>753</v>
      </c>
      <c r="B6" s="23" t="s">
        <v>745</v>
      </c>
      <c r="C6" s="23" t="s">
        <v>752</v>
      </c>
      <c r="D6" s="23" t="s">
        <v>756</v>
      </c>
      <c r="E6" s="23" t="s">
        <v>752</v>
      </c>
      <c r="F6" s="23" t="s">
        <v>757</v>
      </c>
    </row>
    <row r="7" spans="1:6" ht="15">
      <c r="A7" s="23" t="s">
        <v>758</v>
      </c>
      <c r="B7" s="23" t="s">
        <v>745</v>
      </c>
      <c r="C7" s="23" t="s">
        <v>759</v>
      </c>
      <c r="D7" s="23" t="s">
        <v>760</v>
      </c>
      <c r="E7" s="23" t="s">
        <v>753</v>
      </c>
      <c r="F7" s="23" t="s">
        <v>757</v>
      </c>
    </row>
    <row r="8" spans="1:6" ht="15">
      <c r="A8" s="23" t="s">
        <v>761</v>
      </c>
      <c r="B8" s="23" t="s">
        <v>745</v>
      </c>
      <c r="C8" s="23" t="s">
        <v>762</v>
      </c>
      <c r="D8" s="23" t="s">
        <v>763</v>
      </c>
      <c r="E8" s="23" t="s">
        <v>764</v>
      </c>
      <c r="F8" s="23" t="s">
        <v>765</v>
      </c>
    </row>
    <row r="9" spans="1:6" ht="15">
      <c r="A9" s="23" t="s">
        <v>766</v>
      </c>
      <c r="B9" s="23" t="s">
        <v>763</v>
      </c>
      <c r="C9" s="23"/>
      <c r="D9" s="23"/>
      <c r="E9" s="23" t="s">
        <v>767</v>
      </c>
      <c r="F9" s="23" t="s">
        <v>765</v>
      </c>
    </row>
    <row r="10" spans="1:6" ht="15">
      <c r="A10" s="23" t="s">
        <v>767</v>
      </c>
      <c r="B10" s="23" t="s">
        <v>745</v>
      </c>
      <c r="C10" s="23"/>
      <c r="D10" s="23"/>
      <c r="E10" s="23" t="s">
        <v>755</v>
      </c>
      <c r="F10" s="23" t="s">
        <v>765</v>
      </c>
    </row>
    <row r="11" spans="1:6" ht="15">
      <c r="A11" s="23" t="s">
        <v>768</v>
      </c>
      <c r="B11" s="23" t="s">
        <v>745</v>
      </c>
      <c r="C11" s="23"/>
      <c r="D11" s="23"/>
      <c r="E11" s="23" t="s">
        <v>769</v>
      </c>
      <c r="F11" s="23" t="s">
        <v>765</v>
      </c>
    </row>
    <row r="12" spans="1:6" ht="15">
      <c r="A12" s="23"/>
      <c r="B12" s="23"/>
      <c r="C12" s="23"/>
      <c r="D12" s="23"/>
      <c r="E12" s="23" t="s">
        <v>770</v>
      </c>
      <c r="F12" s="23" t="s">
        <v>765</v>
      </c>
    </row>
    <row r="13" spans="1:6" ht="15">
      <c r="A13" s="23"/>
      <c r="B13" s="23"/>
      <c r="C13" s="23"/>
      <c r="D13" s="23"/>
      <c r="E13" s="23" t="s">
        <v>771</v>
      </c>
      <c r="F13" s="23" t="s">
        <v>765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Halmans</dc:creator>
  <cp:lastModifiedBy>Sara Halmans</cp:lastModifiedBy>
  <dcterms:created xsi:type="dcterms:W3CDTF">2019-12-06T09:22:33Z</dcterms:created>
  <dcterms:modified xsi:type="dcterms:W3CDTF">2020-06-22T15:05:06Z</dcterms:modified>
</cp:coreProperties>
</file>