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aruka\Desktop\"/>
    </mc:Choice>
  </mc:AlternateContent>
  <xr:revisionPtr revIDLastSave="0" documentId="13_ncr:1_{4B029F37-44A7-4C76-B6BF-47C8F0812932}" xr6:coauthVersionLast="47" xr6:coauthVersionMax="47" xr10:uidLastSave="{00000000-0000-0000-0000-000000000000}"/>
  <bookViews>
    <workbookView xWindow="-120" yWindow="-120" windowWidth="38640" windowHeight="21120" xr2:uid="{33C4A9F1-4FA8-41ED-B316-B84114173276}"/>
  </bookViews>
  <sheets>
    <sheet name="Gantt Chart" sheetId="1" r:id="rId1"/>
  </sheets>
  <definedNames>
    <definedName name="task_end" localSheetId="0">'Gantt Chart'!$F1</definedName>
    <definedName name="task_progress">'Gantt Chart'!$D1</definedName>
    <definedName name="task_start" localSheetId="0">'Gantt Chart'!$E1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9" i="1"/>
  <c r="E9" i="1"/>
  <c r="E51" i="1"/>
  <c r="F51" i="1"/>
  <c r="F64" i="1"/>
  <c r="E64" i="1"/>
  <c r="F29" i="1"/>
  <c r="F72" i="1"/>
  <c r="E72" i="1"/>
  <c r="E29" i="1"/>
  <c r="F7" i="1"/>
  <c r="E7" i="1"/>
  <c r="E21" i="1"/>
  <c r="E25" i="1"/>
  <c r="D72" i="1"/>
  <c r="D64" i="1"/>
  <c r="D51" i="1"/>
  <c r="D29" i="1"/>
  <c r="D9" i="1"/>
  <c r="D25" i="1"/>
  <c r="D21" i="1" s="1"/>
  <c r="F25" i="1"/>
  <c r="A73" i="1"/>
  <c r="A74" i="1" s="1"/>
  <c r="A75" i="1" s="1"/>
  <c r="A76" i="1" s="1"/>
  <c r="A77" i="1" s="1"/>
  <c r="A78" i="1" s="1"/>
  <c r="A79" i="1" s="1"/>
  <c r="H5" i="1"/>
  <c r="H6" i="1" s="1"/>
  <c r="D7" i="1" l="1"/>
  <c r="H4" i="1"/>
  <c r="I5" i="1"/>
  <c r="J5" i="1" l="1"/>
  <c r="I6" i="1"/>
  <c r="K5" i="1" l="1"/>
  <c r="J6" i="1"/>
  <c r="L5" i="1" l="1"/>
  <c r="K6" i="1"/>
  <c r="M5" i="1" l="1"/>
  <c r="L6" i="1"/>
  <c r="M6" i="1" l="1"/>
  <c r="N5" i="1"/>
  <c r="O5" i="1" l="1"/>
  <c r="N6" i="1"/>
  <c r="O4" i="1" l="1"/>
  <c r="P5" i="1"/>
  <c r="O6" i="1"/>
  <c r="P6" i="1" l="1"/>
  <c r="Q5" i="1"/>
  <c r="R5" i="1" l="1"/>
  <c r="Q6" i="1"/>
  <c r="R6" i="1" l="1"/>
  <c r="S5" i="1"/>
  <c r="T5" i="1" l="1"/>
  <c r="S6" i="1"/>
  <c r="U5" i="1" l="1"/>
  <c r="V5" i="1" s="1"/>
  <c r="T6" i="1"/>
  <c r="V4" i="1" l="1"/>
  <c r="V6" i="1"/>
  <c r="W5" i="1"/>
  <c r="U6" i="1"/>
  <c r="X5" i="1" l="1"/>
  <c r="W6" i="1"/>
  <c r="X6" i="1" l="1"/>
  <c r="Y5" i="1"/>
  <c r="Z5" i="1" l="1"/>
  <c r="Y6" i="1"/>
  <c r="AA5" i="1" l="1"/>
  <c r="Z6" i="1"/>
  <c r="AA6" i="1" l="1"/>
  <c r="AB5" i="1"/>
  <c r="AB6" i="1" l="1"/>
  <c r="AC5" i="1"/>
  <c r="AC4" i="1" l="1"/>
  <c r="AD5" i="1"/>
  <c r="AC6" i="1"/>
  <c r="AE5" i="1" l="1"/>
  <c r="AD6" i="1"/>
  <c r="AE6" i="1" l="1"/>
  <c r="AF5" i="1"/>
  <c r="AG5" i="1" l="1"/>
  <c r="AF6" i="1"/>
  <c r="AH5" i="1" l="1"/>
  <c r="AG6" i="1"/>
  <c r="AI5" i="1" l="1"/>
  <c r="AH6" i="1"/>
  <c r="AI6" i="1" l="1"/>
  <c r="AJ5" i="1"/>
  <c r="AJ6" i="1" l="1"/>
  <c r="AJ4" i="1"/>
  <c r="AK5" i="1"/>
  <c r="AL5" i="1" l="1"/>
  <c r="AK6" i="1"/>
  <c r="AL6" i="1" l="1"/>
  <c r="AM5" i="1"/>
  <c r="AN5" i="1" l="1"/>
  <c r="AM6" i="1"/>
  <c r="AN6" i="1" l="1"/>
  <c r="AO5" i="1"/>
  <c r="AP5" i="1" l="1"/>
  <c r="AO6" i="1"/>
  <c r="AQ5" i="1" l="1"/>
  <c r="AP6" i="1"/>
  <c r="AQ6" i="1" l="1"/>
  <c r="AR5" i="1"/>
  <c r="AQ4" i="1"/>
  <c r="AS5" i="1" l="1"/>
  <c r="AR6" i="1"/>
  <c r="AT5" i="1" l="1"/>
  <c r="AS6" i="1"/>
  <c r="AU5" i="1" l="1"/>
  <c r="AT6" i="1"/>
  <c r="AV5" i="1" l="1"/>
  <c r="AU6" i="1"/>
  <c r="AW5" i="1" l="1"/>
  <c r="AV6" i="1"/>
  <c r="AW6" i="1" l="1"/>
  <c r="AX5" i="1"/>
  <c r="AX6" i="1" l="1"/>
  <c r="AX4" i="1"/>
  <c r="AY5" i="1"/>
  <c r="AY6" i="1" l="1"/>
  <c r="AZ5" i="1"/>
  <c r="BA5" i="1" l="1"/>
  <c r="AZ6" i="1"/>
  <c r="BB5" i="1" l="1"/>
  <c r="BA6" i="1"/>
  <c r="BC5" i="1" l="1"/>
  <c r="BB6" i="1"/>
  <c r="BC6" i="1" l="1"/>
  <c r="BD5" i="1"/>
  <c r="BE5" i="1" l="1"/>
  <c r="BD6" i="1"/>
  <c r="BF5" i="1" l="1"/>
  <c r="BE4" i="1"/>
  <c r="BE6" i="1"/>
  <c r="BG5" i="1" l="1"/>
  <c r="BF6" i="1"/>
  <c r="BH5" i="1" l="1"/>
  <c r="BG6" i="1"/>
  <c r="BI5" i="1" l="1"/>
  <c r="BH6" i="1"/>
  <c r="BJ5" i="1" l="1"/>
  <c r="BI6" i="1"/>
  <c r="BJ6" i="1" l="1"/>
  <c r="BK5" i="1"/>
  <c r="BL5" i="1" l="1"/>
  <c r="BK6" i="1"/>
  <c r="BL6" i="1" l="1"/>
  <c r="BL4" i="1"/>
  <c r="BM5" i="1"/>
  <c r="BM6" i="1" l="1"/>
  <c r="BN5" i="1"/>
  <c r="BN6" i="1" l="1"/>
  <c r="BO5" i="1"/>
  <c r="BO6" i="1" l="1"/>
  <c r="BP5" i="1"/>
  <c r="BQ5" i="1" l="1"/>
  <c r="BP6" i="1"/>
  <c r="BQ6" i="1" l="1"/>
  <c r="BR5" i="1"/>
  <c r="BR6" i="1" l="1"/>
  <c r="BS5" i="1"/>
  <c r="BS6" i="1" l="1"/>
  <c r="BS4" i="1"/>
  <c r="BT5" i="1"/>
  <c r="BT6" i="1" l="1"/>
  <c r="BU5" i="1"/>
  <c r="BU6" i="1" l="1"/>
  <c r="BV5" i="1"/>
  <c r="BW5" i="1" l="1"/>
  <c r="BV6" i="1"/>
  <c r="BX5" i="1" l="1"/>
  <c r="BW6" i="1"/>
  <c r="BX6" i="1" l="1"/>
  <c r="BY5" i="1"/>
  <c r="BY6" i="1" l="1"/>
  <c r="BZ5" i="1"/>
  <c r="BZ4" i="1" l="1"/>
  <c r="BZ6" i="1"/>
  <c r="CA5" i="1"/>
  <c r="CA6" i="1" l="1"/>
  <c r="CB5" i="1"/>
  <c r="CC5" i="1" l="1"/>
  <c r="CB6" i="1"/>
  <c r="CD5" i="1" l="1"/>
  <c r="CC6" i="1"/>
  <c r="CE5" i="1" l="1"/>
  <c r="CD6" i="1"/>
  <c r="CE6" i="1" l="1"/>
  <c r="CF5" i="1"/>
  <c r="CG5" i="1" l="1"/>
  <c r="CF6" i="1"/>
  <c r="CG6" i="1" l="1"/>
  <c r="CG4" i="1"/>
  <c r="CH5" i="1"/>
  <c r="CH6" i="1" l="1"/>
  <c r="CI5" i="1"/>
  <c r="CJ5" i="1" l="1"/>
  <c r="CI6" i="1"/>
  <c r="CK5" i="1" l="1"/>
  <c r="CJ6" i="1"/>
  <c r="CL5" i="1" l="1"/>
  <c r="CK6" i="1"/>
  <c r="CM5" i="1" l="1"/>
  <c r="CL6" i="1"/>
  <c r="CN5" i="1" l="1"/>
  <c r="CM6" i="1"/>
  <c r="CN4" i="1" l="1"/>
  <c r="CO5" i="1"/>
  <c r="CN6" i="1"/>
  <c r="CP5" i="1" l="1"/>
  <c r="CO6" i="1"/>
  <c r="CP6" i="1" l="1"/>
  <c r="CQ5" i="1"/>
  <c r="CR5" i="1" l="1"/>
  <c r="CQ6" i="1"/>
  <c r="CR6" i="1" l="1"/>
  <c r="CS5" i="1"/>
  <c r="CT5" i="1" l="1"/>
  <c r="CS6" i="1"/>
  <c r="CU5" i="1" l="1"/>
  <c r="CT6" i="1"/>
  <c r="CU4" i="1" l="1"/>
  <c r="CV5" i="1"/>
  <c r="CU6" i="1"/>
  <c r="CW5" i="1" l="1"/>
  <c r="CV6" i="1"/>
  <c r="CX5" i="1" l="1"/>
  <c r="CW6" i="1"/>
  <c r="CY5" i="1" l="1"/>
  <c r="CX6" i="1"/>
  <c r="CY6" i="1" l="1"/>
  <c r="CZ5" i="1"/>
  <c r="DA5" i="1" l="1"/>
  <c r="CZ6" i="1"/>
  <c r="DA6" i="1" l="1"/>
  <c r="DB5" i="1"/>
  <c r="DB6" i="1" l="1"/>
  <c r="DB4" i="1"/>
  <c r="DC5" i="1"/>
  <c r="DD5" i="1" l="1"/>
  <c r="DC6" i="1"/>
  <c r="DD6" i="1" l="1"/>
  <c r="DE5" i="1"/>
  <c r="DF5" i="1" l="1"/>
  <c r="DE6" i="1"/>
  <c r="DF6" i="1" l="1"/>
  <c r="DG5" i="1"/>
  <c r="DH5" i="1" l="1"/>
  <c r="DG6" i="1"/>
  <c r="DH6" i="1" l="1"/>
  <c r="DI5" i="1"/>
  <c r="DI4" i="1" l="1"/>
  <c r="DJ5" i="1"/>
  <c r="DI6" i="1"/>
  <c r="DK5" i="1" l="1"/>
  <c r="DJ6" i="1"/>
  <c r="DK6" i="1" l="1"/>
  <c r="DL5" i="1"/>
  <c r="DM5" i="1" l="1"/>
  <c r="DL6" i="1"/>
  <c r="DM6" i="1" l="1"/>
  <c r="DN5" i="1"/>
  <c r="DN6" i="1" l="1"/>
  <c r="DO5" i="1"/>
  <c r="DP5" i="1" l="1"/>
  <c r="DO6" i="1"/>
  <c r="DP4" i="1" l="1"/>
  <c r="DP6" i="1"/>
  <c r="DQ5" i="1"/>
  <c r="DR5" i="1" l="1"/>
  <c r="DQ6" i="1"/>
  <c r="DR6" i="1" l="1"/>
  <c r="DS5" i="1"/>
  <c r="DT5" i="1" l="1"/>
  <c r="DS6" i="1"/>
  <c r="DT6" i="1" l="1"/>
  <c r="DU5" i="1"/>
  <c r="DU6" i="1" l="1"/>
  <c r="DV5" i="1"/>
  <c r="DV6" i="1" l="1"/>
  <c r="DW5" i="1"/>
  <c r="DX5" i="1" l="1"/>
  <c r="DW6" i="1"/>
  <c r="DW4" i="1"/>
  <c r="DY5" i="1" l="1"/>
  <c r="DX6" i="1"/>
  <c r="DZ5" i="1" l="1"/>
  <c r="DY6" i="1"/>
  <c r="DZ6" i="1" l="1"/>
  <c r="EA5" i="1"/>
  <c r="EB5" i="1" l="1"/>
  <c r="EA6" i="1"/>
  <c r="EC5" i="1" l="1"/>
  <c r="EB6" i="1"/>
  <c r="EC6" i="1" l="1"/>
  <c r="ED5" i="1"/>
  <c r="EE5" i="1" l="1"/>
  <c r="ED6" i="1"/>
  <c r="ED4" i="1"/>
  <c r="EE6" i="1" l="1"/>
  <c r="EF5" i="1"/>
  <c r="EF6" i="1" l="1"/>
  <c r="EG5" i="1"/>
  <c r="EG6" i="1" l="1"/>
  <c r="EH5" i="1"/>
  <c r="EH6" i="1" l="1"/>
  <c r="EI5" i="1"/>
  <c r="EI6" i="1" l="1"/>
  <c r="EJ5" i="1"/>
  <c r="EK5" i="1" l="1"/>
  <c r="EJ6" i="1"/>
  <c r="EL5" i="1" l="1"/>
  <c r="EK6" i="1"/>
  <c r="EK4" i="1"/>
  <c r="EM5" i="1" l="1"/>
  <c r="EL6" i="1"/>
  <c r="EN5" i="1" l="1"/>
  <c r="EM6" i="1"/>
  <c r="EN6" i="1" l="1"/>
  <c r="EO5" i="1"/>
  <c r="EO6" i="1" l="1"/>
  <c r="EP5" i="1"/>
  <c r="EP6" i="1" l="1"/>
  <c r="EQ5" i="1"/>
  <c r="ER5" i="1" l="1"/>
  <c r="EQ6" i="1"/>
  <c r="ER4" i="1" l="1"/>
  <c r="ES5" i="1"/>
  <c r="ER6" i="1"/>
  <c r="ET5" i="1" l="1"/>
  <c r="ES6" i="1"/>
  <c r="ET6" i="1" l="1"/>
  <c r="EU5" i="1"/>
  <c r="EU6" i="1" l="1"/>
  <c r="EV5" i="1"/>
  <c r="EV6" i="1" l="1"/>
  <c r="EW5" i="1"/>
  <c r="EX5" i="1" l="1"/>
  <c r="EW6" i="1"/>
  <c r="EY5" i="1" l="1"/>
  <c r="EX6" i="1"/>
  <c r="EZ5" i="1" l="1"/>
  <c r="EY4" i="1"/>
  <c r="EY6" i="1"/>
  <c r="EZ6" i="1" l="1"/>
  <c r="FA5" i="1"/>
  <c r="FA6" i="1" l="1"/>
  <c r="FB5" i="1"/>
  <c r="FB6" i="1" l="1"/>
  <c r="FC5" i="1"/>
  <c r="FD5" i="1" l="1"/>
  <c r="FC6" i="1"/>
  <c r="FE5" i="1" l="1"/>
  <c r="FD6" i="1"/>
  <c r="FE6" i="1" l="1"/>
  <c r="FF5" i="1"/>
  <c r="FF6" i="1" l="1"/>
  <c r="FG5" i="1"/>
  <c r="FF4" i="1"/>
  <c r="FG6" i="1" l="1"/>
  <c r="FH5" i="1"/>
  <c r="FH6" i="1" l="1"/>
  <c r="FI5" i="1"/>
  <c r="FJ5" i="1" l="1"/>
  <c r="FI6" i="1"/>
  <c r="FK5" i="1" l="1"/>
  <c r="FJ6" i="1"/>
  <c r="FL5" i="1" l="1"/>
  <c r="FK6" i="1"/>
  <c r="FL6" i="1" l="1"/>
  <c r="FM5" i="1"/>
  <c r="FM6" i="1" l="1"/>
  <c r="FM4" i="1"/>
  <c r="FN5" i="1"/>
  <c r="FN6" i="1" l="1"/>
  <c r="FO5" i="1"/>
  <c r="FP5" i="1" l="1"/>
  <c r="FO6" i="1"/>
  <c r="FQ5" i="1" l="1"/>
  <c r="FP6" i="1"/>
  <c r="FR5" i="1" l="1"/>
  <c r="FQ6" i="1"/>
  <c r="FR6" i="1" l="1"/>
  <c r="FS5" i="1"/>
  <c r="FT5" i="1" l="1"/>
  <c r="FS6" i="1"/>
  <c r="FT4" i="1" l="1"/>
  <c r="FU5" i="1"/>
  <c r="FT6" i="1"/>
  <c r="FV5" i="1" l="1"/>
  <c r="FU6" i="1"/>
  <c r="FW5" i="1" l="1"/>
  <c r="FV6" i="1"/>
  <c r="FX5" i="1" l="1"/>
  <c r="FW6" i="1"/>
  <c r="FX6" i="1" l="1"/>
  <c r="FY5" i="1"/>
  <c r="FY6" i="1" l="1"/>
  <c r="FZ5" i="1"/>
  <c r="FZ6" i="1" l="1"/>
  <c r="GA5" i="1"/>
  <c r="GB5" i="1" l="1"/>
  <c r="GA6" i="1"/>
  <c r="GA4" i="1"/>
  <c r="GC5" i="1" l="1"/>
  <c r="GB6" i="1"/>
  <c r="GD5" i="1" l="1"/>
  <c r="GC6" i="1"/>
  <c r="GD6" i="1" l="1"/>
  <c r="GE5" i="1"/>
  <c r="GE6" i="1" l="1"/>
  <c r="GF5" i="1"/>
  <c r="GF6" i="1" l="1"/>
  <c r="GG5" i="1"/>
  <c r="GH5" i="1" l="1"/>
  <c r="GG6" i="1"/>
  <c r="GH4" i="1" l="1"/>
  <c r="GH6" i="1"/>
  <c r="GI5" i="1"/>
  <c r="GJ5" i="1" l="1"/>
  <c r="GI6" i="1"/>
  <c r="GJ6" i="1" l="1"/>
  <c r="GK5" i="1"/>
  <c r="GK6" i="1" l="1"/>
  <c r="GL5" i="1"/>
  <c r="GL6" i="1" l="1"/>
  <c r="GM5" i="1"/>
  <c r="GN5" i="1" l="1"/>
  <c r="GM6" i="1"/>
  <c r="GO5" i="1" l="1"/>
  <c r="GN6" i="1"/>
  <c r="GP5" i="1" l="1"/>
  <c r="GO6" i="1"/>
  <c r="GO4" i="1"/>
  <c r="GP6" i="1" l="1"/>
  <c r="GQ5" i="1"/>
  <c r="GQ6" i="1" l="1"/>
  <c r="GR5" i="1"/>
  <c r="GR6" i="1" l="1"/>
  <c r="GS5" i="1"/>
  <c r="GS6" i="1" l="1"/>
  <c r="GT5" i="1"/>
  <c r="GU5" i="1" l="1"/>
  <c r="GT6" i="1"/>
  <c r="GV5" i="1" l="1"/>
  <c r="GU6" i="1"/>
  <c r="GW5" i="1" l="1"/>
  <c r="GV4" i="1"/>
  <c r="GV6" i="1"/>
  <c r="GW6" i="1" l="1"/>
  <c r="GX5" i="1"/>
  <c r="GY5" i="1" l="1"/>
  <c r="GX6" i="1"/>
  <c r="GZ5" i="1" l="1"/>
  <c r="GY6" i="1"/>
  <c r="HA5" i="1" l="1"/>
  <c r="GZ6" i="1"/>
  <c r="HB5" i="1" l="1"/>
  <c r="HA6" i="1"/>
  <c r="HB6" i="1" l="1"/>
  <c r="HC5" i="1"/>
  <c r="HC6" i="1" l="1"/>
  <c r="HC4" i="1"/>
  <c r="HD5" i="1"/>
  <c r="HD6" i="1" l="1"/>
  <c r="HE5" i="1"/>
  <c r="HF5" i="1" l="1"/>
  <c r="HE6" i="1"/>
  <c r="HG5" i="1" l="1"/>
  <c r="HF6" i="1"/>
  <c r="HH5" i="1" l="1"/>
  <c r="HG6" i="1"/>
  <c r="HH6" i="1" l="1"/>
  <c r="HI5" i="1"/>
  <c r="HI6" i="1" l="1"/>
  <c r="HJ5" i="1"/>
  <c r="HJ4" i="1" l="1"/>
  <c r="HJ6" i="1"/>
  <c r="HK5" i="1"/>
  <c r="HL5" i="1" l="1"/>
  <c r="HK6" i="1"/>
  <c r="HM5" i="1" l="1"/>
  <c r="HL6" i="1"/>
  <c r="HN5" i="1" l="1"/>
  <c r="HM6" i="1"/>
  <c r="HN6" i="1" l="1"/>
  <c r="HO5" i="1"/>
  <c r="HO6" i="1" l="1"/>
  <c r="HP5" i="1"/>
  <c r="HP6" i="1" l="1"/>
  <c r="HQ5" i="1"/>
  <c r="HR5" i="1" l="1"/>
  <c r="HQ4" i="1"/>
  <c r="HQ6" i="1"/>
  <c r="HS5" i="1" l="1"/>
  <c r="HR6" i="1"/>
  <c r="HT5" i="1" l="1"/>
  <c r="HS6" i="1"/>
  <c r="HT6" i="1" l="1"/>
  <c r="HU5" i="1"/>
  <c r="HU6" i="1" l="1"/>
  <c r="HV5" i="1"/>
  <c r="HV6" i="1" l="1"/>
  <c r="HW5" i="1"/>
  <c r="HW6" i="1" l="1"/>
</calcChain>
</file>

<file path=xl/sharedStrings.xml><?xml version="1.0" encoding="utf-8"?>
<sst xmlns="http://schemas.openxmlformats.org/spreadsheetml/2006/main" count="192" uniqueCount="134">
  <si>
    <t>TASK</t>
  </si>
  <si>
    <t>START</t>
  </si>
  <si>
    <t>END</t>
  </si>
  <si>
    <t>PROJECT START:</t>
  </si>
  <si>
    <t>PROGRESS</t>
  </si>
  <si>
    <t>DIRECT EXPANSION SOLAR ASSISTED HEAT PUMP (DX-SAHP)</t>
  </si>
  <si>
    <t>Material Acquistion</t>
  </si>
  <si>
    <t>Report and Communication</t>
  </si>
  <si>
    <t>Testing</t>
  </si>
  <si>
    <t>Milestone: Prototype Completed</t>
  </si>
  <si>
    <t>Milestone: Complete Bill of Materials</t>
  </si>
  <si>
    <t>Dhruvi</t>
  </si>
  <si>
    <t>Charuka</t>
  </si>
  <si>
    <t>Edwin</t>
  </si>
  <si>
    <t>Nadia</t>
  </si>
  <si>
    <t>Kerwin</t>
  </si>
  <si>
    <t>Refrigerant Selection</t>
  </si>
  <si>
    <t>All</t>
  </si>
  <si>
    <t>Milestone: Final Design with all Compatible Components</t>
  </si>
  <si>
    <t>Milestone: First Iteration of Collector Design</t>
  </si>
  <si>
    <t>Progress Review 01</t>
  </si>
  <si>
    <t>Iterim Presentation</t>
  </si>
  <si>
    <t>Iterim Report</t>
  </si>
  <si>
    <t>Peer Evaluation</t>
  </si>
  <si>
    <t>Individual Contribution Report</t>
  </si>
  <si>
    <t>Final Presentation</t>
  </si>
  <si>
    <t>Final Report</t>
  </si>
  <si>
    <t>Capstone Project</t>
  </si>
  <si>
    <t>Insulation</t>
  </si>
  <si>
    <t>Glazing</t>
  </si>
  <si>
    <t>Absorber Plate</t>
  </si>
  <si>
    <t>Piping</t>
  </si>
  <si>
    <t>Expansion Valve Selection</t>
  </si>
  <si>
    <t>Compressor Selection</t>
  </si>
  <si>
    <t>Condensor Selection</t>
  </si>
  <si>
    <t>Assembly Design</t>
  </si>
  <si>
    <t>Schematic</t>
  </si>
  <si>
    <t>Calculations</t>
  </si>
  <si>
    <t>Expansion Valve</t>
  </si>
  <si>
    <t>Compressor</t>
  </si>
  <si>
    <t>Condensor</t>
  </si>
  <si>
    <t>Data Acquisition System</t>
  </si>
  <si>
    <t>General Assembly Components</t>
  </si>
  <si>
    <t>Assembly Components</t>
  </si>
  <si>
    <t>Frame</t>
  </si>
  <si>
    <t>Milestone: Order all Components</t>
  </si>
  <si>
    <t>1.2.1</t>
  </si>
  <si>
    <t>1.2.2</t>
  </si>
  <si>
    <t>1.2.3</t>
  </si>
  <si>
    <t>1.2.4</t>
  </si>
  <si>
    <t>1.2.5</t>
  </si>
  <si>
    <t>1.8.1</t>
  </si>
  <si>
    <t>1.8.2</t>
  </si>
  <si>
    <t>2.2.1</t>
  </si>
  <si>
    <t>2.2.2</t>
  </si>
  <si>
    <t>2.2.3</t>
  </si>
  <si>
    <t>2.2.4</t>
  </si>
  <si>
    <t>2.8.1</t>
  </si>
  <si>
    <t>2.8.2</t>
  </si>
  <si>
    <t>2.8.3</t>
  </si>
  <si>
    <t>2.8.4</t>
  </si>
  <si>
    <t>2.10</t>
  </si>
  <si>
    <t>Assembly</t>
  </si>
  <si>
    <t>Piping Assembly</t>
  </si>
  <si>
    <t>Frame Assembly</t>
  </si>
  <si>
    <t>Accumulator to Compressor</t>
  </si>
  <si>
    <t>Compressor to Condensor</t>
  </si>
  <si>
    <t>Condensor to Expansion Valve</t>
  </si>
  <si>
    <t>Thermal Collector to Accumulator</t>
  </si>
  <si>
    <t>Expansion Valve to Thermal Collector</t>
  </si>
  <si>
    <t>Refrigerant Integration</t>
  </si>
  <si>
    <t>Data Acquisition System Integration</t>
  </si>
  <si>
    <t>Fitment Assembly Testing</t>
  </si>
  <si>
    <t>3.1</t>
  </si>
  <si>
    <t>3.2</t>
  </si>
  <si>
    <t>3.3</t>
  </si>
  <si>
    <t>3.3.1</t>
  </si>
  <si>
    <t>3.3.2</t>
  </si>
  <si>
    <t>3.3.3</t>
  </si>
  <si>
    <t>3.3.4</t>
  </si>
  <si>
    <t>3.3.5</t>
  </si>
  <si>
    <t>3.4</t>
  </si>
  <si>
    <t>3.5</t>
  </si>
  <si>
    <t>3.6</t>
  </si>
  <si>
    <t>Heat Pump Cycle Testing</t>
  </si>
  <si>
    <t>Data Acquisition System Testing</t>
  </si>
  <si>
    <t>Pressure Sensors</t>
  </si>
  <si>
    <t>Temperature Sensors</t>
  </si>
  <si>
    <t>2.7.1</t>
  </si>
  <si>
    <t>2.7.2</t>
  </si>
  <si>
    <t>4.1</t>
  </si>
  <si>
    <t>4.2</t>
  </si>
  <si>
    <t>4.3</t>
  </si>
  <si>
    <t>2.8.5</t>
  </si>
  <si>
    <t>Specialized Tools</t>
  </si>
  <si>
    <t>4.4</t>
  </si>
  <si>
    <t>Temperature Verification</t>
  </si>
  <si>
    <t>Pressure Verification</t>
  </si>
  <si>
    <t>Coefficient of Performance Testing</t>
  </si>
  <si>
    <t>4.3.1</t>
  </si>
  <si>
    <t>4.3.2</t>
  </si>
  <si>
    <t>4.3.3</t>
  </si>
  <si>
    <t>Milestone: Project Closeout</t>
  </si>
  <si>
    <t>Collector Model</t>
  </si>
  <si>
    <t>Jessica</t>
  </si>
  <si>
    <t>1.8.3</t>
  </si>
  <si>
    <t>Engineering Research, Calculations, &amp; Design</t>
  </si>
  <si>
    <t>ASSIGNED TO</t>
  </si>
  <si>
    <t>Edwin, Nadia</t>
  </si>
  <si>
    <t>Solar Collector Selection</t>
  </si>
  <si>
    <t>Solar Collector Optimization</t>
  </si>
  <si>
    <t>Solar Collector Assembly</t>
  </si>
  <si>
    <t>Minor Components Selection</t>
  </si>
  <si>
    <t>Charuka, Edwin</t>
  </si>
  <si>
    <t>Dhruvi, Nadia, Edwin</t>
  </si>
  <si>
    <t>Nadia, Dhruvi</t>
  </si>
  <si>
    <t>Thermodynamic Cycle Values</t>
  </si>
  <si>
    <t>Nadia, Kerwin</t>
  </si>
  <si>
    <t>Jessica, Kerwin</t>
  </si>
  <si>
    <t>Minor Components</t>
  </si>
  <si>
    <t>1.8.4</t>
  </si>
  <si>
    <t>1.8.4.1</t>
  </si>
  <si>
    <t>1.8.4.2</t>
  </si>
  <si>
    <t>Assembly Model</t>
  </si>
  <si>
    <t>Edwin, Kerwin</t>
  </si>
  <si>
    <t>Charuka, Dhruvi</t>
  </si>
  <si>
    <t>1.2.3.1</t>
  </si>
  <si>
    <t>Absorber Plate Coating</t>
  </si>
  <si>
    <t>Piping Research and Pressure Drop</t>
  </si>
  <si>
    <t>Refrigerant Procurement</t>
  </si>
  <si>
    <t>Nadia, Jessica</t>
  </si>
  <si>
    <t>Pipe Welding</t>
  </si>
  <si>
    <t>3.3.6</t>
  </si>
  <si>
    <t>Solar Collector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</si>
</sst>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/mmmm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8999908444471571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89999084444715716"/>
      <name val="Calibri"/>
      <family val="2"/>
      <scheme val="minor"/>
    </font>
    <font>
      <b/>
      <sz val="22"/>
      <color theme="8"/>
      <name val="Calibri"/>
      <family val="2"/>
      <scheme val="minor"/>
    </font>
    <font>
      <b/>
      <sz val="11"/>
      <color theme="3" tint="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8B05F"/>
      <name val="Calibri"/>
      <family val="2"/>
      <scheme val="minor"/>
    </font>
    <font>
      <b/>
      <sz val="22"/>
      <color rgb="FF88B05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2" tint="-0.499984740745262"/>
      </right>
      <top/>
      <bottom style="thin">
        <color theme="0" tint="-0.24994659260841701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/>
      <right/>
      <top style="thin">
        <color theme="2" tint="-0.749961851863155"/>
      </top>
      <bottom/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499984740745262"/>
      </left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5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5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left" vertical="center" indent="3"/>
    </xf>
    <xf numFmtId="0" fontId="7" fillId="4" borderId="1" xfId="0" applyFont="1" applyFill="1" applyBorder="1" applyAlignment="1">
      <alignment horizontal="left" vertical="center" indent="2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9" fontId="0" fillId="4" borderId="1" xfId="0" applyNumberFormat="1" applyFill="1" applyBorder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15" fontId="0" fillId="2" borderId="7" xfId="0" applyNumberFormat="1" applyFill="1" applyBorder="1" applyAlignment="1">
      <alignment horizontal="center" vertical="center"/>
    </xf>
    <xf numFmtId="15" fontId="0" fillId="2" borderId="8" xfId="0" applyNumberFormat="1" applyFill="1" applyBorder="1" applyAlignment="1">
      <alignment horizontal="center" vertical="center"/>
    </xf>
    <xf numFmtId="15" fontId="0" fillId="2" borderId="9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167">
    <dxf>
      <fill>
        <patternFill>
          <bgColor rgb="FF4281A4"/>
        </patternFill>
      </fill>
    </dxf>
    <dxf>
      <fill>
        <patternFill>
          <bgColor rgb="FF5C9ABD"/>
        </patternFill>
      </fill>
    </dxf>
    <dxf>
      <fill>
        <patternFill>
          <bgColor rgb="FF7E97A2"/>
        </patternFill>
      </fill>
    </dxf>
    <dxf>
      <fill>
        <patternFill>
          <bgColor rgb="FF9CAFB7"/>
        </patternFill>
      </fill>
    </dxf>
    <dxf>
      <fill>
        <patternFill>
          <bgColor rgb="FFE0BC83"/>
        </patternFill>
      </fill>
    </dxf>
    <dxf>
      <fill>
        <patternFill>
          <bgColor rgb="FFEAD2AC"/>
        </patternFill>
      </fill>
    </dxf>
    <dxf>
      <fill>
        <patternFill>
          <bgColor rgb="FFDC9B73"/>
        </patternFill>
      </fill>
    </dxf>
    <dxf>
      <fill>
        <patternFill>
          <bgColor rgb="FFE6B89C"/>
        </patternFill>
      </fill>
    </dxf>
    <dxf>
      <fill>
        <patternFill>
          <bgColor rgb="FFFE938C"/>
        </patternFill>
      </fill>
    </dxf>
    <dxf>
      <fill>
        <patternFill>
          <bgColor rgb="FFFE6459"/>
        </patternFill>
      </fill>
    </dxf>
    <dxf>
      <font>
        <b/>
        <i val="0"/>
        <color rgb="FFA1C181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b/>
        <i val="0"/>
        <color rgb="FF88B05F"/>
      </font>
    </dxf>
    <dxf>
      <fill>
        <patternFill>
          <bgColor rgb="FF4281A4"/>
        </patternFill>
      </fill>
    </dxf>
    <dxf>
      <fill>
        <patternFill>
          <bgColor rgb="FF5C9ABD"/>
        </patternFill>
      </fill>
    </dxf>
    <dxf>
      <fill>
        <patternFill>
          <bgColor rgb="FF7E97A2"/>
        </patternFill>
      </fill>
    </dxf>
    <dxf>
      <fill>
        <patternFill>
          <bgColor rgb="FF9CAFB7"/>
        </patternFill>
      </fill>
    </dxf>
    <dxf>
      <fill>
        <patternFill>
          <bgColor rgb="FFE0BC83"/>
        </patternFill>
      </fill>
    </dxf>
    <dxf>
      <fill>
        <patternFill>
          <bgColor rgb="FFEAD2AC"/>
        </patternFill>
      </fill>
    </dxf>
    <dxf>
      <fill>
        <patternFill>
          <bgColor rgb="FFDC9B73"/>
        </patternFill>
      </fill>
    </dxf>
    <dxf>
      <fill>
        <patternFill>
          <bgColor rgb="FFE6B89C"/>
        </patternFill>
      </fill>
    </dxf>
    <dxf>
      <fill>
        <patternFill>
          <bgColor rgb="FFFE938C"/>
        </patternFill>
      </fill>
    </dxf>
    <dxf>
      <fill>
        <patternFill>
          <bgColor rgb="FFFE6459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4281A4"/>
        </patternFill>
      </fill>
    </dxf>
    <dxf>
      <fill>
        <patternFill>
          <bgColor rgb="FF5C9ABD"/>
        </patternFill>
      </fill>
    </dxf>
    <dxf>
      <fill>
        <patternFill>
          <bgColor rgb="FF7E97A2"/>
        </patternFill>
      </fill>
    </dxf>
    <dxf>
      <fill>
        <patternFill>
          <bgColor rgb="FF9CAFB7"/>
        </patternFill>
      </fill>
    </dxf>
    <dxf>
      <fill>
        <patternFill>
          <bgColor rgb="FFE0BC83"/>
        </patternFill>
      </fill>
    </dxf>
    <dxf>
      <fill>
        <patternFill>
          <bgColor rgb="FFEAD2AC"/>
        </patternFill>
      </fill>
    </dxf>
    <dxf>
      <fill>
        <patternFill>
          <bgColor rgb="FFDC9B73"/>
        </patternFill>
      </fill>
    </dxf>
    <dxf>
      <fill>
        <patternFill>
          <bgColor rgb="FFE6B89C"/>
        </patternFill>
      </fill>
    </dxf>
    <dxf>
      <fill>
        <patternFill>
          <bgColor rgb="FFFE938C"/>
        </patternFill>
      </fill>
    </dxf>
    <dxf>
      <fill>
        <patternFill>
          <bgColor rgb="FFFE6459"/>
        </patternFill>
      </fill>
    </dxf>
    <dxf>
      <font>
        <b/>
        <i val="0"/>
        <color rgb="FFFF555A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4281A4"/>
        </patternFill>
      </fill>
    </dxf>
    <dxf>
      <fill>
        <patternFill>
          <bgColor rgb="FF5C9ABD"/>
        </patternFill>
      </fill>
    </dxf>
    <dxf>
      <fill>
        <patternFill>
          <bgColor rgb="FF7E97A2"/>
        </patternFill>
      </fill>
    </dxf>
    <dxf>
      <fill>
        <patternFill>
          <bgColor rgb="FF9CAFB7"/>
        </patternFill>
      </fill>
    </dxf>
    <dxf>
      <fill>
        <patternFill>
          <bgColor rgb="FFE0BC83"/>
        </patternFill>
      </fill>
    </dxf>
    <dxf>
      <fill>
        <patternFill>
          <bgColor rgb="FFEAD2AC"/>
        </patternFill>
      </fill>
    </dxf>
    <dxf>
      <fill>
        <patternFill>
          <bgColor rgb="FFDC9B73"/>
        </patternFill>
      </fill>
    </dxf>
    <dxf>
      <fill>
        <patternFill>
          <bgColor rgb="FFE6B89C"/>
        </patternFill>
      </fill>
    </dxf>
    <dxf>
      <fill>
        <patternFill>
          <bgColor rgb="FFFE938C"/>
        </patternFill>
      </fill>
    </dxf>
    <dxf>
      <fill>
        <patternFill>
          <bgColor rgb="FFFE6459"/>
        </patternFill>
      </fill>
    </dxf>
    <dxf>
      <font>
        <b/>
        <i val="0"/>
        <color rgb="FFFF555A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4281A4"/>
        </patternFill>
      </fill>
    </dxf>
    <dxf>
      <fill>
        <patternFill>
          <bgColor rgb="FF5C9ABD"/>
        </patternFill>
      </fill>
    </dxf>
    <dxf>
      <fill>
        <patternFill>
          <bgColor rgb="FF7E97A2"/>
        </patternFill>
      </fill>
    </dxf>
    <dxf>
      <fill>
        <patternFill>
          <bgColor rgb="FF9CAFB7"/>
        </patternFill>
      </fill>
    </dxf>
    <dxf>
      <fill>
        <patternFill>
          <bgColor rgb="FFE0BC83"/>
        </patternFill>
      </fill>
    </dxf>
    <dxf>
      <fill>
        <patternFill>
          <bgColor rgb="FFEAD2AC"/>
        </patternFill>
      </fill>
    </dxf>
    <dxf>
      <fill>
        <patternFill>
          <bgColor rgb="FFDC9B73"/>
        </patternFill>
      </fill>
    </dxf>
    <dxf>
      <fill>
        <patternFill>
          <bgColor rgb="FFE6B89C"/>
        </patternFill>
      </fill>
    </dxf>
    <dxf>
      <fill>
        <patternFill>
          <bgColor rgb="FFFE938C"/>
        </patternFill>
      </fill>
    </dxf>
    <dxf>
      <fill>
        <patternFill>
          <bgColor rgb="FFFE6459"/>
        </patternFill>
      </fill>
    </dxf>
    <dxf>
      <font>
        <b/>
        <i val="0"/>
        <color rgb="FFFF555A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5C9ABD"/>
        </patternFill>
      </fill>
    </dxf>
    <dxf>
      <fill>
        <patternFill>
          <bgColor rgb="FF4281A4"/>
        </patternFill>
      </fill>
    </dxf>
    <dxf>
      <fill>
        <patternFill>
          <bgColor rgb="FF7E97A2"/>
        </patternFill>
      </fill>
    </dxf>
    <dxf>
      <fill>
        <patternFill>
          <bgColor rgb="FF9CAFB7"/>
        </patternFill>
      </fill>
    </dxf>
    <dxf>
      <fill>
        <patternFill>
          <bgColor rgb="FFE0BC83"/>
        </patternFill>
      </fill>
    </dxf>
    <dxf>
      <fill>
        <patternFill>
          <bgColor rgb="FFEAD2AC"/>
        </patternFill>
      </fill>
    </dxf>
    <dxf>
      <fill>
        <patternFill>
          <bgColor rgb="FFDC9B73"/>
        </patternFill>
      </fill>
    </dxf>
    <dxf>
      <fill>
        <patternFill>
          <bgColor rgb="FFE6B89C"/>
        </patternFill>
      </fill>
    </dxf>
    <dxf>
      <fill>
        <patternFill>
          <bgColor rgb="FFFE938C"/>
        </patternFill>
      </fill>
    </dxf>
    <dxf>
      <fill>
        <patternFill>
          <bgColor rgb="FFFE6459"/>
        </patternFill>
      </fill>
    </dxf>
    <dxf>
      <font>
        <b/>
        <i val="0"/>
        <color rgb="FFFF555A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726C5E"/>
        </patternFill>
      </fill>
    </dxf>
    <dxf>
      <fill>
        <patternFill>
          <bgColor rgb="FF5E6472"/>
        </patternFill>
      </fill>
    </dxf>
    <dxf>
      <fill>
        <patternFill>
          <bgColor rgb="FF9EF7FF"/>
        </patternFill>
      </fill>
    </dxf>
    <dxf>
      <fill>
        <patternFill>
          <bgColor rgb="FFFFA69E"/>
        </patternFill>
      </fill>
    </dxf>
    <dxf>
      <fill>
        <patternFill>
          <bgColor rgb="FFDDE4FA"/>
        </patternFill>
      </fill>
    </dxf>
    <dxf>
      <fill>
        <patternFill>
          <bgColor rgb="FFFAF3DD"/>
        </patternFill>
      </fill>
    </dxf>
    <dxf>
      <fill>
        <patternFill>
          <bgColor rgb="FFDC9B73"/>
        </patternFill>
      </fill>
    </dxf>
    <dxf>
      <fill>
        <patternFill>
          <bgColor rgb="FFE6B89C"/>
        </patternFill>
      </fill>
    </dxf>
    <dxf>
      <fill>
        <patternFill>
          <bgColor rgb="FFFE938C"/>
        </patternFill>
      </fill>
    </dxf>
    <dxf>
      <fill>
        <patternFill>
          <bgColor rgb="FFFE6459"/>
        </patternFill>
      </fill>
    </dxf>
    <dxf>
      <font>
        <b/>
        <i val="0"/>
        <color rgb="FFFF555A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726C5E"/>
        </patternFill>
      </fill>
    </dxf>
    <dxf>
      <fill>
        <patternFill>
          <bgColor rgb="FF5E6472"/>
        </patternFill>
      </fill>
    </dxf>
    <dxf>
      <fill>
        <patternFill>
          <bgColor rgb="FF9EF7FF"/>
        </patternFill>
      </fill>
    </dxf>
    <dxf>
      <fill>
        <patternFill>
          <bgColor rgb="FFFFA69E"/>
        </patternFill>
      </fill>
    </dxf>
    <dxf>
      <fill>
        <patternFill>
          <bgColor rgb="FFDDE4FA"/>
        </patternFill>
      </fill>
    </dxf>
    <dxf>
      <fill>
        <patternFill>
          <bgColor rgb="FFFAF3DD"/>
        </patternFill>
      </fill>
    </dxf>
    <dxf>
      <fill>
        <patternFill>
          <bgColor rgb="FFF2B8C4"/>
        </patternFill>
      </fill>
    </dxf>
    <dxf>
      <fill>
        <patternFill>
          <bgColor rgb="FFB8F2E6"/>
        </patternFill>
      </fill>
    </dxf>
    <dxf>
      <fill>
        <patternFill>
          <bgColor rgb="FFAED9E0"/>
        </patternFill>
      </fill>
    </dxf>
    <dxf>
      <fill>
        <patternFill>
          <bgColor rgb="FFE0B5AE"/>
        </patternFill>
      </fill>
    </dxf>
    <dxf>
      <font>
        <b/>
        <i val="0"/>
        <color rgb="FFFF555A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726C5E"/>
        </patternFill>
      </fill>
    </dxf>
    <dxf>
      <fill>
        <patternFill>
          <bgColor rgb="FF5E6472"/>
        </patternFill>
      </fill>
    </dxf>
    <dxf>
      <fill>
        <patternFill>
          <bgColor rgb="FF61B3F4"/>
        </patternFill>
      </fill>
    </dxf>
    <dxf>
      <fill>
        <patternFill>
          <bgColor rgb="FFF4A261"/>
        </patternFill>
      </fill>
    </dxf>
    <dxf>
      <fill>
        <patternFill>
          <bgColor rgb="FF51C9E7"/>
        </patternFill>
      </fill>
    </dxf>
    <dxf>
      <fill>
        <patternFill>
          <bgColor rgb="FFE76F51"/>
        </patternFill>
      </fill>
    </dxf>
    <dxf>
      <fill>
        <patternFill>
          <bgColor rgb="FF6A8FE9"/>
        </patternFill>
      </fill>
    </dxf>
    <dxf>
      <fill>
        <patternFill>
          <bgColor rgb="FFE9C46A"/>
        </patternFill>
      </fill>
    </dxf>
    <dxf>
      <fill>
        <patternFill>
          <bgColor rgb="FF2A9D8F"/>
        </patternFill>
      </fill>
    </dxf>
    <dxf>
      <fill>
        <patternFill>
          <bgColor rgb="FF9D2A38"/>
        </patternFill>
      </fill>
    </dxf>
    <dxf>
      <font>
        <b/>
        <i val="0"/>
        <color rgb="FFFF555A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533326"/>
        </patternFill>
      </fill>
    </dxf>
    <dxf>
      <fill>
        <patternFill>
          <bgColor rgb="FF264653"/>
        </patternFill>
      </fill>
    </dxf>
    <dxf>
      <fill>
        <patternFill>
          <bgColor rgb="FF61B3F4"/>
        </patternFill>
      </fill>
    </dxf>
    <dxf>
      <fill>
        <patternFill>
          <bgColor rgb="FFF4A261"/>
        </patternFill>
      </fill>
    </dxf>
    <dxf>
      <fill>
        <patternFill>
          <bgColor rgb="FF51C9E7"/>
        </patternFill>
      </fill>
    </dxf>
    <dxf>
      <fill>
        <patternFill>
          <bgColor rgb="FFE76F51"/>
        </patternFill>
      </fill>
    </dxf>
    <dxf>
      <fill>
        <patternFill>
          <bgColor rgb="FF6A8FE9"/>
        </patternFill>
      </fill>
    </dxf>
    <dxf>
      <fill>
        <patternFill>
          <bgColor rgb="FFE9C46A"/>
        </patternFill>
      </fill>
    </dxf>
    <dxf>
      <fill>
        <patternFill>
          <bgColor rgb="FF2A9D8F"/>
        </patternFill>
      </fill>
    </dxf>
    <dxf>
      <fill>
        <patternFill>
          <bgColor rgb="FF9D2A38"/>
        </patternFill>
      </fill>
    </dxf>
    <dxf>
      <font>
        <b/>
        <i val="0"/>
        <color rgb="FFFF555A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533326"/>
        </patternFill>
      </fill>
    </dxf>
    <dxf>
      <fill>
        <patternFill>
          <bgColor rgb="FF264653"/>
        </patternFill>
      </fill>
    </dxf>
    <dxf>
      <fill>
        <patternFill>
          <bgColor rgb="FF61B3F4"/>
        </patternFill>
      </fill>
    </dxf>
    <dxf>
      <fill>
        <patternFill>
          <bgColor rgb="FFF4A261"/>
        </patternFill>
      </fill>
    </dxf>
    <dxf>
      <fill>
        <patternFill>
          <bgColor rgb="FF51C9E7"/>
        </patternFill>
      </fill>
    </dxf>
    <dxf>
      <fill>
        <patternFill>
          <bgColor rgb="FFE76F51"/>
        </patternFill>
      </fill>
    </dxf>
    <dxf>
      <fill>
        <patternFill>
          <bgColor rgb="FF6A8FE9"/>
        </patternFill>
      </fill>
    </dxf>
    <dxf>
      <fill>
        <patternFill>
          <bgColor rgb="FFE9C46A"/>
        </patternFill>
      </fill>
    </dxf>
    <dxf>
      <fill>
        <patternFill>
          <bgColor rgb="FF2A9D8F"/>
        </patternFill>
      </fill>
    </dxf>
    <dxf>
      <fill>
        <patternFill>
          <bgColor rgb="FF9D2A38"/>
        </patternFill>
      </fill>
    </dxf>
    <dxf>
      <font>
        <b/>
        <i val="0"/>
        <color rgb="FFFF555A"/>
      </font>
    </dxf>
    <dxf>
      <border>
        <left style="thin">
          <color theme="8" tint="0.59996337778862885"/>
        </left>
        <right style="thin">
          <color theme="8" tint="0.59996337778862885"/>
        </right>
        <vertical/>
        <horizontal/>
      </border>
    </dxf>
    <dxf>
      <fill>
        <patternFill>
          <bgColor rgb="FFFF555A"/>
        </patternFill>
      </fill>
    </dxf>
    <dxf>
      <fill>
        <patternFill>
          <bgColor theme="8" tint="0.39994506668294322"/>
        </patternFill>
      </fill>
    </dxf>
    <dxf>
      <fill>
        <patternFill>
          <bgColor rgb="FFFF555A"/>
        </patternFill>
      </fill>
    </dxf>
    <dxf>
      <fill>
        <patternFill>
          <bgColor theme="8" tint="0.39994506668294322"/>
        </patternFill>
      </fill>
    </dxf>
    <dxf>
      <fill>
        <patternFill>
          <bgColor rgb="FF51C9E7"/>
        </patternFill>
      </fill>
    </dxf>
    <dxf>
      <fill>
        <patternFill>
          <bgColor rgb="FFE76F51"/>
        </patternFill>
      </fill>
    </dxf>
    <dxf>
      <fill>
        <patternFill>
          <bgColor rgb="FF6A8FE9"/>
        </patternFill>
      </fill>
    </dxf>
    <dxf>
      <fill>
        <patternFill>
          <bgColor rgb="FFE9C46A"/>
        </patternFill>
      </fill>
    </dxf>
    <dxf>
      <fill>
        <patternFill>
          <bgColor rgb="FF2A9D8F"/>
        </patternFill>
      </fill>
    </dxf>
    <dxf>
      <fill>
        <patternFill>
          <bgColor rgb="FF9D2A38"/>
        </patternFill>
      </fill>
    </dxf>
    <dxf>
      <font>
        <b/>
        <i val="0"/>
        <color rgb="FFFF555A"/>
      </font>
    </dxf>
    <dxf>
      <border>
        <left style="thin">
          <color theme="8" tint="0.59996337778862885"/>
        </left>
        <right style="thin">
          <color theme="8" tint="0.59996337778862885"/>
        </right>
        <vertical/>
        <horizontal/>
      </border>
    </dxf>
    <dxf>
      <fill>
        <patternFill>
          <bgColor rgb="FFFF555A"/>
        </patternFill>
      </fill>
    </dxf>
    <dxf>
      <fill>
        <patternFill>
          <bgColor theme="8" tint="0.39994506668294322"/>
        </patternFill>
      </fill>
    </dxf>
    <dxf>
      <fill>
        <patternFill>
          <bgColor rgb="FFFF555A"/>
        </patternFill>
      </fill>
    </dxf>
    <dxf>
      <fill>
        <patternFill>
          <bgColor theme="8" tint="0.39994506668294322"/>
        </patternFill>
      </fill>
    </dxf>
    <dxf>
      <fill>
        <patternFill>
          <bgColor rgb="FFFF555A"/>
        </patternFill>
      </fill>
    </dxf>
    <dxf>
      <fill>
        <patternFill>
          <bgColor theme="8" tint="0.39994506668294322"/>
        </patternFill>
      </fill>
    </dxf>
    <dxf>
      <fill>
        <patternFill>
          <bgColor rgb="FFFF555A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555A"/>
        </patternFill>
      </fill>
    </dxf>
    <dxf>
      <font>
        <b/>
        <i val="0"/>
        <color rgb="FFFF555A"/>
      </font>
    </dxf>
    <dxf>
      <border>
        <left style="thin">
          <color theme="8" tint="0.59996337778862885"/>
        </left>
        <right style="thin">
          <color theme="8" tint="0.59996337778862885"/>
        </right>
        <vertical/>
        <horizontal/>
      </border>
    </dxf>
    <dxf>
      <fill>
        <patternFill>
          <bgColor rgb="FFFF555A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555A"/>
      </font>
    </dxf>
    <dxf>
      <fill>
        <patternFill>
          <bgColor theme="8" tint="0.39994506668294322"/>
        </patternFill>
      </fill>
    </dxf>
    <dxf>
      <fill>
        <patternFill>
          <bgColor rgb="FFFF555A"/>
        </patternFill>
      </fill>
    </dxf>
    <dxf>
      <fill>
        <patternFill>
          <bgColor rgb="FFFF555A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555A"/>
        </patternFill>
      </fill>
    </dxf>
    <dxf>
      <fill>
        <patternFill>
          <bgColor theme="8" tint="0.39994506668294322"/>
        </patternFill>
      </fill>
    </dxf>
    <dxf>
      <border>
        <left style="thin">
          <color theme="8" tint="0.59996337778862885"/>
        </left>
        <right style="thin">
          <color theme="8" tint="0.59996337778862885"/>
        </right>
        <vertical/>
        <horizontal/>
      </border>
    </dxf>
  </dxfs>
  <tableStyles count="0" defaultTableStyle="TableStyleMedium2" defaultPivotStyle="PivotStyleLight16"/>
  <colors>
    <mruColors>
      <color rgb="FF88B05F"/>
      <color rgb="FFA1C181"/>
      <color rgb="FFFE6459"/>
      <color rgb="FFDC9B73"/>
      <color rgb="FFE0BC83"/>
      <color rgb="FF7E97A2"/>
      <color rgb="FF4281A4"/>
      <color rgb="FF5C9ABD"/>
      <color rgb="FF9CAFB7"/>
      <color rgb="FFEAD2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F5E-F98C-4198-9BFF-0C9A8531B5C6}">
  <dimension ref="A1:HW79"/>
  <sheetViews>
    <sheetView showGridLines="0" tabSelected="1" zoomScale="70" zoomScaleNormal="70" workbookViewId="0">
      <pane xSplit="6" topLeftCell="G1" activePane="topRight" state="frozen"/>
      <selection pane="topRight"/>
    </sheetView>
  </sheetViews>
  <sheetFormatPr defaultColWidth="9.140625" defaultRowHeight="15" x14ac:dyDescent="0.25"/>
  <cols>
    <col min="1" max="1" width="7.42578125" style="1" customWidth="1"/>
    <col min="2" max="2" width="54" style="1" bestFit="1" customWidth="1"/>
    <col min="3" max="3" width="36.140625" style="3" customWidth="1"/>
    <col min="4" max="4" width="12.7109375" style="3" bestFit="1" customWidth="1"/>
    <col min="5" max="6" width="12.7109375" style="2" customWidth="1"/>
    <col min="7" max="231" width="2.85546875" style="3" customWidth="1"/>
    <col min="232" max="16384" width="9.140625" style="3"/>
  </cols>
  <sheetData>
    <row r="1" spans="1:231" ht="45" customHeight="1" x14ac:dyDescent="0.25">
      <c r="A1" s="51" t="s">
        <v>5</v>
      </c>
      <c r="B1" s="20"/>
      <c r="C1" s="21"/>
      <c r="D1" s="21"/>
    </row>
    <row r="2" spans="1:231" ht="15" customHeight="1" x14ac:dyDescent="0.25">
      <c r="A2" s="50" t="s">
        <v>27</v>
      </c>
    </row>
    <row r="3" spans="1:231" x14ac:dyDescent="0.25">
      <c r="C3" s="48" t="s">
        <v>3</v>
      </c>
      <c r="D3" s="49"/>
      <c r="E3" s="46">
        <v>44473</v>
      </c>
      <c r="F3" s="47"/>
    </row>
    <row r="4" spans="1:231" x14ac:dyDescent="0.25">
      <c r="H4" s="43">
        <f>H5</f>
        <v>44473</v>
      </c>
      <c r="I4" s="44"/>
      <c r="J4" s="44"/>
      <c r="K4" s="44"/>
      <c r="L4" s="44"/>
      <c r="M4" s="44"/>
      <c r="N4" s="45"/>
      <c r="O4" s="43">
        <f>O5</f>
        <v>44480</v>
      </c>
      <c r="P4" s="44"/>
      <c r="Q4" s="44"/>
      <c r="R4" s="44"/>
      <c r="S4" s="44"/>
      <c r="T4" s="44"/>
      <c r="U4" s="45"/>
      <c r="V4" s="43">
        <f>V5</f>
        <v>44487</v>
      </c>
      <c r="W4" s="44"/>
      <c r="X4" s="44"/>
      <c r="Y4" s="44"/>
      <c r="Z4" s="44"/>
      <c r="AA4" s="44"/>
      <c r="AB4" s="45"/>
      <c r="AC4" s="43">
        <f>AC5</f>
        <v>44494</v>
      </c>
      <c r="AD4" s="44"/>
      <c r="AE4" s="44"/>
      <c r="AF4" s="44"/>
      <c r="AG4" s="44"/>
      <c r="AH4" s="44"/>
      <c r="AI4" s="45"/>
      <c r="AJ4" s="43">
        <f>AJ5</f>
        <v>44501</v>
      </c>
      <c r="AK4" s="44"/>
      <c r="AL4" s="44"/>
      <c r="AM4" s="44"/>
      <c r="AN4" s="44"/>
      <c r="AO4" s="44"/>
      <c r="AP4" s="45"/>
      <c r="AQ4" s="43">
        <f>AQ5</f>
        <v>44508</v>
      </c>
      <c r="AR4" s="44"/>
      <c r="AS4" s="44"/>
      <c r="AT4" s="44"/>
      <c r="AU4" s="44"/>
      <c r="AV4" s="44"/>
      <c r="AW4" s="45"/>
      <c r="AX4" s="43">
        <f>AX5</f>
        <v>44515</v>
      </c>
      <c r="AY4" s="44"/>
      <c r="AZ4" s="44"/>
      <c r="BA4" s="44"/>
      <c r="BB4" s="44"/>
      <c r="BC4" s="44"/>
      <c r="BD4" s="45"/>
      <c r="BE4" s="43">
        <f>BE5</f>
        <v>44522</v>
      </c>
      <c r="BF4" s="44"/>
      <c r="BG4" s="44"/>
      <c r="BH4" s="44"/>
      <c r="BI4" s="44"/>
      <c r="BJ4" s="44"/>
      <c r="BK4" s="45"/>
      <c r="BL4" s="43">
        <f>BL5</f>
        <v>44529</v>
      </c>
      <c r="BM4" s="44"/>
      <c r="BN4" s="44"/>
      <c r="BO4" s="44"/>
      <c r="BP4" s="44"/>
      <c r="BQ4" s="44"/>
      <c r="BR4" s="45"/>
      <c r="BS4" s="43">
        <f>BS5</f>
        <v>44536</v>
      </c>
      <c r="BT4" s="44"/>
      <c r="BU4" s="44"/>
      <c r="BV4" s="44"/>
      <c r="BW4" s="44"/>
      <c r="BX4" s="44"/>
      <c r="BY4" s="45"/>
      <c r="BZ4" s="43">
        <f>BZ5</f>
        <v>44543</v>
      </c>
      <c r="CA4" s="44"/>
      <c r="CB4" s="44"/>
      <c r="CC4" s="44"/>
      <c r="CD4" s="44"/>
      <c r="CE4" s="44"/>
      <c r="CF4" s="45"/>
      <c r="CG4" s="43">
        <f>CG5</f>
        <v>44550</v>
      </c>
      <c r="CH4" s="44"/>
      <c r="CI4" s="44"/>
      <c r="CJ4" s="44"/>
      <c r="CK4" s="44"/>
      <c r="CL4" s="44"/>
      <c r="CM4" s="45"/>
      <c r="CN4" s="43">
        <f>CN5</f>
        <v>44557</v>
      </c>
      <c r="CO4" s="44"/>
      <c r="CP4" s="44"/>
      <c r="CQ4" s="44"/>
      <c r="CR4" s="44"/>
      <c r="CS4" s="44"/>
      <c r="CT4" s="45"/>
      <c r="CU4" s="43">
        <f>CU5</f>
        <v>44564</v>
      </c>
      <c r="CV4" s="44"/>
      <c r="CW4" s="44"/>
      <c r="CX4" s="44"/>
      <c r="CY4" s="44"/>
      <c r="CZ4" s="44"/>
      <c r="DA4" s="45"/>
      <c r="DB4" s="43">
        <f>DB5</f>
        <v>44571</v>
      </c>
      <c r="DC4" s="44"/>
      <c r="DD4" s="44"/>
      <c r="DE4" s="44"/>
      <c r="DF4" s="44"/>
      <c r="DG4" s="44"/>
      <c r="DH4" s="45"/>
      <c r="DI4" s="43">
        <f>DI5</f>
        <v>44578</v>
      </c>
      <c r="DJ4" s="44"/>
      <c r="DK4" s="44"/>
      <c r="DL4" s="44"/>
      <c r="DM4" s="44"/>
      <c r="DN4" s="44"/>
      <c r="DO4" s="45"/>
      <c r="DP4" s="43">
        <f>DP5</f>
        <v>44585</v>
      </c>
      <c r="DQ4" s="44"/>
      <c r="DR4" s="44"/>
      <c r="DS4" s="44"/>
      <c r="DT4" s="44"/>
      <c r="DU4" s="44"/>
      <c r="DV4" s="45"/>
      <c r="DW4" s="43">
        <f>DW5</f>
        <v>44592</v>
      </c>
      <c r="DX4" s="44"/>
      <c r="DY4" s="44"/>
      <c r="DZ4" s="44"/>
      <c r="EA4" s="44"/>
      <c r="EB4" s="44"/>
      <c r="EC4" s="45"/>
      <c r="ED4" s="43">
        <f>ED5</f>
        <v>44599</v>
      </c>
      <c r="EE4" s="44"/>
      <c r="EF4" s="44"/>
      <c r="EG4" s="44"/>
      <c r="EH4" s="44"/>
      <c r="EI4" s="44"/>
      <c r="EJ4" s="45"/>
      <c r="EK4" s="43">
        <f>EK5</f>
        <v>44606</v>
      </c>
      <c r="EL4" s="44"/>
      <c r="EM4" s="44"/>
      <c r="EN4" s="44"/>
      <c r="EO4" s="44"/>
      <c r="EP4" s="44"/>
      <c r="EQ4" s="45"/>
      <c r="ER4" s="43">
        <f>ER5</f>
        <v>44613</v>
      </c>
      <c r="ES4" s="44"/>
      <c r="ET4" s="44"/>
      <c r="EU4" s="44"/>
      <c r="EV4" s="44"/>
      <c r="EW4" s="44"/>
      <c r="EX4" s="45"/>
      <c r="EY4" s="43">
        <f>EY5</f>
        <v>44620</v>
      </c>
      <c r="EZ4" s="44"/>
      <c r="FA4" s="44"/>
      <c r="FB4" s="44"/>
      <c r="FC4" s="44"/>
      <c r="FD4" s="44"/>
      <c r="FE4" s="45"/>
      <c r="FF4" s="43">
        <f>FF5</f>
        <v>44627</v>
      </c>
      <c r="FG4" s="44"/>
      <c r="FH4" s="44"/>
      <c r="FI4" s="44"/>
      <c r="FJ4" s="44"/>
      <c r="FK4" s="44"/>
      <c r="FL4" s="45"/>
      <c r="FM4" s="43">
        <f>FM5</f>
        <v>44634</v>
      </c>
      <c r="FN4" s="44"/>
      <c r="FO4" s="44"/>
      <c r="FP4" s="44"/>
      <c r="FQ4" s="44"/>
      <c r="FR4" s="44"/>
      <c r="FS4" s="45"/>
      <c r="FT4" s="43">
        <f>FT5</f>
        <v>44641</v>
      </c>
      <c r="FU4" s="44"/>
      <c r="FV4" s="44"/>
      <c r="FW4" s="44"/>
      <c r="FX4" s="44"/>
      <c r="FY4" s="44"/>
      <c r="FZ4" s="45"/>
      <c r="GA4" s="43">
        <f>GA5</f>
        <v>44648</v>
      </c>
      <c r="GB4" s="44"/>
      <c r="GC4" s="44"/>
      <c r="GD4" s="44"/>
      <c r="GE4" s="44"/>
      <c r="GF4" s="44"/>
      <c r="GG4" s="45"/>
      <c r="GH4" s="43">
        <f>GH5</f>
        <v>44655</v>
      </c>
      <c r="GI4" s="44"/>
      <c r="GJ4" s="44"/>
      <c r="GK4" s="44"/>
      <c r="GL4" s="44"/>
      <c r="GM4" s="44"/>
      <c r="GN4" s="45"/>
      <c r="GO4" s="43">
        <f>GO5</f>
        <v>44662</v>
      </c>
      <c r="GP4" s="44"/>
      <c r="GQ4" s="44"/>
      <c r="GR4" s="44"/>
      <c r="GS4" s="44"/>
      <c r="GT4" s="44"/>
      <c r="GU4" s="45"/>
      <c r="GV4" s="43">
        <f>GV5</f>
        <v>44669</v>
      </c>
      <c r="GW4" s="44"/>
      <c r="GX4" s="44"/>
      <c r="GY4" s="44"/>
      <c r="GZ4" s="44"/>
      <c r="HA4" s="44"/>
      <c r="HB4" s="45"/>
      <c r="HC4" s="43">
        <f>HC5</f>
        <v>44676</v>
      </c>
      <c r="HD4" s="44"/>
      <c r="HE4" s="44"/>
      <c r="HF4" s="44"/>
      <c r="HG4" s="44"/>
      <c r="HH4" s="44"/>
      <c r="HI4" s="45"/>
      <c r="HJ4" s="43">
        <f>HJ5</f>
        <v>44683</v>
      </c>
      <c r="HK4" s="44"/>
      <c r="HL4" s="44"/>
      <c r="HM4" s="44"/>
      <c r="HN4" s="44"/>
      <c r="HO4" s="44"/>
      <c r="HP4" s="45"/>
      <c r="HQ4" s="43">
        <f>HQ5</f>
        <v>44690</v>
      </c>
      <c r="HR4" s="44"/>
      <c r="HS4" s="44"/>
      <c r="HT4" s="44"/>
      <c r="HU4" s="44"/>
      <c r="HV4" s="44"/>
      <c r="HW4" s="45"/>
    </row>
    <row r="5" spans="1:231" x14ac:dyDescent="0.25">
      <c r="A5" s="4"/>
      <c r="B5" s="4"/>
      <c r="C5" s="6"/>
      <c r="D5" s="6"/>
      <c r="E5" s="5"/>
      <c r="F5" s="5"/>
      <c r="G5" s="6"/>
      <c r="H5" s="15">
        <f>$E$3</f>
        <v>44473</v>
      </c>
      <c r="I5" s="16">
        <f>H5+1</f>
        <v>44474</v>
      </c>
      <c r="J5" s="16">
        <f t="shared" ref="J5:U5" si="0">I5+1</f>
        <v>44475</v>
      </c>
      <c r="K5" s="16">
        <f t="shared" si="0"/>
        <v>44476</v>
      </c>
      <c r="L5" s="16">
        <f t="shared" si="0"/>
        <v>44477</v>
      </c>
      <c r="M5" s="16">
        <f t="shared" si="0"/>
        <v>44478</v>
      </c>
      <c r="N5" s="17">
        <f t="shared" si="0"/>
        <v>44479</v>
      </c>
      <c r="O5" s="15">
        <f t="shared" si="0"/>
        <v>44480</v>
      </c>
      <c r="P5" s="16">
        <f t="shared" si="0"/>
        <v>44481</v>
      </c>
      <c r="Q5" s="16">
        <f t="shared" si="0"/>
        <v>44482</v>
      </c>
      <c r="R5" s="16">
        <f t="shared" si="0"/>
        <v>44483</v>
      </c>
      <c r="S5" s="16">
        <f t="shared" si="0"/>
        <v>44484</v>
      </c>
      <c r="T5" s="16">
        <f t="shared" si="0"/>
        <v>44485</v>
      </c>
      <c r="U5" s="17">
        <f t="shared" si="0"/>
        <v>44486</v>
      </c>
      <c r="V5" s="15">
        <f t="shared" ref="V5:AB5" si="1">U5+1</f>
        <v>44487</v>
      </c>
      <c r="W5" s="16">
        <f t="shared" si="1"/>
        <v>44488</v>
      </c>
      <c r="X5" s="16">
        <f t="shared" si="1"/>
        <v>44489</v>
      </c>
      <c r="Y5" s="16">
        <f t="shared" si="1"/>
        <v>44490</v>
      </c>
      <c r="Z5" s="16">
        <f t="shared" si="1"/>
        <v>44491</v>
      </c>
      <c r="AA5" s="16">
        <f t="shared" si="1"/>
        <v>44492</v>
      </c>
      <c r="AB5" s="17">
        <f t="shared" si="1"/>
        <v>44493</v>
      </c>
      <c r="AC5" s="15">
        <f t="shared" ref="AC5:AP5" si="2">AB5+1</f>
        <v>44494</v>
      </c>
      <c r="AD5" s="16">
        <f t="shared" si="2"/>
        <v>44495</v>
      </c>
      <c r="AE5" s="16">
        <f t="shared" si="2"/>
        <v>44496</v>
      </c>
      <c r="AF5" s="16">
        <f t="shared" si="2"/>
        <v>44497</v>
      </c>
      <c r="AG5" s="16">
        <f t="shared" si="2"/>
        <v>44498</v>
      </c>
      <c r="AH5" s="16">
        <f t="shared" si="2"/>
        <v>44499</v>
      </c>
      <c r="AI5" s="17">
        <f t="shared" si="2"/>
        <v>44500</v>
      </c>
      <c r="AJ5" s="15">
        <f t="shared" si="2"/>
        <v>44501</v>
      </c>
      <c r="AK5" s="16">
        <f t="shared" si="2"/>
        <v>44502</v>
      </c>
      <c r="AL5" s="16">
        <f t="shared" si="2"/>
        <v>44503</v>
      </c>
      <c r="AM5" s="16">
        <f t="shared" si="2"/>
        <v>44504</v>
      </c>
      <c r="AN5" s="16">
        <f t="shared" si="2"/>
        <v>44505</v>
      </c>
      <c r="AO5" s="16">
        <f t="shared" si="2"/>
        <v>44506</v>
      </c>
      <c r="AP5" s="17">
        <f t="shared" si="2"/>
        <v>44507</v>
      </c>
      <c r="AQ5" s="15">
        <f t="shared" ref="AQ5:BR5" si="3">AP5+1</f>
        <v>44508</v>
      </c>
      <c r="AR5" s="16">
        <f t="shared" si="3"/>
        <v>44509</v>
      </c>
      <c r="AS5" s="16">
        <f t="shared" si="3"/>
        <v>44510</v>
      </c>
      <c r="AT5" s="16">
        <f t="shared" si="3"/>
        <v>44511</v>
      </c>
      <c r="AU5" s="16">
        <f t="shared" si="3"/>
        <v>44512</v>
      </c>
      <c r="AV5" s="16">
        <f t="shared" si="3"/>
        <v>44513</v>
      </c>
      <c r="AW5" s="17">
        <f t="shared" si="3"/>
        <v>44514</v>
      </c>
      <c r="AX5" s="15">
        <f t="shared" si="3"/>
        <v>44515</v>
      </c>
      <c r="AY5" s="16">
        <f t="shared" si="3"/>
        <v>44516</v>
      </c>
      <c r="AZ5" s="16">
        <f t="shared" si="3"/>
        <v>44517</v>
      </c>
      <c r="BA5" s="16">
        <f t="shared" si="3"/>
        <v>44518</v>
      </c>
      <c r="BB5" s="16">
        <f t="shared" si="3"/>
        <v>44519</v>
      </c>
      <c r="BC5" s="16">
        <f t="shared" si="3"/>
        <v>44520</v>
      </c>
      <c r="BD5" s="17">
        <f t="shared" si="3"/>
        <v>44521</v>
      </c>
      <c r="BE5" s="15">
        <f t="shared" si="3"/>
        <v>44522</v>
      </c>
      <c r="BF5" s="16">
        <f t="shared" si="3"/>
        <v>44523</v>
      </c>
      <c r="BG5" s="16">
        <f t="shared" si="3"/>
        <v>44524</v>
      </c>
      <c r="BH5" s="16">
        <f t="shared" si="3"/>
        <v>44525</v>
      </c>
      <c r="BI5" s="16">
        <f t="shared" si="3"/>
        <v>44526</v>
      </c>
      <c r="BJ5" s="16">
        <f t="shared" si="3"/>
        <v>44527</v>
      </c>
      <c r="BK5" s="17">
        <f t="shared" si="3"/>
        <v>44528</v>
      </c>
      <c r="BL5" s="15">
        <f t="shared" si="3"/>
        <v>44529</v>
      </c>
      <c r="BM5" s="16">
        <f t="shared" si="3"/>
        <v>44530</v>
      </c>
      <c r="BN5" s="16">
        <f t="shared" si="3"/>
        <v>44531</v>
      </c>
      <c r="BO5" s="16">
        <f t="shared" si="3"/>
        <v>44532</v>
      </c>
      <c r="BP5" s="16">
        <f t="shared" si="3"/>
        <v>44533</v>
      </c>
      <c r="BQ5" s="16">
        <f t="shared" si="3"/>
        <v>44534</v>
      </c>
      <c r="BR5" s="17">
        <f t="shared" si="3"/>
        <v>44535</v>
      </c>
      <c r="BS5" s="15">
        <f t="shared" ref="BS5:DV5" si="4">BR5+1</f>
        <v>44536</v>
      </c>
      <c r="BT5" s="16">
        <f t="shared" si="4"/>
        <v>44537</v>
      </c>
      <c r="BU5" s="16">
        <f t="shared" si="4"/>
        <v>44538</v>
      </c>
      <c r="BV5" s="16">
        <f t="shared" si="4"/>
        <v>44539</v>
      </c>
      <c r="BW5" s="16">
        <f t="shared" si="4"/>
        <v>44540</v>
      </c>
      <c r="BX5" s="16">
        <f t="shared" si="4"/>
        <v>44541</v>
      </c>
      <c r="BY5" s="17">
        <f t="shared" si="4"/>
        <v>44542</v>
      </c>
      <c r="BZ5" s="15">
        <f t="shared" si="4"/>
        <v>44543</v>
      </c>
      <c r="CA5" s="16">
        <f t="shared" si="4"/>
        <v>44544</v>
      </c>
      <c r="CB5" s="16">
        <f t="shared" si="4"/>
        <v>44545</v>
      </c>
      <c r="CC5" s="16">
        <f t="shared" si="4"/>
        <v>44546</v>
      </c>
      <c r="CD5" s="16">
        <f t="shared" si="4"/>
        <v>44547</v>
      </c>
      <c r="CE5" s="16">
        <f t="shared" si="4"/>
        <v>44548</v>
      </c>
      <c r="CF5" s="17">
        <f t="shared" si="4"/>
        <v>44549</v>
      </c>
      <c r="CG5" s="15">
        <f t="shared" si="4"/>
        <v>44550</v>
      </c>
      <c r="CH5" s="16">
        <f t="shared" si="4"/>
        <v>44551</v>
      </c>
      <c r="CI5" s="16">
        <f t="shared" si="4"/>
        <v>44552</v>
      </c>
      <c r="CJ5" s="16">
        <f t="shared" si="4"/>
        <v>44553</v>
      </c>
      <c r="CK5" s="16">
        <f t="shared" si="4"/>
        <v>44554</v>
      </c>
      <c r="CL5" s="16">
        <f t="shared" si="4"/>
        <v>44555</v>
      </c>
      <c r="CM5" s="17">
        <f t="shared" si="4"/>
        <v>44556</v>
      </c>
      <c r="CN5" s="15">
        <f t="shared" si="4"/>
        <v>44557</v>
      </c>
      <c r="CO5" s="16">
        <f t="shared" si="4"/>
        <v>44558</v>
      </c>
      <c r="CP5" s="16">
        <f t="shared" si="4"/>
        <v>44559</v>
      </c>
      <c r="CQ5" s="16">
        <f t="shared" si="4"/>
        <v>44560</v>
      </c>
      <c r="CR5" s="16">
        <f t="shared" si="4"/>
        <v>44561</v>
      </c>
      <c r="CS5" s="16">
        <f t="shared" si="4"/>
        <v>44562</v>
      </c>
      <c r="CT5" s="17">
        <f t="shared" si="4"/>
        <v>44563</v>
      </c>
      <c r="CU5" s="15">
        <f t="shared" si="4"/>
        <v>44564</v>
      </c>
      <c r="CV5" s="16">
        <f t="shared" si="4"/>
        <v>44565</v>
      </c>
      <c r="CW5" s="16">
        <f t="shared" si="4"/>
        <v>44566</v>
      </c>
      <c r="CX5" s="16">
        <f t="shared" si="4"/>
        <v>44567</v>
      </c>
      <c r="CY5" s="16">
        <f t="shared" si="4"/>
        <v>44568</v>
      </c>
      <c r="CZ5" s="16">
        <f t="shared" si="4"/>
        <v>44569</v>
      </c>
      <c r="DA5" s="17">
        <f t="shared" si="4"/>
        <v>44570</v>
      </c>
      <c r="DB5" s="15">
        <f t="shared" si="4"/>
        <v>44571</v>
      </c>
      <c r="DC5" s="16">
        <f t="shared" si="4"/>
        <v>44572</v>
      </c>
      <c r="DD5" s="16">
        <f t="shared" si="4"/>
        <v>44573</v>
      </c>
      <c r="DE5" s="16">
        <f t="shared" si="4"/>
        <v>44574</v>
      </c>
      <c r="DF5" s="16">
        <f t="shared" si="4"/>
        <v>44575</v>
      </c>
      <c r="DG5" s="16">
        <f t="shared" si="4"/>
        <v>44576</v>
      </c>
      <c r="DH5" s="17">
        <f t="shared" si="4"/>
        <v>44577</v>
      </c>
      <c r="DI5" s="15">
        <f t="shared" si="4"/>
        <v>44578</v>
      </c>
      <c r="DJ5" s="16">
        <f t="shared" si="4"/>
        <v>44579</v>
      </c>
      <c r="DK5" s="16">
        <f t="shared" si="4"/>
        <v>44580</v>
      </c>
      <c r="DL5" s="16">
        <f t="shared" si="4"/>
        <v>44581</v>
      </c>
      <c r="DM5" s="16">
        <f t="shared" si="4"/>
        <v>44582</v>
      </c>
      <c r="DN5" s="16">
        <f t="shared" si="4"/>
        <v>44583</v>
      </c>
      <c r="DO5" s="17">
        <f t="shared" si="4"/>
        <v>44584</v>
      </c>
      <c r="DP5" s="15">
        <f t="shared" si="4"/>
        <v>44585</v>
      </c>
      <c r="DQ5" s="16">
        <f t="shared" si="4"/>
        <v>44586</v>
      </c>
      <c r="DR5" s="16">
        <f t="shared" si="4"/>
        <v>44587</v>
      </c>
      <c r="DS5" s="16">
        <f t="shared" si="4"/>
        <v>44588</v>
      </c>
      <c r="DT5" s="16">
        <f t="shared" si="4"/>
        <v>44589</v>
      </c>
      <c r="DU5" s="16">
        <f t="shared" si="4"/>
        <v>44590</v>
      </c>
      <c r="DV5" s="17">
        <f t="shared" si="4"/>
        <v>44591</v>
      </c>
      <c r="DW5" s="15">
        <f t="shared" ref="DW5:GH5" si="5">DV5+1</f>
        <v>44592</v>
      </c>
      <c r="DX5" s="16">
        <f t="shared" si="5"/>
        <v>44593</v>
      </c>
      <c r="DY5" s="16">
        <f t="shared" si="5"/>
        <v>44594</v>
      </c>
      <c r="DZ5" s="16">
        <f t="shared" si="5"/>
        <v>44595</v>
      </c>
      <c r="EA5" s="16">
        <f t="shared" si="5"/>
        <v>44596</v>
      </c>
      <c r="EB5" s="16">
        <f t="shared" si="5"/>
        <v>44597</v>
      </c>
      <c r="EC5" s="17">
        <f t="shared" si="5"/>
        <v>44598</v>
      </c>
      <c r="ED5" s="15">
        <f t="shared" si="5"/>
        <v>44599</v>
      </c>
      <c r="EE5" s="16">
        <f t="shared" si="5"/>
        <v>44600</v>
      </c>
      <c r="EF5" s="16">
        <f t="shared" si="5"/>
        <v>44601</v>
      </c>
      <c r="EG5" s="16">
        <f t="shared" si="5"/>
        <v>44602</v>
      </c>
      <c r="EH5" s="16">
        <f t="shared" si="5"/>
        <v>44603</v>
      </c>
      <c r="EI5" s="16">
        <f t="shared" si="5"/>
        <v>44604</v>
      </c>
      <c r="EJ5" s="17">
        <f t="shared" si="5"/>
        <v>44605</v>
      </c>
      <c r="EK5" s="15">
        <f t="shared" si="5"/>
        <v>44606</v>
      </c>
      <c r="EL5" s="16">
        <f t="shared" si="5"/>
        <v>44607</v>
      </c>
      <c r="EM5" s="16">
        <f t="shared" si="5"/>
        <v>44608</v>
      </c>
      <c r="EN5" s="16">
        <f t="shared" si="5"/>
        <v>44609</v>
      </c>
      <c r="EO5" s="16">
        <f t="shared" si="5"/>
        <v>44610</v>
      </c>
      <c r="EP5" s="16">
        <f t="shared" si="5"/>
        <v>44611</v>
      </c>
      <c r="EQ5" s="17">
        <f t="shared" si="5"/>
        <v>44612</v>
      </c>
      <c r="ER5" s="15">
        <f t="shared" si="5"/>
        <v>44613</v>
      </c>
      <c r="ES5" s="16">
        <f t="shared" si="5"/>
        <v>44614</v>
      </c>
      <c r="ET5" s="16">
        <f t="shared" si="5"/>
        <v>44615</v>
      </c>
      <c r="EU5" s="16">
        <f t="shared" si="5"/>
        <v>44616</v>
      </c>
      <c r="EV5" s="16">
        <f t="shared" si="5"/>
        <v>44617</v>
      </c>
      <c r="EW5" s="16">
        <f t="shared" si="5"/>
        <v>44618</v>
      </c>
      <c r="EX5" s="17">
        <f t="shared" si="5"/>
        <v>44619</v>
      </c>
      <c r="EY5" s="15">
        <f t="shared" si="5"/>
        <v>44620</v>
      </c>
      <c r="EZ5" s="16">
        <f t="shared" si="5"/>
        <v>44621</v>
      </c>
      <c r="FA5" s="16">
        <f t="shared" si="5"/>
        <v>44622</v>
      </c>
      <c r="FB5" s="16">
        <f t="shared" si="5"/>
        <v>44623</v>
      </c>
      <c r="FC5" s="16">
        <f t="shared" si="5"/>
        <v>44624</v>
      </c>
      <c r="FD5" s="16">
        <f t="shared" si="5"/>
        <v>44625</v>
      </c>
      <c r="FE5" s="17">
        <f t="shared" si="5"/>
        <v>44626</v>
      </c>
      <c r="FF5" s="15">
        <f t="shared" si="5"/>
        <v>44627</v>
      </c>
      <c r="FG5" s="16">
        <f t="shared" si="5"/>
        <v>44628</v>
      </c>
      <c r="FH5" s="16">
        <f t="shared" si="5"/>
        <v>44629</v>
      </c>
      <c r="FI5" s="16">
        <f t="shared" si="5"/>
        <v>44630</v>
      </c>
      <c r="FJ5" s="16">
        <f t="shared" si="5"/>
        <v>44631</v>
      </c>
      <c r="FK5" s="16">
        <f t="shared" si="5"/>
        <v>44632</v>
      </c>
      <c r="FL5" s="17">
        <f t="shared" si="5"/>
        <v>44633</v>
      </c>
      <c r="FM5" s="15">
        <f t="shared" si="5"/>
        <v>44634</v>
      </c>
      <c r="FN5" s="16">
        <f t="shared" si="5"/>
        <v>44635</v>
      </c>
      <c r="FO5" s="16">
        <f t="shared" si="5"/>
        <v>44636</v>
      </c>
      <c r="FP5" s="16">
        <f t="shared" si="5"/>
        <v>44637</v>
      </c>
      <c r="FQ5" s="16">
        <f t="shared" si="5"/>
        <v>44638</v>
      </c>
      <c r="FR5" s="16">
        <f t="shared" si="5"/>
        <v>44639</v>
      </c>
      <c r="FS5" s="17">
        <f t="shared" si="5"/>
        <v>44640</v>
      </c>
      <c r="FT5" s="15">
        <f t="shared" si="5"/>
        <v>44641</v>
      </c>
      <c r="FU5" s="16">
        <f t="shared" si="5"/>
        <v>44642</v>
      </c>
      <c r="FV5" s="16">
        <f t="shared" si="5"/>
        <v>44643</v>
      </c>
      <c r="FW5" s="16">
        <f t="shared" si="5"/>
        <v>44644</v>
      </c>
      <c r="FX5" s="16">
        <f t="shared" si="5"/>
        <v>44645</v>
      </c>
      <c r="FY5" s="16">
        <f t="shared" si="5"/>
        <v>44646</v>
      </c>
      <c r="FZ5" s="17">
        <f t="shared" si="5"/>
        <v>44647</v>
      </c>
      <c r="GA5" s="15">
        <f t="shared" si="5"/>
        <v>44648</v>
      </c>
      <c r="GB5" s="16">
        <f t="shared" si="5"/>
        <v>44649</v>
      </c>
      <c r="GC5" s="16">
        <f t="shared" si="5"/>
        <v>44650</v>
      </c>
      <c r="GD5" s="16">
        <f t="shared" si="5"/>
        <v>44651</v>
      </c>
      <c r="GE5" s="16">
        <f t="shared" si="5"/>
        <v>44652</v>
      </c>
      <c r="GF5" s="16">
        <f t="shared" si="5"/>
        <v>44653</v>
      </c>
      <c r="GG5" s="17">
        <f t="shared" si="5"/>
        <v>44654</v>
      </c>
      <c r="GH5" s="15">
        <f t="shared" si="5"/>
        <v>44655</v>
      </c>
      <c r="GI5" s="16">
        <f t="shared" ref="GI5:HW5" si="6">GH5+1</f>
        <v>44656</v>
      </c>
      <c r="GJ5" s="16">
        <f t="shared" si="6"/>
        <v>44657</v>
      </c>
      <c r="GK5" s="16">
        <f t="shared" si="6"/>
        <v>44658</v>
      </c>
      <c r="GL5" s="16">
        <f t="shared" si="6"/>
        <v>44659</v>
      </c>
      <c r="GM5" s="16">
        <f t="shared" si="6"/>
        <v>44660</v>
      </c>
      <c r="GN5" s="17">
        <f t="shared" si="6"/>
        <v>44661</v>
      </c>
      <c r="GO5" s="15">
        <f t="shared" si="6"/>
        <v>44662</v>
      </c>
      <c r="GP5" s="16">
        <f t="shared" si="6"/>
        <v>44663</v>
      </c>
      <c r="GQ5" s="16">
        <f t="shared" si="6"/>
        <v>44664</v>
      </c>
      <c r="GR5" s="16">
        <f t="shared" si="6"/>
        <v>44665</v>
      </c>
      <c r="GS5" s="16">
        <f t="shared" si="6"/>
        <v>44666</v>
      </c>
      <c r="GT5" s="16">
        <f t="shared" si="6"/>
        <v>44667</v>
      </c>
      <c r="GU5" s="17">
        <f t="shared" si="6"/>
        <v>44668</v>
      </c>
      <c r="GV5" s="15">
        <f t="shared" si="6"/>
        <v>44669</v>
      </c>
      <c r="GW5" s="16">
        <f t="shared" si="6"/>
        <v>44670</v>
      </c>
      <c r="GX5" s="16">
        <f t="shared" si="6"/>
        <v>44671</v>
      </c>
      <c r="GY5" s="16">
        <f t="shared" si="6"/>
        <v>44672</v>
      </c>
      <c r="GZ5" s="16">
        <f t="shared" si="6"/>
        <v>44673</v>
      </c>
      <c r="HA5" s="16">
        <f t="shared" si="6"/>
        <v>44674</v>
      </c>
      <c r="HB5" s="17">
        <f t="shared" si="6"/>
        <v>44675</v>
      </c>
      <c r="HC5" s="15">
        <f t="shared" si="6"/>
        <v>44676</v>
      </c>
      <c r="HD5" s="16">
        <f t="shared" si="6"/>
        <v>44677</v>
      </c>
      <c r="HE5" s="16">
        <f t="shared" si="6"/>
        <v>44678</v>
      </c>
      <c r="HF5" s="16">
        <f t="shared" si="6"/>
        <v>44679</v>
      </c>
      <c r="HG5" s="16">
        <f t="shared" si="6"/>
        <v>44680</v>
      </c>
      <c r="HH5" s="16">
        <f t="shared" si="6"/>
        <v>44681</v>
      </c>
      <c r="HI5" s="17">
        <f t="shared" si="6"/>
        <v>44682</v>
      </c>
      <c r="HJ5" s="15">
        <f t="shared" si="6"/>
        <v>44683</v>
      </c>
      <c r="HK5" s="16">
        <f t="shared" si="6"/>
        <v>44684</v>
      </c>
      <c r="HL5" s="16">
        <f t="shared" si="6"/>
        <v>44685</v>
      </c>
      <c r="HM5" s="16">
        <f t="shared" si="6"/>
        <v>44686</v>
      </c>
      <c r="HN5" s="16">
        <f t="shared" si="6"/>
        <v>44687</v>
      </c>
      <c r="HO5" s="16">
        <f t="shared" si="6"/>
        <v>44688</v>
      </c>
      <c r="HP5" s="17">
        <f t="shared" si="6"/>
        <v>44689</v>
      </c>
      <c r="HQ5" s="15">
        <f t="shared" si="6"/>
        <v>44690</v>
      </c>
      <c r="HR5" s="16">
        <f t="shared" si="6"/>
        <v>44691</v>
      </c>
      <c r="HS5" s="16">
        <f t="shared" si="6"/>
        <v>44692</v>
      </c>
      <c r="HT5" s="16">
        <f t="shared" si="6"/>
        <v>44693</v>
      </c>
      <c r="HU5" s="16">
        <f t="shared" si="6"/>
        <v>44694</v>
      </c>
      <c r="HV5" s="16">
        <f t="shared" si="6"/>
        <v>44695</v>
      </c>
      <c r="HW5" s="17">
        <f t="shared" si="6"/>
        <v>44696</v>
      </c>
    </row>
    <row r="6" spans="1:231" s="25" customFormat="1" x14ac:dyDescent="0.25">
      <c r="A6" s="11"/>
      <c r="B6" s="23" t="s">
        <v>0</v>
      </c>
      <c r="C6" s="24" t="s">
        <v>107</v>
      </c>
      <c r="D6" s="24" t="s">
        <v>4</v>
      </c>
      <c r="E6" s="42" t="s">
        <v>1</v>
      </c>
      <c r="F6" s="42" t="s">
        <v>2</v>
      </c>
      <c r="G6" s="12"/>
      <c r="H6" s="18" t="str">
        <f>LEFT(TEXT(H5,"ddd"),1)</f>
        <v>M</v>
      </c>
      <c r="I6" s="13" t="str">
        <f t="shared" ref="I6:L6" si="7">LEFT(TEXT(I5,"ddd"),1)</f>
        <v>T</v>
      </c>
      <c r="J6" s="13" t="str">
        <f t="shared" si="7"/>
        <v>W</v>
      </c>
      <c r="K6" s="13" t="str">
        <f>LEFT(TEXT(K5,"ddd"),1)</f>
        <v>T</v>
      </c>
      <c r="L6" s="13" t="str">
        <f t="shared" si="7"/>
        <v>F</v>
      </c>
      <c r="M6" s="13" t="str">
        <f>LEFT(TEXT(M5,"ddd"),1)</f>
        <v>S</v>
      </c>
      <c r="N6" s="14" t="str">
        <f t="shared" ref="N6" si="8">LEFT(TEXT(N5,"ddd"),1)</f>
        <v>S</v>
      </c>
      <c r="O6" s="7" t="str">
        <f>LEFT(TEXT(O5,"ddd"),1)</f>
        <v>M</v>
      </c>
      <c r="P6" s="7" t="str">
        <f t="shared" ref="P6" si="9">LEFT(TEXT(P5,"ddd"),1)</f>
        <v>T</v>
      </c>
      <c r="Q6" s="7" t="str">
        <f t="shared" ref="Q6" si="10">LEFT(TEXT(Q5,"ddd"),1)</f>
        <v>W</v>
      </c>
      <c r="R6" s="7" t="str">
        <f>LEFT(TEXT(R5,"ddd"),1)</f>
        <v>T</v>
      </c>
      <c r="S6" s="7" t="str">
        <f t="shared" ref="S6" si="11">LEFT(TEXT(S5,"ddd"),1)</f>
        <v>F</v>
      </c>
      <c r="T6" s="7" t="str">
        <f>LEFT(TEXT(T5,"ddd"),1)</f>
        <v>S</v>
      </c>
      <c r="U6" s="7" t="str">
        <f t="shared" ref="U6" si="12">LEFT(TEXT(U5,"ddd"),1)</f>
        <v>S</v>
      </c>
      <c r="V6" s="7" t="str">
        <f>LEFT(TEXT(V5,"ddd"),1)</f>
        <v>M</v>
      </c>
      <c r="W6" s="7" t="str">
        <f t="shared" ref="W6" si="13">LEFT(TEXT(W5,"ddd"),1)</f>
        <v>T</v>
      </c>
      <c r="X6" s="7" t="str">
        <f t="shared" ref="X6" si="14">LEFT(TEXT(X5,"ddd"),1)</f>
        <v>W</v>
      </c>
      <c r="Y6" s="7" t="str">
        <f>LEFT(TEXT(Y5,"ddd"),1)</f>
        <v>T</v>
      </c>
      <c r="Z6" s="7" t="str">
        <f t="shared" ref="Z6" si="15">LEFT(TEXT(Z5,"ddd"),1)</f>
        <v>F</v>
      </c>
      <c r="AA6" s="7" t="str">
        <f>LEFT(TEXT(AA5,"ddd"),1)</f>
        <v>S</v>
      </c>
      <c r="AB6" s="7" t="str">
        <f t="shared" ref="AB6" si="16">LEFT(TEXT(AB5,"ddd"),1)</f>
        <v>S</v>
      </c>
      <c r="AC6" s="7" t="str">
        <f>LEFT(TEXT(AC5,"ddd"),1)</f>
        <v>M</v>
      </c>
      <c r="AD6" s="7" t="str">
        <f t="shared" ref="AD6" si="17">LEFT(TEXT(AD5,"ddd"),1)</f>
        <v>T</v>
      </c>
      <c r="AE6" s="7" t="str">
        <f t="shared" ref="AE6" si="18">LEFT(TEXT(AE5,"ddd"),1)</f>
        <v>W</v>
      </c>
      <c r="AF6" s="7" t="str">
        <f>LEFT(TEXT(AF5,"ddd"),1)</f>
        <v>T</v>
      </c>
      <c r="AG6" s="7" t="str">
        <f t="shared" ref="AG6" si="19">LEFT(TEXT(AG5,"ddd"),1)</f>
        <v>F</v>
      </c>
      <c r="AH6" s="7" t="str">
        <f>LEFT(TEXT(AH5,"ddd"),1)</f>
        <v>S</v>
      </c>
      <c r="AI6" s="7" t="str">
        <f t="shared" ref="AI6" si="20">LEFT(TEXT(AI5,"ddd"),1)</f>
        <v>S</v>
      </c>
      <c r="AJ6" s="7" t="str">
        <f>LEFT(TEXT(AJ5,"ddd"),1)</f>
        <v>M</v>
      </c>
      <c r="AK6" s="7" t="str">
        <f t="shared" ref="AK6" si="21">LEFT(TEXT(AK5,"ddd"),1)</f>
        <v>T</v>
      </c>
      <c r="AL6" s="7" t="str">
        <f t="shared" ref="AL6" si="22">LEFT(TEXT(AL5,"ddd"),1)</f>
        <v>W</v>
      </c>
      <c r="AM6" s="7" t="str">
        <f>LEFT(TEXT(AM5,"ddd"),1)</f>
        <v>T</v>
      </c>
      <c r="AN6" s="7" t="str">
        <f t="shared" ref="AN6" si="23">LEFT(TEXT(AN5,"ddd"),1)</f>
        <v>F</v>
      </c>
      <c r="AO6" s="7" t="str">
        <f>LEFT(TEXT(AO5,"ddd"),1)</f>
        <v>S</v>
      </c>
      <c r="AP6" s="7" t="str">
        <f t="shared" ref="AP6" si="24">LEFT(TEXT(AP5,"ddd"),1)</f>
        <v>S</v>
      </c>
      <c r="AQ6" s="7" t="str">
        <f>LEFT(TEXT(AQ5,"ddd"),1)</f>
        <v>M</v>
      </c>
      <c r="AR6" s="7" t="str">
        <f t="shared" ref="AR6" si="25">LEFT(TEXT(AR5,"ddd"),1)</f>
        <v>T</v>
      </c>
      <c r="AS6" s="7" t="str">
        <f t="shared" ref="AS6" si="26">LEFT(TEXT(AS5,"ddd"),1)</f>
        <v>W</v>
      </c>
      <c r="AT6" s="7" t="str">
        <f>LEFT(TEXT(AT5,"ddd"),1)</f>
        <v>T</v>
      </c>
      <c r="AU6" s="7" t="str">
        <f t="shared" ref="AU6" si="27">LEFT(TEXT(AU5,"ddd"),1)</f>
        <v>F</v>
      </c>
      <c r="AV6" s="7" t="str">
        <f>LEFT(TEXT(AV5,"ddd"),1)</f>
        <v>S</v>
      </c>
      <c r="AW6" s="7" t="str">
        <f t="shared" ref="AW6" si="28">LEFT(TEXT(AW5,"ddd"),1)</f>
        <v>S</v>
      </c>
      <c r="AX6" s="7" t="str">
        <f>LEFT(TEXT(AX5,"ddd"),1)</f>
        <v>M</v>
      </c>
      <c r="AY6" s="7" t="str">
        <f t="shared" ref="AY6" si="29">LEFT(TEXT(AY5,"ddd"),1)</f>
        <v>T</v>
      </c>
      <c r="AZ6" s="7" t="str">
        <f t="shared" ref="AZ6" si="30">LEFT(TEXT(AZ5,"ddd"),1)</f>
        <v>W</v>
      </c>
      <c r="BA6" s="7" t="str">
        <f>LEFT(TEXT(BA5,"ddd"),1)</f>
        <v>T</v>
      </c>
      <c r="BB6" s="7" t="str">
        <f t="shared" ref="BB6" si="31">LEFT(TEXT(BB5,"ddd"),1)</f>
        <v>F</v>
      </c>
      <c r="BC6" s="7" t="str">
        <f>LEFT(TEXT(BC5,"ddd"),1)</f>
        <v>S</v>
      </c>
      <c r="BD6" s="7" t="str">
        <f t="shared" ref="BD6" si="32">LEFT(TEXT(BD5,"ddd"),1)</f>
        <v>S</v>
      </c>
      <c r="BE6" s="7" t="str">
        <f>LEFT(TEXT(BE5,"ddd"),1)</f>
        <v>M</v>
      </c>
      <c r="BF6" s="7" t="str">
        <f t="shared" ref="BF6" si="33">LEFT(TEXT(BF5,"ddd"),1)</f>
        <v>T</v>
      </c>
      <c r="BG6" s="7" t="str">
        <f t="shared" ref="BG6" si="34">LEFT(TEXT(BG5,"ddd"),1)</f>
        <v>W</v>
      </c>
      <c r="BH6" s="7" t="str">
        <f>LEFT(TEXT(BH5,"ddd"),1)</f>
        <v>T</v>
      </c>
      <c r="BI6" s="7" t="str">
        <f t="shared" ref="BI6" si="35">LEFT(TEXT(BI5,"ddd"),1)</f>
        <v>F</v>
      </c>
      <c r="BJ6" s="7" t="str">
        <f>LEFT(TEXT(BJ5,"ddd"),1)</f>
        <v>S</v>
      </c>
      <c r="BK6" s="7" t="str">
        <f t="shared" ref="BK6" si="36">LEFT(TEXT(BK5,"ddd"),1)</f>
        <v>S</v>
      </c>
      <c r="BL6" s="7" t="str">
        <f>LEFT(TEXT(BL5,"ddd"),1)</f>
        <v>M</v>
      </c>
      <c r="BM6" s="7" t="str">
        <f t="shared" ref="BM6" si="37">LEFT(TEXT(BM5,"ddd"),1)</f>
        <v>T</v>
      </c>
      <c r="BN6" s="7" t="str">
        <f t="shared" ref="BN6" si="38">LEFT(TEXT(BN5,"ddd"),1)</f>
        <v>W</v>
      </c>
      <c r="BO6" s="7" t="str">
        <f>LEFT(TEXT(BO5,"ddd"),1)</f>
        <v>T</v>
      </c>
      <c r="BP6" s="7" t="str">
        <f t="shared" ref="BP6" si="39">LEFT(TEXT(BP5,"ddd"),1)</f>
        <v>F</v>
      </c>
      <c r="BQ6" s="7" t="str">
        <f>LEFT(TEXT(BQ5,"ddd"),1)</f>
        <v>S</v>
      </c>
      <c r="BR6" s="7" t="str">
        <f t="shared" ref="BR6" si="40">LEFT(TEXT(BR5,"ddd"),1)</f>
        <v>S</v>
      </c>
      <c r="BS6" s="7" t="str">
        <f>LEFT(TEXT(BS5,"ddd"),1)</f>
        <v>M</v>
      </c>
      <c r="BT6" s="7" t="str">
        <f t="shared" ref="BT6" si="41">LEFT(TEXT(BT5,"ddd"),1)</f>
        <v>T</v>
      </c>
      <c r="BU6" s="7" t="str">
        <f t="shared" ref="BU6" si="42">LEFT(TEXT(BU5,"ddd"),1)</f>
        <v>W</v>
      </c>
      <c r="BV6" s="7" t="str">
        <f>LEFT(TEXT(BV5,"ddd"),1)</f>
        <v>T</v>
      </c>
      <c r="BW6" s="7" t="str">
        <f t="shared" ref="BW6" si="43">LEFT(TEXT(BW5,"ddd"),1)</f>
        <v>F</v>
      </c>
      <c r="BX6" s="7" t="str">
        <f>LEFT(TEXT(BX5,"ddd"),1)</f>
        <v>S</v>
      </c>
      <c r="BY6" s="7" t="str">
        <f t="shared" ref="BY6" si="44">LEFT(TEXT(BY5,"ddd"),1)</f>
        <v>S</v>
      </c>
      <c r="BZ6" s="7" t="str">
        <f>LEFT(TEXT(BZ5,"ddd"),1)</f>
        <v>M</v>
      </c>
      <c r="CA6" s="7" t="str">
        <f t="shared" ref="CA6" si="45">LEFT(TEXT(CA5,"ddd"),1)</f>
        <v>T</v>
      </c>
      <c r="CB6" s="7" t="str">
        <f t="shared" ref="CB6" si="46">LEFT(TEXT(CB5,"ddd"),1)</f>
        <v>W</v>
      </c>
      <c r="CC6" s="7" t="str">
        <f>LEFT(TEXT(CC5,"ddd"),1)</f>
        <v>T</v>
      </c>
      <c r="CD6" s="7" t="str">
        <f t="shared" ref="CD6" si="47">LEFT(TEXT(CD5,"ddd"),1)</f>
        <v>F</v>
      </c>
      <c r="CE6" s="7" t="str">
        <f>LEFT(TEXT(CE5,"ddd"),1)</f>
        <v>S</v>
      </c>
      <c r="CF6" s="7" t="str">
        <f t="shared" ref="CF6" si="48">LEFT(TEXT(CF5,"ddd"),1)</f>
        <v>S</v>
      </c>
      <c r="CG6" s="7" t="str">
        <f>LEFT(TEXT(CG5,"ddd"),1)</f>
        <v>M</v>
      </c>
      <c r="CH6" s="7" t="str">
        <f t="shared" ref="CH6" si="49">LEFT(TEXT(CH5,"ddd"),1)</f>
        <v>T</v>
      </c>
      <c r="CI6" s="7" t="str">
        <f t="shared" ref="CI6" si="50">LEFT(TEXT(CI5,"ddd"),1)</f>
        <v>W</v>
      </c>
      <c r="CJ6" s="7" t="str">
        <f>LEFT(TEXT(CJ5,"ddd"),1)</f>
        <v>T</v>
      </c>
      <c r="CK6" s="7" t="str">
        <f t="shared" ref="CK6" si="51">LEFT(TEXT(CK5,"ddd"),1)</f>
        <v>F</v>
      </c>
      <c r="CL6" s="7" t="str">
        <f>LEFT(TEXT(CL5,"ddd"),1)</f>
        <v>S</v>
      </c>
      <c r="CM6" s="7" t="str">
        <f t="shared" ref="CM6" si="52">LEFT(TEXT(CM5,"ddd"),1)</f>
        <v>S</v>
      </c>
      <c r="CN6" s="7" t="str">
        <f>LEFT(TEXT(CN5,"ddd"),1)</f>
        <v>M</v>
      </c>
      <c r="CO6" s="7" t="str">
        <f t="shared" ref="CO6" si="53">LEFT(TEXT(CO5,"ddd"),1)</f>
        <v>T</v>
      </c>
      <c r="CP6" s="7" t="str">
        <f t="shared" ref="CP6" si="54">LEFT(TEXT(CP5,"ddd"),1)</f>
        <v>W</v>
      </c>
      <c r="CQ6" s="7" t="str">
        <f>LEFT(TEXT(CQ5,"ddd"),1)</f>
        <v>T</v>
      </c>
      <c r="CR6" s="7" t="str">
        <f t="shared" ref="CR6" si="55">LEFT(TEXT(CR5,"ddd"),1)</f>
        <v>F</v>
      </c>
      <c r="CS6" s="7" t="str">
        <f>LEFT(TEXT(CS5,"ddd"),1)</f>
        <v>S</v>
      </c>
      <c r="CT6" s="7" t="str">
        <f t="shared" ref="CT6" si="56">LEFT(TEXT(CT5,"ddd"),1)</f>
        <v>S</v>
      </c>
      <c r="CU6" s="7" t="str">
        <f>LEFT(TEXT(CU5,"ddd"),1)</f>
        <v>M</v>
      </c>
      <c r="CV6" s="7" t="str">
        <f t="shared" ref="CV6" si="57">LEFT(TEXT(CV5,"ddd"),1)</f>
        <v>T</v>
      </c>
      <c r="CW6" s="7" t="str">
        <f t="shared" ref="CW6" si="58">LEFT(TEXT(CW5,"ddd"),1)</f>
        <v>W</v>
      </c>
      <c r="CX6" s="7" t="str">
        <f>LEFT(TEXT(CX5,"ddd"),1)</f>
        <v>T</v>
      </c>
      <c r="CY6" s="7" t="str">
        <f t="shared" ref="CY6" si="59">LEFT(TEXT(CY5,"ddd"),1)</f>
        <v>F</v>
      </c>
      <c r="CZ6" s="7" t="str">
        <f>LEFT(TEXT(CZ5,"ddd"),1)</f>
        <v>S</v>
      </c>
      <c r="DA6" s="7" t="str">
        <f t="shared" ref="DA6" si="60">LEFT(TEXT(DA5,"ddd"),1)</f>
        <v>S</v>
      </c>
      <c r="DB6" s="7" t="str">
        <f>LEFT(TEXT(DB5,"ddd"),1)</f>
        <v>M</v>
      </c>
      <c r="DC6" s="7" t="str">
        <f t="shared" ref="DC6" si="61">LEFT(TEXT(DC5,"ddd"),1)</f>
        <v>T</v>
      </c>
      <c r="DD6" s="7" t="str">
        <f t="shared" ref="DD6" si="62">LEFT(TEXT(DD5,"ddd"),1)</f>
        <v>W</v>
      </c>
      <c r="DE6" s="7" t="str">
        <f>LEFT(TEXT(DE5,"ddd"),1)</f>
        <v>T</v>
      </c>
      <c r="DF6" s="7" t="str">
        <f t="shared" ref="DF6" si="63">LEFT(TEXT(DF5,"ddd"),1)</f>
        <v>F</v>
      </c>
      <c r="DG6" s="7" t="str">
        <f>LEFT(TEXT(DG5,"ddd"),1)</f>
        <v>S</v>
      </c>
      <c r="DH6" s="7" t="str">
        <f t="shared" ref="DH6" si="64">LEFT(TEXT(DH5,"ddd"),1)</f>
        <v>S</v>
      </c>
      <c r="DI6" s="7" t="str">
        <f>LEFT(TEXT(DI5,"ddd"),1)</f>
        <v>M</v>
      </c>
      <c r="DJ6" s="7" t="str">
        <f t="shared" ref="DJ6" si="65">LEFT(TEXT(DJ5,"ddd"),1)</f>
        <v>T</v>
      </c>
      <c r="DK6" s="7" t="str">
        <f t="shared" ref="DK6" si="66">LEFT(TEXT(DK5,"ddd"),1)</f>
        <v>W</v>
      </c>
      <c r="DL6" s="7" t="str">
        <f>LEFT(TEXT(DL5,"ddd"),1)</f>
        <v>T</v>
      </c>
      <c r="DM6" s="7" t="str">
        <f t="shared" ref="DM6" si="67">LEFT(TEXT(DM5,"ddd"),1)</f>
        <v>F</v>
      </c>
      <c r="DN6" s="7" t="str">
        <f>LEFT(TEXT(DN5,"ddd"),1)</f>
        <v>S</v>
      </c>
      <c r="DO6" s="7" t="str">
        <f t="shared" ref="DO6" si="68">LEFT(TEXT(DO5,"ddd"),1)</f>
        <v>S</v>
      </c>
      <c r="DP6" s="7" t="str">
        <f>LEFT(TEXT(DP5,"ddd"),1)</f>
        <v>M</v>
      </c>
      <c r="DQ6" s="7" t="str">
        <f t="shared" ref="DQ6" si="69">LEFT(TEXT(DQ5,"ddd"),1)</f>
        <v>T</v>
      </c>
      <c r="DR6" s="7" t="str">
        <f t="shared" ref="DR6" si="70">LEFT(TEXT(DR5,"ddd"),1)</f>
        <v>W</v>
      </c>
      <c r="DS6" s="7" t="str">
        <f>LEFT(TEXT(DS5,"ddd"),1)</f>
        <v>T</v>
      </c>
      <c r="DT6" s="7" t="str">
        <f t="shared" ref="DT6" si="71">LEFT(TEXT(DT5,"ddd"),1)</f>
        <v>F</v>
      </c>
      <c r="DU6" s="7" t="str">
        <f>LEFT(TEXT(DU5,"ddd"),1)</f>
        <v>S</v>
      </c>
      <c r="DV6" s="7" t="str">
        <f t="shared" ref="DV6" si="72">LEFT(TEXT(DV5,"ddd"),1)</f>
        <v>S</v>
      </c>
      <c r="DW6" s="7" t="str">
        <f>LEFT(TEXT(DW5,"ddd"),1)</f>
        <v>M</v>
      </c>
      <c r="DX6" s="7" t="str">
        <f t="shared" ref="DX6" si="73">LEFT(TEXT(DX5,"ddd"),1)</f>
        <v>T</v>
      </c>
      <c r="DY6" s="7" t="str">
        <f t="shared" ref="DY6" si="74">LEFT(TEXT(DY5,"ddd"),1)</f>
        <v>W</v>
      </c>
      <c r="DZ6" s="7" t="str">
        <f>LEFT(TEXT(DZ5,"ddd"),1)</f>
        <v>T</v>
      </c>
      <c r="EA6" s="7" t="str">
        <f t="shared" ref="EA6" si="75">LEFT(TEXT(EA5,"ddd"),1)</f>
        <v>F</v>
      </c>
      <c r="EB6" s="7" t="str">
        <f>LEFT(TEXT(EB5,"ddd"),1)</f>
        <v>S</v>
      </c>
      <c r="EC6" s="7" t="str">
        <f t="shared" ref="EC6" si="76">LEFT(TEXT(EC5,"ddd"),1)</f>
        <v>S</v>
      </c>
      <c r="ED6" s="7" t="str">
        <f>LEFT(TEXT(ED5,"ddd"),1)</f>
        <v>M</v>
      </c>
      <c r="EE6" s="7" t="str">
        <f t="shared" ref="EE6" si="77">LEFT(TEXT(EE5,"ddd"),1)</f>
        <v>T</v>
      </c>
      <c r="EF6" s="7" t="str">
        <f t="shared" ref="EF6" si="78">LEFT(TEXT(EF5,"ddd"),1)</f>
        <v>W</v>
      </c>
      <c r="EG6" s="7" t="str">
        <f>LEFT(TEXT(EG5,"ddd"),1)</f>
        <v>T</v>
      </c>
      <c r="EH6" s="7" t="str">
        <f t="shared" ref="EH6" si="79">LEFT(TEXT(EH5,"ddd"),1)</f>
        <v>F</v>
      </c>
      <c r="EI6" s="7" t="str">
        <f>LEFT(TEXT(EI5,"ddd"),1)</f>
        <v>S</v>
      </c>
      <c r="EJ6" s="7" t="str">
        <f t="shared" ref="EJ6" si="80">LEFT(TEXT(EJ5,"ddd"),1)</f>
        <v>S</v>
      </c>
      <c r="EK6" s="7" t="str">
        <f>LEFT(TEXT(EK5,"ddd"),1)</f>
        <v>M</v>
      </c>
      <c r="EL6" s="7" t="str">
        <f t="shared" ref="EL6" si="81">LEFT(TEXT(EL5,"ddd"),1)</f>
        <v>T</v>
      </c>
      <c r="EM6" s="7" t="str">
        <f t="shared" ref="EM6" si="82">LEFT(TEXT(EM5,"ddd"),1)</f>
        <v>W</v>
      </c>
      <c r="EN6" s="7" t="str">
        <f>LEFT(TEXT(EN5,"ddd"),1)</f>
        <v>T</v>
      </c>
      <c r="EO6" s="7" t="str">
        <f t="shared" ref="EO6" si="83">LEFT(TEXT(EO5,"ddd"),1)</f>
        <v>F</v>
      </c>
      <c r="EP6" s="7" t="str">
        <f>LEFT(TEXT(EP5,"ddd"),1)</f>
        <v>S</v>
      </c>
      <c r="EQ6" s="7" t="str">
        <f t="shared" ref="EQ6" si="84">LEFT(TEXT(EQ5,"ddd"),1)</f>
        <v>S</v>
      </c>
      <c r="ER6" s="7" t="str">
        <f>LEFT(TEXT(ER5,"ddd"),1)</f>
        <v>M</v>
      </c>
      <c r="ES6" s="7" t="str">
        <f t="shared" ref="ES6" si="85">LEFT(TEXT(ES5,"ddd"),1)</f>
        <v>T</v>
      </c>
      <c r="ET6" s="7" t="str">
        <f t="shared" ref="ET6" si="86">LEFT(TEXT(ET5,"ddd"),1)</f>
        <v>W</v>
      </c>
      <c r="EU6" s="7" t="str">
        <f>LEFT(TEXT(EU5,"ddd"),1)</f>
        <v>T</v>
      </c>
      <c r="EV6" s="7" t="str">
        <f t="shared" ref="EV6" si="87">LEFT(TEXT(EV5,"ddd"),1)</f>
        <v>F</v>
      </c>
      <c r="EW6" s="7" t="str">
        <f>LEFT(TEXT(EW5,"ddd"),1)</f>
        <v>S</v>
      </c>
      <c r="EX6" s="7" t="str">
        <f t="shared" ref="EX6" si="88">LEFT(TEXT(EX5,"ddd"),1)</f>
        <v>S</v>
      </c>
      <c r="EY6" s="7" t="str">
        <f>LEFT(TEXT(EY5,"ddd"),1)</f>
        <v>M</v>
      </c>
      <c r="EZ6" s="7" t="str">
        <f t="shared" ref="EZ6" si="89">LEFT(TEXT(EZ5,"ddd"),1)</f>
        <v>T</v>
      </c>
      <c r="FA6" s="7" t="str">
        <f t="shared" ref="FA6" si="90">LEFT(TEXT(FA5,"ddd"),1)</f>
        <v>W</v>
      </c>
      <c r="FB6" s="7" t="str">
        <f>LEFT(TEXT(FB5,"ddd"),1)</f>
        <v>T</v>
      </c>
      <c r="FC6" s="7" t="str">
        <f t="shared" ref="FC6" si="91">LEFT(TEXT(FC5,"ddd"),1)</f>
        <v>F</v>
      </c>
      <c r="FD6" s="7" t="str">
        <f>LEFT(TEXT(FD5,"ddd"),1)</f>
        <v>S</v>
      </c>
      <c r="FE6" s="7" t="str">
        <f t="shared" ref="FE6" si="92">LEFT(TEXT(FE5,"ddd"),1)</f>
        <v>S</v>
      </c>
      <c r="FF6" s="7" t="str">
        <f>LEFT(TEXT(FF5,"ddd"),1)</f>
        <v>M</v>
      </c>
      <c r="FG6" s="7" t="str">
        <f t="shared" ref="FG6" si="93">LEFT(TEXT(FG5,"ddd"),1)</f>
        <v>T</v>
      </c>
      <c r="FH6" s="7" t="str">
        <f t="shared" ref="FH6" si="94">LEFT(TEXT(FH5,"ddd"),1)</f>
        <v>W</v>
      </c>
      <c r="FI6" s="7" t="str">
        <f>LEFT(TEXT(FI5,"ddd"),1)</f>
        <v>T</v>
      </c>
      <c r="FJ6" s="7" t="str">
        <f t="shared" ref="FJ6" si="95">LEFT(TEXT(FJ5,"ddd"),1)</f>
        <v>F</v>
      </c>
      <c r="FK6" s="7" t="str">
        <f>LEFT(TEXT(FK5,"ddd"),1)</f>
        <v>S</v>
      </c>
      <c r="FL6" s="7" t="str">
        <f t="shared" ref="FL6" si="96">LEFT(TEXT(FL5,"ddd"),1)</f>
        <v>S</v>
      </c>
      <c r="FM6" s="7" t="str">
        <f>LEFT(TEXT(FM5,"ddd"),1)</f>
        <v>M</v>
      </c>
      <c r="FN6" s="7" t="str">
        <f t="shared" ref="FN6" si="97">LEFT(TEXT(FN5,"ddd"),1)</f>
        <v>T</v>
      </c>
      <c r="FO6" s="7" t="str">
        <f t="shared" ref="FO6" si="98">LEFT(TEXT(FO5,"ddd"),1)</f>
        <v>W</v>
      </c>
      <c r="FP6" s="7" t="str">
        <f>LEFT(TEXT(FP5,"ddd"),1)</f>
        <v>T</v>
      </c>
      <c r="FQ6" s="7" t="str">
        <f t="shared" ref="FQ6" si="99">LEFT(TEXT(FQ5,"ddd"),1)</f>
        <v>F</v>
      </c>
      <c r="FR6" s="7" t="str">
        <f>LEFT(TEXT(FR5,"ddd"),1)</f>
        <v>S</v>
      </c>
      <c r="FS6" s="7" t="str">
        <f t="shared" ref="FS6" si="100">LEFT(TEXT(FS5,"ddd"),1)</f>
        <v>S</v>
      </c>
      <c r="FT6" s="7" t="str">
        <f>LEFT(TEXT(FT5,"ddd"),1)</f>
        <v>M</v>
      </c>
      <c r="FU6" s="7" t="str">
        <f t="shared" ref="FU6" si="101">LEFT(TEXT(FU5,"ddd"),1)</f>
        <v>T</v>
      </c>
      <c r="FV6" s="7" t="str">
        <f t="shared" ref="FV6" si="102">LEFT(TEXT(FV5,"ddd"),1)</f>
        <v>W</v>
      </c>
      <c r="FW6" s="7" t="str">
        <f>LEFT(TEXT(FW5,"ddd"),1)</f>
        <v>T</v>
      </c>
      <c r="FX6" s="7" t="str">
        <f t="shared" ref="FX6" si="103">LEFT(TEXT(FX5,"ddd"),1)</f>
        <v>F</v>
      </c>
      <c r="FY6" s="7" t="str">
        <f>LEFT(TEXT(FY5,"ddd"),1)</f>
        <v>S</v>
      </c>
      <c r="FZ6" s="7" t="str">
        <f t="shared" ref="FZ6" si="104">LEFT(TEXT(FZ5,"ddd"),1)</f>
        <v>S</v>
      </c>
      <c r="GA6" s="7" t="str">
        <f>LEFT(TEXT(GA5,"ddd"),1)</f>
        <v>M</v>
      </c>
      <c r="GB6" s="7" t="str">
        <f t="shared" ref="GB6" si="105">LEFT(TEXT(GB5,"ddd"),1)</f>
        <v>T</v>
      </c>
      <c r="GC6" s="7" t="str">
        <f t="shared" ref="GC6" si="106">LEFT(TEXT(GC5,"ddd"),1)</f>
        <v>W</v>
      </c>
      <c r="GD6" s="7" t="str">
        <f>LEFT(TEXT(GD5,"ddd"),1)</f>
        <v>T</v>
      </c>
      <c r="GE6" s="7" t="str">
        <f t="shared" ref="GE6" si="107">LEFT(TEXT(GE5,"ddd"),1)</f>
        <v>F</v>
      </c>
      <c r="GF6" s="7" t="str">
        <f>LEFT(TEXT(GF5,"ddd"),1)</f>
        <v>S</v>
      </c>
      <c r="GG6" s="7" t="str">
        <f t="shared" ref="GG6" si="108">LEFT(TEXT(GG5,"ddd"),1)</f>
        <v>S</v>
      </c>
      <c r="GH6" s="7" t="str">
        <f>LEFT(TEXT(GH5,"ddd"),1)</f>
        <v>M</v>
      </c>
      <c r="GI6" s="7" t="str">
        <f t="shared" ref="GI6" si="109">LEFT(TEXT(GI5,"ddd"),1)</f>
        <v>T</v>
      </c>
      <c r="GJ6" s="7" t="str">
        <f t="shared" ref="GJ6" si="110">LEFT(TEXT(GJ5,"ddd"),1)</f>
        <v>W</v>
      </c>
      <c r="GK6" s="7" t="str">
        <f>LEFT(TEXT(GK5,"ddd"),1)</f>
        <v>T</v>
      </c>
      <c r="GL6" s="7" t="str">
        <f t="shared" ref="GL6" si="111">LEFT(TEXT(GL5,"ddd"),1)</f>
        <v>F</v>
      </c>
      <c r="GM6" s="7" t="str">
        <f>LEFT(TEXT(GM5,"ddd"),1)</f>
        <v>S</v>
      </c>
      <c r="GN6" s="7" t="str">
        <f t="shared" ref="GN6" si="112">LEFT(TEXT(GN5,"ddd"),1)</f>
        <v>S</v>
      </c>
      <c r="GO6" s="7" t="str">
        <f>LEFT(TEXT(GO5,"ddd"),1)</f>
        <v>M</v>
      </c>
      <c r="GP6" s="7" t="str">
        <f t="shared" ref="GP6" si="113">LEFT(TEXT(GP5,"ddd"),1)</f>
        <v>T</v>
      </c>
      <c r="GQ6" s="7" t="str">
        <f t="shared" ref="GQ6" si="114">LEFT(TEXT(GQ5,"ddd"),1)</f>
        <v>W</v>
      </c>
      <c r="GR6" s="7" t="str">
        <f>LEFT(TEXT(GR5,"ddd"),1)</f>
        <v>T</v>
      </c>
      <c r="GS6" s="7" t="str">
        <f t="shared" ref="GS6" si="115">LEFT(TEXT(GS5,"ddd"),1)</f>
        <v>F</v>
      </c>
      <c r="GT6" s="7" t="str">
        <f>LEFT(TEXT(GT5,"ddd"),1)</f>
        <v>S</v>
      </c>
      <c r="GU6" s="7" t="str">
        <f t="shared" ref="GU6" si="116">LEFT(TEXT(GU5,"ddd"),1)</f>
        <v>S</v>
      </c>
      <c r="GV6" s="7" t="str">
        <f>LEFT(TEXT(GV5,"ddd"),1)</f>
        <v>M</v>
      </c>
      <c r="GW6" s="7" t="str">
        <f t="shared" ref="GW6" si="117">LEFT(TEXT(GW5,"ddd"),1)</f>
        <v>T</v>
      </c>
      <c r="GX6" s="7" t="str">
        <f t="shared" ref="GX6" si="118">LEFT(TEXT(GX5,"ddd"),1)</f>
        <v>W</v>
      </c>
      <c r="GY6" s="7" t="str">
        <f>LEFT(TEXT(GY5,"ddd"),1)</f>
        <v>T</v>
      </c>
      <c r="GZ6" s="7" t="str">
        <f t="shared" ref="GZ6" si="119">LEFT(TEXT(GZ5,"ddd"),1)</f>
        <v>F</v>
      </c>
      <c r="HA6" s="7" t="str">
        <f>LEFT(TEXT(HA5,"ddd"),1)</f>
        <v>S</v>
      </c>
      <c r="HB6" s="7" t="str">
        <f t="shared" ref="HB6" si="120">LEFT(TEXT(HB5,"ddd"),1)</f>
        <v>S</v>
      </c>
      <c r="HC6" s="7" t="str">
        <f>LEFT(TEXT(HC5,"ddd"),1)</f>
        <v>M</v>
      </c>
      <c r="HD6" s="7" t="str">
        <f t="shared" ref="HD6" si="121">LEFT(TEXT(HD5,"ddd"),1)</f>
        <v>T</v>
      </c>
      <c r="HE6" s="7" t="str">
        <f t="shared" ref="HE6" si="122">LEFT(TEXT(HE5,"ddd"),1)</f>
        <v>W</v>
      </c>
      <c r="HF6" s="7" t="str">
        <f>LEFT(TEXT(HF5,"ddd"),1)</f>
        <v>T</v>
      </c>
      <c r="HG6" s="7" t="str">
        <f t="shared" ref="HG6" si="123">LEFT(TEXT(HG5,"ddd"),1)</f>
        <v>F</v>
      </c>
      <c r="HH6" s="7" t="str">
        <f>LEFT(TEXT(HH5,"ddd"),1)</f>
        <v>S</v>
      </c>
      <c r="HI6" s="7" t="str">
        <f t="shared" ref="HI6" si="124">LEFT(TEXT(HI5,"ddd"),1)</f>
        <v>S</v>
      </c>
      <c r="HJ6" s="7" t="str">
        <f>LEFT(TEXT(HJ5,"ddd"),1)</f>
        <v>M</v>
      </c>
      <c r="HK6" s="7" t="str">
        <f t="shared" ref="HK6" si="125">LEFT(TEXT(HK5,"ddd"),1)</f>
        <v>T</v>
      </c>
      <c r="HL6" s="7" t="str">
        <f t="shared" ref="HL6" si="126">LEFT(TEXT(HL5,"ddd"),1)</f>
        <v>W</v>
      </c>
      <c r="HM6" s="7" t="str">
        <f>LEFT(TEXT(HM5,"ddd"),1)</f>
        <v>T</v>
      </c>
      <c r="HN6" s="7" t="str">
        <f t="shared" ref="HN6" si="127">LEFT(TEXT(HN5,"ddd"),1)</f>
        <v>F</v>
      </c>
      <c r="HO6" s="7" t="str">
        <f>LEFT(TEXT(HO5,"ddd"),1)</f>
        <v>S</v>
      </c>
      <c r="HP6" s="7" t="str">
        <f t="shared" ref="HP6" si="128">LEFT(TEXT(HP5,"ddd"),1)</f>
        <v>S</v>
      </c>
      <c r="HQ6" s="7" t="str">
        <f>LEFT(TEXT(HQ5,"ddd"),1)</f>
        <v>M</v>
      </c>
      <c r="HR6" s="7" t="str">
        <f t="shared" ref="HR6" si="129">LEFT(TEXT(HR5,"ddd"),1)</f>
        <v>T</v>
      </c>
      <c r="HS6" s="7" t="str">
        <f t="shared" ref="HS6" si="130">LEFT(TEXT(HS5,"ddd"),1)</f>
        <v>W</v>
      </c>
      <c r="HT6" s="7" t="str">
        <f>LEFT(TEXT(HT5,"ddd"),1)</f>
        <v>T</v>
      </c>
      <c r="HU6" s="7" t="str">
        <f t="shared" ref="HU6" si="131">LEFT(TEXT(HU5,"ddd"),1)</f>
        <v>F</v>
      </c>
      <c r="HV6" s="7" t="str">
        <f>LEFT(TEXT(HV5,"ddd"),1)</f>
        <v>S</v>
      </c>
      <c r="HW6" s="7" t="str">
        <f t="shared" ref="HW6" si="132">LEFT(TEXT(HW5,"ddd"),1)</f>
        <v>S</v>
      </c>
    </row>
    <row r="7" spans="1:231" x14ac:dyDescent="0.25">
      <c r="A7" s="36">
        <v>1</v>
      </c>
      <c r="B7" s="30" t="s">
        <v>106</v>
      </c>
      <c r="C7" s="22"/>
      <c r="D7" s="19">
        <f>AVERAGE(D8,D9,D16,D17,D18,D19,D20,D21)</f>
        <v>0.80625000000000002</v>
      </c>
      <c r="E7" s="8">
        <f>E10</f>
        <v>44476</v>
      </c>
      <c r="F7" s="8">
        <f>F17</f>
        <v>44585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x14ac:dyDescent="0.25">
      <c r="A8" s="37">
        <v>1.1000000000000001</v>
      </c>
      <c r="B8" s="29" t="s">
        <v>16</v>
      </c>
      <c r="C8" s="22" t="s">
        <v>12</v>
      </c>
      <c r="D8" s="19">
        <v>1</v>
      </c>
      <c r="E8" s="8">
        <v>44483</v>
      </c>
      <c r="F8" s="8">
        <v>44528</v>
      </c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</row>
    <row r="9" spans="1:231" x14ac:dyDescent="0.25">
      <c r="A9" s="37">
        <v>1.2</v>
      </c>
      <c r="B9" s="29" t="s">
        <v>109</v>
      </c>
      <c r="C9" s="22" t="s">
        <v>108</v>
      </c>
      <c r="D9" s="19">
        <f>AVERAGE(D10:D14)</f>
        <v>1</v>
      </c>
      <c r="E9" s="8">
        <f>E10</f>
        <v>44476</v>
      </c>
      <c r="F9" s="8">
        <f>F14</f>
        <v>44528</v>
      </c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</row>
    <row r="10" spans="1:231" x14ac:dyDescent="0.25">
      <c r="A10" s="37" t="s">
        <v>46</v>
      </c>
      <c r="B10" s="33" t="s">
        <v>29</v>
      </c>
      <c r="C10" s="22" t="s">
        <v>13</v>
      </c>
      <c r="D10" s="19">
        <v>1</v>
      </c>
      <c r="E10" s="8">
        <v>44476</v>
      </c>
      <c r="F10" s="8">
        <v>44505</v>
      </c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</row>
    <row r="11" spans="1:231" x14ac:dyDescent="0.25">
      <c r="A11" s="37" t="s">
        <v>47</v>
      </c>
      <c r="B11" s="33" t="s">
        <v>28</v>
      </c>
      <c r="C11" s="22" t="s">
        <v>104</v>
      </c>
      <c r="D11" s="19">
        <v>1</v>
      </c>
      <c r="E11" s="8">
        <v>44476</v>
      </c>
      <c r="F11" s="8">
        <v>44495</v>
      </c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</row>
    <row r="12" spans="1:231" x14ac:dyDescent="0.25">
      <c r="A12" s="37" t="s">
        <v>48</v>
      </c>
      <c r="B12" s="33" t="s">
        <v>30</v>
      </c>
      <c r="C12" s="22" t="s">
        <v>108</v>
      </c>
      <c r="D12" s="19">
        <v>1</v>
      </c>
      <c r="E12" s="8">
        <v>44493</v>
      </c>
      <c r="F12" s="8">
        <v>44519</v>
      </c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</row>
    <row r="13" spans="1:231" x14ac:dyDescent="0.25">
      <c r="A13" s="37" t="s">
        <v>126</v>
      </c>
      <c r="B13" s="34" t="s">
        <v>127</v>
      </c>
      <c r="C13" s="22" t="s">
        <v>13</v>
      </c>
      <c r="D13" s="19">
        <v>1</v>
      </c>
      <c r="E13" s="8">
        <v>44512</v>
      </c>
      <c r="F13" s="8">
        <v>44526</v>
      </c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</row>
    <row r="14" spans="1:231" x14ac:dyDescent="0.25">
      <c r="A14" s="37" t="s">
        <v>49</v>
      </c>
      <c r="B14" s="33" t="s">
        <v>128</v>
      </c>
      <c r="C14" s="22" t="s">
        <v>108</v>
      </c>
      <c r="D14" s="19">
        <v>1</v>
      </c>
      <c r="E14" s="8">
        <v>44498</v>
      </c>
      <c r="F14" s="8">
        <v>44528</v>
      </c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</row>
    <row r="15" spans="1:231" x14ac:dyDescent="0.25">
      <c r="A15" s="37" t="s">
        <v>50</v>
      </c>
      <c r="B15" s="33" t="s">
        <v>19</v>
      </c>
      <c r="C15" s="22" t="s">
        <v>14</v>
      </c>
      <c r="D15" s="19">
        <v>1</v>
      </c>
      <c r="E15" s="8">
        <v>44528</v>
      </c>
      <c r="F15" s="8">
        <v>44528</v>
      </c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</row>
    <row r="16" spans="1:231" x14ac:dyDescent="0.25">
      <c r="A16" s="37">
        <v>1.3</v>
      </c>
      <c r="B16" s="29" t="s">
        <v>32</v>
      </c>
      <c r="C16" s="22" t="s">
        <v>11</v>
      </c>
      <c r="D16" s="19">
        <v>1</v>
      </c>
      <c r="E16" s="8">
        <v>44512</v>
      </c>
      <c r="F16" s="8">
        <v>44519</v>
      </c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</row>
    <row r="17" spans="1:231" x14ac:dyDescent="0.25">
      <c r="A17" s="37">
        <v>1.4</v>
      </c>
      <c r="B17" s="29" t="s">
        <v>112</v>
      </c>
      <c r="C17" s="22" t="s">
        <v>113</v>
      </c>
      <c r="D17" s="19">
        <v>0</v>
      </c>
      <c r="E17" s="8">
        <v>44571</v>
      </c>
      <c r="F17" s="8">
        <v>44585</v>
      </c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</row>
    <row r="18" spans="1:231" x14ac:dyDescent="0.25">
      <c r="A18" s="37">
        <v>1.5</v>
      </c>
      <c r="B18" s="29" t="s">
        <v>33</v>
      </c>
      <c r="C18" s="22" t="s">
        <v>104</v>
      </c>
      <c r="D18" s="19">
        <v>1</v>
      </c>
      <c r="E18" s="8">
        <v>44505</v>
      </c>
      <c r="F18" s="8">
        <v>44531</v>
      </c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</row>
    <row r="19" spans="1:231" x14ac:dyDescent="0.25">
      <c r="A19" s="37">
        <v>1.6</v>
      </c>
      <c r="B19" s="29" t="s">
        <v>34</v>
      </c>
      <c r="C19" s="22" t="s">
        <v>108</v>
      </c>
      <c r="D19" s="19">
        <v>0.8</v>
      </c>
      <c r="E19" s="8">
        <v>44519</v>
      </c>
      <c r="F19" s="8">
        <v>44538</v>
      </c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</row>
    <row r="20" spans="1:231" x14ac:dyDescent="0.25">
      <c r="A20" s="37">
        <v>1.7</v>
      </c>
      <c r="B20" s="29" t="s">
        <v>41</v>
      </c>
      <c r="C20" s="22" t="s">
        <v>11</v>
      </c>
      <c r="D20" s="19">
        <v>0.9</v>
      </c>
      <c r="E20" s="8">
        <v>44571</v>
      </c>
      <c r="F20" s="8">
        <v>44585</v>
      </c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</row>
    <row r="21" spans="1:231" x14ac:dyDescent="0.25">
      <c r="A21" s="37">
        <v>1.8</v>
      </c>
      <c r="B21" s="29" t="s">
        <v>35</v>
      </c>
      <c r="C21" s="22" t="s">
        <v>12</v>
      </c>
      <c r="D21" s="19">
        <f>AVERAGE(D22,D25,D23,D24)</f>
        <v>0.75</v>
      </c>
      <c r="E21" s="8">
        <f>E22</f>
        <v>44475</v>
      </c>
      <c r="F21" s="8">
        <f>F24</f>
        <v>44581</v>
      </c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</row>
    <row r="22" spans="1:231" x14ac:dyDescent="0.25">
      <c r="A22" s="37" t="s">
        <v>51</v>
      </c>
      <c r="B22" s="33" t="s">
        <v>36</v>
      </c>
      <c r="C22" s="22" t="s">
        <v>12</v>
      </c>
      <c r="D22" s="19">
        <v>1</v>
      </c>
      <c r="E22" s="8">
        <v>44475</v>
      </c>
      <c r="F22" s="8">
        <v>44480</v>
      </c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</row>
    <row r="23" spans="1:231" x14ac:dyDescent="0.25">
      <c r="A23" s="37" t="s">
        <v>52</v>
      </c>
      <c r="B23" s="33" t="s">
        <v>103</v>
      </c>
      <c r="C23" s="22" t="s">
        <v>12</v>
      </c>
      <c r="D23" s="19">
        <v>1</v>
      </c>
      <c r="E23" s="8">
        <v>44527</v>
      </c>
      <c r="F23" s="8">
        <v>44530</v>
      </c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</row>
    <row r="24" spans="1:231" x14ac:dyDescent="0.25">
      <c r="A24" s="37" t="s">
        <v>105</v>
      </c>
      <c r="B24" s="33" t="s">
        <v>123</v>
      </c>
      <c r="C24" s="22" t="s">
        <v>113</v>
      </c>
      <c r="D24" s="19">
        <v>0</v>
      </c>
      <c r="E24" s="8">
        <v>44571</v>
      </c>
      <c r="F24" s="8">
        <v>44581</v>
      </c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</row>
    <row r="25" spans="1:231" x14ac:dyDescent="0.25">
      <c r="A25" s="37" t="s">
        <v>120</v>
      </c>
      <c r="B25" s="33" t="s">
        <v>37</v>
      </c>
      <c r="C25" s="22" t="s">
        <v>114</v>
      </c>
      <c r="D25" s="19">
        <f>AVERAGE(D26:D27)</f>
        <v>1</v>
      </c>
      <c r="E25" s="8">
        <f>E27</f>
        <v>44487</v>
      </c>
      <c r="F25" s="8">
        <f>F26</f>
        <v>44528</v>
      </c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</row>
    <row r="26" spans="1:231" x14ac:dyDescent="0.25">
      <c r="A26" s="37" t="s">
        <v>121</v>
      </c>
      <c r="B26" s="34" t="s">
        <v>116</v>
      </c>
      <c r="C26" s="22" t="s">
        <v>130</v>
      </c>
      <c r="D26" s="19">
        <v>1</v>
      </c>
      <c r="E26" s="8">
        <v>44508</v>
      </c>
      <c r="F26" s="8">
        <v>44528</v>
      </c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</row>
    <row r="27" spans="1:231" x14ac:dyDescent="0.25">
      <c r="A27" s="37" t="s">
        <v>122</v>
      </c>
      <c r="B27" s="34" t="s">
        <v>110</v>
      </c>
      <c r="C27" s="22" t="s">
        <v>115</v>
      </c>
      <c r="D27" s="19">
        <v>1</v>
      </c>
      <c r="E27" s="8">
        <v>44487</v>
      </c>
      <c r="F27" s="8">
        <v>44526</v>
      </c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</row>
    <row r="28" spans="1:231" x14ac:dyDescent="0.25">
      <c r="A28" s="37">
        <v>1.9</v>
      </c>
      <c r="B28" s="29" t="s">
        <v>18</v>
      </c>
      <c r="C28" s="22" t="s">
        <v>14</v>
      </c>
      <c r="D28" s="19">
        <v>0.9</v>
      </c>
      <c r="E28" s="8">
        <v>44531</v>
      </c>
      <c r="F28" s="8">
        <v>44531</v>
      </c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</row>
    <row r="29" spans="1:231" x14ac:dyDescent="0.25">
      <c r="A29" s="38">
        <v>2</v>
      </c>
      <c r="B29" s="31" t="s">
        <v>6</v>
      </c>
      <c r="C29" s="26"/>
      <c r="D29" s="41">
        <f>AVERAGE(D30,D31,D36,D37,D38,D39,D40,D43)</f>
        <v>0</v>
      </c>
      <c r="E29" s="27">
        <f>E30</f>
        <v>44545</v>
      </c>
      <c r="F29" s="27">
        <f>F43</f>
        <v>44620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</row>
    <row r="30" spans="1:231" x14ac:dyDescent="0.25">
      <c r="A30" s="39">
        <v>2.1</v>
      </c>
      <c r="B30" s="32" t="s">
        <v>129</v>
      </c>
      <c r="C30" s="26" t="s">
        <v>15</v>
      </c>
      <c r="D30" s="41">
        <v>0</v>
      </c>
      <c r="E30" s="27">
        <v>44545</v>
      </c>
      <c r="F30" s="27">
        <v>44607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</row>
    <row r="31" spans="1:231" x14ac:dyDescent="0.25">
      <c r="A31" s="39">
        <v>2.2000000000000002</v>
      </c>
      <c r="B31" s="32" t="s">
        <v>133</v>
      </c>
      <c r="C31" s="26" t="s">
        <v>113</v>
      </c>
      <c r="D31" s="41">
        <v>0</v>
      </c>
      <c r="E31" s="27">
        <v>44545</v>
      </c>
      <c r="F31" s="27">
        <v>44607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</row>
    <row r="32" spans="1:231" x14ac:dyDescent="0.25">
      <c r="A32" s="39" t="s">
        <v>53</v>
      </c>
      <c r="B32" s="35" t="s">
        <v>29</v>
      </c>
      <c r="C32" s="26" t="s">
        <v>13</v>
      </c>
      <c r="D32" s="41">
        <v>0</v>
      </c>
      <c r="E32" s="27">
        <v>44556</v>
      </c>
      <c r="F32" s="27">
        <v>44607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</row>
    <row r="33" spans="1:231" x14ac:dyDescent="0.25">
      <c r="A33" s="39" t="s">
        <v>54</v>
      </c>
      <c r="B33" s="35" t="s">
        <v>28</v>
      </c>
      <c r="C33" s="26" t="s">
        <v>104</v>
      </c>
      <c r="D33" s="41">
        <v>0</v>
      </c>
      <c r="E33" s="27">
        <v>44545</v>
      </c>
      <c r="F33" s="27">
        <v>44607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</row>
    <row r="34" spans="1:231" x14ac:dyDescent="0.25">
      <c r="A34" s="39" t="s">
        <v>55</v>
      </c>
      <c r="B34" s="35" t="s">
        <v>30</v>
      </c>
      <c r="C34" s="26" t="s">
        <v>117</v>
      </c>
      <c r="D34" s="41">
        <v>0</v>
      </c>
      <c r="E34" s="27">
        <v>44556</v>
      </c>
      <c r="F34" s="27">
        <v>44607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</row>
    <row r="35" spans="1:231" x14ac:dyDescent="0.25">
      <c r="A35" s="39" t="s">
        <v>56</v>
      </c>
      <c r="B35" s="35" t="s">
        <v>31</v>
      </c>
      <c r="C35" s="26" t="s">
        <v>108</v>
      </c>
      <c r="D35" s="41">
        <v>0</v>
      </c>
      <c r="E35" s="27">
        <v>44545</v>
      </c>
      <c r="F35" s="27">
        <v>44599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</row>
    <row r="36" spans="1:231" x14ac:dyDescent="0.25">
      <c r="A36" s="39">
        <v>2.2999999999999998</v>
      </c>
      <c r="B36" s="32" t="s">
        <v>38</v>
      </c>
      <c r="C36" s="26" t="s">
        <v>11</v>
      </c>
      <c r="D36" s="41">
        <v>0</v>
      </c>
      <c r="E36" s="27">
        <v>44545</v>
      </c>
      <c r="F36" s="27">
        <v>44607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</row>
    <row r="37" spans="1:231" x14ac:dyDescent="0.25">
      <c r="A37" s="39">
        <v>2.4</v>
      </c>
      <c r="B37" s="32" t="s">
        <v>119</v>
      </c>
      <c r="C37" s="26" t="s">
        <v>113</v>
      </c>
      <c r="D37" s="41">
        <v>0</v>
      </c>
      <c r="E37" s="27">
        <v>44585</v>
      </c>
      <c r="F37" s="27">
        <v>44620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</row>
    <row r="38" spans="1:231" x14ac:dyDescent="0.25">
      <c r="A38" s="39">
        <v>2.5</v>
      </c>
      <c r="B38" s="32" t="s">
        <v>39</v>
      </c>
      <c r="C38" s="26" t="s">
        <v>118</v>
      </c>
      <c r="D38" s="41">
        <v>0</v>
      </c>
      <c r="E38" s="27">
        <v>44545</v>
      </c>
      <c r="F38" s="27">
        <v>44620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</row>
    <row r="39" spans="1:231" x14ac:dyDescent="0.25">
      <c r="A39" s="39">
        <v>2.6</v>
      </c>
      <c r="B39" s="32" t="s">
        <v>40</v>
      </c>
      <c r="C39" s="26" t="s">
        <v>13</v>
      </c>
      <c r="D39" s="41">
        <v>0</v>
      </c>
      <c r="E39" s="27">
        <v>44545</v>
      </c>
      <c r="F39" s="27">
        <v>44620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</row>
    <row r="40" spans="1:231" x14ac:dyDescent="0.25">
      <c r="A40" s="39">
        <v>2.7</v>
      </c>
      <c r="B40" s="32" t="s">
        <v>41</v>
      </c>
      <c r="C40" s="26" t="s">
        <v>11</v>
      </c>
      <c r="D40" s="41">
        <v>0</v>
      </c>
      <c r="E40" s="27">
        <v>44560</v>
      </c>
      <c r="F40" s="27">
        <v>44592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</row>
    <row r="41" spans="1:231" x14ac:dyDescent="0.25">
      <c r="A41" s="39" t="s">
        <v>88</v>
      </c>
      <c r="B41" s="35" t="s">
        <v>87</v>
      </c>
      <c r="C41" s="26" t="s">
        <v>11</v>
      </c>
      <c r="D41" s="41">
        <v>0</v>
      </c>
      <c r="E41" s="27">
        <v>44560</v>
      </c>
      <c r="F41" s="27">
        <v>44599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</row>
    <row r="42" spans="1:231" x14ac:dyDescent="0.25">
      <c r="A42" s="39" t="s">
        <v>89</v>
      </c>
      <c r="B42" s="35" t="s">
        <v>86</v>
      </c>
      <c r="C42" s="26" t="s">
        <v>11</v>
      </c>
      <c r="D42" s="41">
        <v>0</v>
      </c>
      <c r="E42" s="27">
        <v>44560</v>
      </c>
      <c r="F42" s="27">
        <v>44620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</row>
    <row r="43" spans="1:231" x14ac:dyDescent="0.25">
      <c r="A43" s="39">
        <v>2.8</v>
      </c>
      <c r="B43" s="32" t="s">
        <v>43</v>
      </c>
      <c r="C43" s="26" t="s">
        <v>15</v>
      </c>
      <c r="D43" s="41">
        <v>0</v>
      </c>
      <c r="E43" s="27">
        <v>44585</v>
      </c>
      <c r="F43" s="27">
        <v>44620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</row>
    <row r="44" spans="1:231" x14ac:dyDescent="0.25">
      <c r="A44" s="39" t="s">
        <v>57</v>
      </c>
      <c r="B44" s="35" t="s">
        <v>31</v>
      </c>
      <c r="C44" s="26" t="s">
        <v>108</v>
      </c>
      <c r="D44" s="41">
        <v>0</v>
      </c>
      <c r="E44" s="27">
        <v>44545</v>
      </c>
      <c r="F44" s="27">
        <v>44599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</row>
    <row r="45" spans="1:231" x14ac:dyDescent="0.25">
      <c r="A45" s="39" t="s">
        <v>58</v>
      </c>
      <c r="B45" s="35" t="s">
        <v>28</v>
      </c>
      <c r="C45" s="26" t="s">
        <v>104</v>
      </c>
      <c r="D45" s="41">
        <v>0</v>
      </c>
      <c r="E45" s="27">
        <v>44545</v>
      </c>
      <c r="F45" s="27">
        <v>44599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</row>
    <row r="46" spans="1:231" x14ac:dyDescent="0.25">
      <c r="A46" s="39" t="s">
        <v>59</v>
      </c>
      <c r="B46" s="35" t="s">
        <v>44</v>
      </c>
      <c r="C46" s="26" t="s">
        <v>113</v>
      </c>
      <c r="D46" s="41">
        <v>0</v>
      </c>
      <c r="E46" s="27">
        <v>44585</v>
      </c>
      <c r="F46" s="27">
        <v>44599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</row>
    <row r="47" spans="1:231" x14ac:dyDescent="0.25">
      <c r="A47" s="39" t="s">
        <v>60</v>
      </c>
      <c r="B47" s="35" t="s">
        <v>94</v>
      </c>
      <c r="C47" s="26" t="s">
        <v>15</v>
      </c>
      <c r="D47" s="41">
        <v>0</v>
      </c>
      <c r="E47" s="27">
        <v>44585</v>
      </c>
      <c r="F47" s="27">
        <v>44620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</row>
    <row r="48" spans="1:231" x14ac:dyDescent="0.25">
      <c r="A48" s="39" t="s">
        <v>93</v>
      </c>
      <c r="B48" s="35" t="s">
        <v>42</v>
      </c>
      <c r="C48" s="26" t="s">
        <v>124</v>
      </c>
      <c r="D48" s="41">
        <v>0</v>
      </c>
      <c r="E48" s="27">
        <v>44585</v>
      </c>
      <c r="F48" s="27">
        <v>44620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</row>
    <row r="49" spans="1:231" x14ac:dyDescent="0.25">
      <c r="A49" s="39">
        <v>2.9</v>
      </c>
      <c r="B49" s="32" t="s">
        <v>10</v>
      </c>
      <c r="C49" s="26" t="s">
        <v>17</v>
      </c>
      <c r="D49" s="41">
        <v>0.8</v>
      </c>
      <c r="E49" s="27">
        <v>44540</v>
      </c>
      <c r="F49" s="27">
        <v>44540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</row>
    <row r="50" spans="1:231" x14ac:dyDescent="0.25">
      <c r="A50" s="39" t="s">
        <v>61</v>
      </c>
      <c r="B50" s="32" t="s">
        <v>45</v>
      </c>
      <c r="C50" s="26" t="s">
        <v>15</v>
      </c>
      <c r="D50" s="41">
        <v>0</v>
      </c>
      <c r="E50" s="27">
        <v>44585</v>
      </c>
      <c r="F50" s="27">
        <v>44585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</row>
    <row r="51" spans="1:231" x14ac:dyDescent="0.25">
      <c r="A51" s="36">
        <v>3</v>
      </c>
      <c r="B51" s="30" t="s">
        <v>62</v>
      </c>
      <c r="C51" s="22"/>
      <c r="D51" s="19">
        <f>AVERAGE(D52,D53,D54,D61,D62)</f>
        <v>0</v>
      </c>
      <c r="E51" s="8">
        <f>E54</f>
        <v>44599</v>
      </c>
      <c r="F51" s="8">
        <f>F63</f>
        <v>44621</v>
      </c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</row>
    <row r="52" spans="1:231" x14ac:dyDescent="0.25">
      <c r="A52" s="40" t="s">
        <v>73</v>
      </c>
      <c r="B52" s="29" t="s">
        <v>111</v>
      </c>
      <c r="C52" s="22" t="s">
        <v>17</v>
      </c>
      <c r="D52" s="19">
        <v>0</v>
      </c>
      <c r="E52" s="8">
        <v>44607</v>
      </c>
      <c r="F52" s="8">
        <v>44620</v>
      </c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</row>
    <row r="53" spans="1:231" x14ac:dyDescent="0.25">
      <c r="A53" s="40" t="s">
        <v>74</v>
      </c>
      <c r="B53" s="29" t="s">
        <v>64</v>
      </c>
      <c r="C53" s="22" t="s">
        <v>17</v>
      </c>
      <c r="D53" s="19">
        <v>0</v>
      </c>
      <c r="E53" s="8">
        <v>44607</v>
      </c>
      <c r="F53" s="8">
        <v>44620</v>
      </c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</row>
    <row r="54" spans="1:231" x14ac:dyDescent="0.25">
      <c r="A54" s="40" t="s">
        <v>75</v>
      </c>
      <c r="B54" s="29" t="s">
        <v>63</v>
      </c>
      <c r="C54" s="22" t="s">
        <v>17</v>
      </c>
      <c r="D54" s="19">
        <v>0</v>
      </c>
      <c r="E54" s="8">
        <v>44599</v>
      </c>
      <c r="F54" s="8">
        <v>44613</v>
      </c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</row>
    <row r="55" spans="1:231" x14ac:dyDescent="0.25">
      <c r="A55" s="40" t="s">
        <v>76</v>
      </c>
      <c r="B55" s="33" t="s">
        <v>68</v>
      </c>
      <c r="C55" s="22" t="s">
        <v>17</v>
      </c>
      <c r="D55" s="19">
        <v>0</v>
      </c>
      <c r="E55" s="8">
        <v>44599</v>
      </c>
      <c r="F55" s="8">
        <v>44613</v>
      </c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</row>
    <row r="56" spans="1:231" x14ac:dyDescent="0.25">
      <c r="A56" s="40" t="s">
        <v>77</v>
      </c>
      <c r="B56" s="33" t="s">
        <v>65</v>
      </c>
      <c r="C56" s="22" t="s">
        <v>17</v>
      </c>
      <c r="D56" s="19">
        <v>0</v>
      </c>
      <c r="E56" s="8">
        <v>44599</v>
      </c>
      <c r="F56" s="8">
        <v>44613</v>
      </c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</row>
    <row r="57" spans="1:231" x14ac:dyDescent="0.25">
      <c r="A57" s="40" t="s">
        <v>78</v>
      </c>
      <c r="B57" s="33" t="s">
        <v>66</v>
      </c>
      <c r="C57" s="22" t="s">
        <v>17</v>
      </c>
      <c r="D57" s="19">
        <v>0</v>
      </c>
      <c r="E57" s="8">
        <v>44599</v>
      </c>
      <c r="F57" s="8">
        <v>44613</v>
      </c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</row>
    <row r="58" spans="1:231" x14ac:dyDescent="0.25">
      <c r="A58" s="40" t="s">
        <v>79</v>
      </c>
      <c r="B58" s="33" t="s">
        <v>67</v>
      </c>
      <c r="C58" s="22" t="s">
        <v>17</v>
      </c>
      <c r="D58" s="19">
        <v>0</v>
      </c>
      <c r="E58" s="8">
        <v>44599</v>
      </c>
      <c r="F58" s="8">
        <v>44613</v>
      </c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</row>
    <row r="59" spans="1:231" x14ac:dyDescent="0.25">
      <c r="A59" s="40" t="s">
        <v>80</v>
      </c>
      <c r="B59" s="33" t="s">
        <v>69</v>
      </c>
      <c r="C59" s="22" t="s">
        <v>17</v>
      </c>
      <c r="D59" s="19">
        <v>0</v>
      </c>
      <c r="E59" s="8">
        <v>44599</v>
      </c>
      <c r="F59" s="8">
        <v>44613</v>
      </c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</row>
    <row r="60" spans="1:231" x14ac:dyDescent="0.25">
      <c r="A60" s="40" t="s">
        <v>132</v>
      </c>
      <c r="B60" s="33" t="s">
        <v>131</v>
      </c>
      <c r="C60" s="22" t="s">
        <v>17</v>
      </c>
      <c r="D60" s="19">
        <v>0</v>
      </c>
      <c r="E60" s="8">
        <v>44599</v>
      </c>
      <c r="F60" s="8">
        <v>44610</v>
      </c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</row>
    <row r="61" spans="1:231" x14ac:dyDescent="0.25">
      <c r="A61" s="40" t="s">
        <v>81</v>
      </c>
      <c r="B61" s="29" t="s">
        <v>70</v>
      </c>
      <c r="C61" s="22" t="s">
        <v>17</v>
      </c>
      <c r="D61" s="19">
        <v>0</v>
      </c>
      <c r="E61" s="8">
        <v>44607</v>
      </c>
      <c r="F61" s="8">
        <v>44621</v>
      </c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</row>
    <row r="62" spans="1:231" x14ac:dyDescent="0.25">
      <c r="A62" s="40" t="s">
        <v>82</v>
      </c>
      <c r="B62" s="29" t="s">
        <v>71</v>
      </c>
      <c r="C62" s="22" t="s">
        <v>17</v>
      </c>
      <c r="D62" s="19">
        <v>0</v>
      </c>
      <c r="E62" s="8">
        <v>44607</v>
      </c>
      <c r="F62" s="8">
        <v>44621</v>
      </c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</row>
    <row r="63" spans="1:231" x14ac:dyDescent="0.25">
      <c r="A63" s="40" t="s">
        <v>83</v>
      </c>
      <c r="B63" s="29" t="s">
        <v>9</v>
      </c>
      <c r="C63" s="22" t="s">
        <v>12</v>
      </c>
      <c r="D63" s="19">
        <v>0</v>
      </c>
      <c r="E63" s="8">
        <v>44621</v>
      </c>
      <c r="F63" s="8">
        <v>44621</v>
      </c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</row>
    <row r="64" spans="1:231" x14ac:dyDescent="0.25">
      <c r="A64" s="38">
        <v>4</v>
      </c>
      <c r="B64" s="31" t="s">
        <v>8</v>
      </c>
      <c r="C64" s="26"/>
      <c r="D64" s="41">
        <f>AVERAGE(D65,D66,D67)</f>
        <v>0</v>
      </c>
      <c r="E64" s="27">
        <f>E66</f>
        <v>44585</v>
      </c>
      <c r="F64" s="27">
        <f>F71</f>
        <v>44663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</row>
    <row r="65" spans="1:231" x14ac:dyDescent="0.25">
      <c r="A65" s="39" t="s">
        <v>90</v>
      </c>
      <c r="B65" s="32" t="s">
        <v>72</v>
      </c>
      <c r="C65" s="26" t="s">
        <v>113</v>
      </c>
      <c r="D65" s="41">
        <v>0</v>
      </c>
      <c r="E65" s="27">
        <v>44612</v>
      </c>
      <c r="F65" s="27">
        <v>44621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</row>
    <row r="66" spans="1:231" x14ac:dyDescent="0.25">
      <c r="A66" s="39" t="s">
        <v>91</v>
      </c>
      <c r="B66" s="32" t="s">
        <v>85</v>
      </c>
      <c r="C66" s="26" t="s">
        <v>125</v>
      </c>
      <c r="D66" s="41">
        <v>0</v>
      </c>
      <c r="E66" s="27">
        <v>44585</v>
      </c>
      <c r="F66" s="27">
        <v>44607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</row>
    <row r="67" spans="1:231" x14ac:dyDescent="0.25">
      <c r="A67" s="39" t="s">
        <v>92</v>
      </c>
      <c r="B67" s="32" t="s">
        <v>84</v>
      </c>
      <c r="C67" s="26" t="s">
        <v>14</v>
      </c>
      <c r="D67" s="41">
        <v>0</v>
      </c>
      <c r="E67" s="27">
        <v>44621</v>
      </c>
      <c r="F67" s="27">
        <v>44652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</row>
    <row r="68" spans="1:231" x14ac:dyDescent="0.25">
      <c r="A68" s="39" t="s">
        <v>99</v>
      </c>
      <c r="B68" s="35" t="s">
        <v>96</v>
      </c>
      <c r="C68" s="26" t="s">
        <v>115</v>
      </c>
      <c r="D68" s="41">
        <v>0</v>
      </c>
      <c r="E68" s="27">
        <v>44621</v>
      </c>
      <c r="F68" s="27">
        <v>44652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</row>
    <row r="69" spans="1:231" x14ac:dyDescent="0.25">
      <c r="A69" s="39" t="s">
        <v>100</v>
      </c>
      <c r="B69" s="35" t="s">
        <v>97</v>
      </c>
      <c r="C69" s="26" t="s">
        <v>115</v>
      </c>
      <c r="D69" s="41">
        <v>0</v>
      </c>
      <c r="E69" s="27">
        <v>44621</v>
      </c>
      <c r="F69" s="27">
        <v>44652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</row>
    <row r="70" spans="1:231" x14ac:dyDescent="0.25">
      <c r="A70" s="39" t="s">
        <v>101</v>
      </c>
      <c r="B70" s="35" t="s">
        <v>98</v>
      </c>
      <c r="C70" s="26" t="s">
        <v>104</v>
      </c>
      <c r="D70" s="41">
        <v>0</v>
      </c>
      <c r="E70" s="27">
        <v>44652</v>
      </c>
      <c r="F70" s="27">
        <v>44663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</row>
    <row r="71" spans="1:231" x14ac:dyDescent="0.25">
      <c r="A71" s="39" t="s">
        <v>95</v>
      </c>
      <c r="B71" s="32" t="s">
        <v>102</v>
      </c>
      <c r="C71" s="26" t="s">
        <v>15</v>
      </c>
      <c r="D71" s="41">
        <v>0</v>
      </c>
      <c r="E71" s="27">
        <v>44663</v>
      </c>
      <c r="F71" s="27">
        <v>44663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</row>
    <row r="72" spans="1:231" x14ac:dyDescent="0.25">
      <c r="A72" s="36">
        <v>5</v>
      </c>
      <c r="B72" s="30" t="s">
        <v>7</v>
      </c>
      <c r="C72" s="22"/>
      <c r="D72" s="19">
        <f>AVERAGE(D73:D79)</f>
        <v>0.7142857142857143</v>
      </c>
      <c r="E72" s="8">
        <f>E73</f>
        <v>44477</v>
      </c>
      <c r="F72" s="8">
        <f>F79</f>
        <v>44663</v>
      </c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</row>
    <row r="73" spans="1:231" x14ac:dyDescent="0.25">
      <c r="A73" s="37">
        <f>A72+0.1</f>
        <v>5.0999999999999996</v>
      </c>
      <c r="B73" s="29" t="s">
        <v>20</v>
      </c>
      <c r="C73" s="22" t="s">
        <v>17</v>
      </c>
      <c r="D73" s="19">
        <v>1</v>
      </c>
      <c r="E73" s="8">
        <v>44477</v>
      </c>
      <c r="F73" s="8">
        <v>44491</v>
      </c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</row>
    <row r="74" spans="1:231" x14ac:dyDescent="0.25">
      <c r="A74" s="37">
        <f t="shared" ref="A74:A78" si="133">A73+0.1</f>
        <v>5.1999999999999993</v>
      </c>
      <c r="B74" s="29" t="s">
        <v>21</v>
      </c>
      <c r="C74" s="22" t="s">
        <v>17</v>
      </c>
      <c r="D74" s="19">
        <v>1</v>
      </c>
      <c r="E74" s="8">
        <v>44526</v>
      </c>
      <c r="F74" s="8">
        <v>44531</v>
      </c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</row>
    <row r="75" spans="1:231" x14ac:dyDescent="0.25">
      <c r="A75" s="37">
        <f t="shared" si="133"/>
        <v>5.2999999999999989</v>
      </c>
      <c r="B75" s="29" t="s">
        <v>22</v>
      </c>
      <c r="C75" s="22" t="s">
        <v>17</v>
      </c>
      <c r="D75" s="19">
        <v>1</v>
      </c>
      <c r="E75" s="8">
        <v>44513</v>
      </c>
      <c r="F75" s="8">
        <v>44540</v>
      </c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</row>
    <row r="76" spans="1:231" x14ac:dyDescent="0.25">
      <c r="A76" s="37">
        <f t="shared" si="133"/>
        <v>5.3999999999999986</v>
      </c>
      <c r="B76" s="29" t="s">
        <v>23</v>
      </c>
      <c r="C76" s="22" t="s">
        <v>17</v>
      </c>
      <c r="D76" s="19">
        <v>1</v>
      </c>
      <c r="E76" s="8">
        <v>44535</v>
      </c>
      <c r="F76" s="8">
        <v>44535</v>
      </c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</row>
    <row r="77" spans="1:231" x14ac:dyDescent="0.25">
      <c r="A77" s="37">
        <f t="shared" si="133"/>
        <v>5.4999999999999982</v>
      </c>
      <c r="B77" s="29" t="s">
        <v>24</v>
      </c>
      <c r="C77" s="22" t="s">
        <v>17</v>
      </c>
      <c r="D77" s="19">
        <v>1</v>
      </c>
      <c r="E77" s="8">
        <v>44529</v>
      </c>
      <c r="F77" s="8">
        <v>44540</v>
      </c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</row>
    <row r="78" spans="1:231" x14ac:dyDescent="0.25">
      <c r="A78" s="37">
        <f t="shared" si="133"/>
        <v>5.5999999999999979</v>
      </c>
      <c r="B78" s="29" t="s">
        <v>25</v>
      </c>
      <c r="C78" s="22" t="s">
        <v>17</v>
      </c>
      <c r="D78" s="19">
        <v>0</v>
      </c>
      <c r="E78" s="8">
        <v>44652</v>
      </c>
      <c r="F78" s="8">
        <v>44663</v>
      </c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</row>
    <row r="79" spans="1:231" x14ac:dyDescent="0.25">
      <c r="A79" s="37">
        <f>A78+0.1</f>
        <v>5.6999999999999975</v>
      </c>
      <c r="B79" s="29" t="s">
        <v>26</v>
      </c>
      <c r="C79" s="22" t="s">
        <v>17</v>
      </c>
      <c r="D79" s="19">
        <v>0</v>
      </c>
      <c r="E79" s="8">
        <v>44612</v>
      </c>
      <c r="F79" s="8">
        <v>44663</v>
      </c>
      <c r="G79" s="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</row>
  </sheetData>
  <mergeCells count="34">
    <mergeCell ref="E3:F3"/>
    <mergeCell ref="C3:D3"/>
    <mergeCell ref="HJ4:HP4"/>
    <mergeCell ref="HQ4:HW4"/>
    <mergeCell ref="AC4:AI4"/>
    <mergeCell ref="AJ4:AP4"/>
    <mergeCell ref="AQ4:AW4"/>
    <mergeCell ref="V4:AB4"/>
    <mergeCell ref="FT4:FZ4"/>
    <mergeCell ref="GA4:GG4"/>
    <mergeCell ref="GH4:GN4"/>
    <mergeCell ref="GO4:GU4"/>
    <mergeCell ref="GV4:HB4"/>
    <mergeCell ref="HC4:HI4"/>
    <mergeCell ref="ED4:EJ4"/>
    <mergeCell ref="EK4:EQ4"/>
    <mergeCell ref="ER4:EX4"/>
    <mergeCell ref="EY4:FE4"/>
    <mergeCell ref="FF4:FL4"/>
    <mergeCell ref="FM4:FS4"/>
    <mergeCell ref="CN4:CT4"/>
    <mergeCell ref="CU4:DA4"/>
    <mergeCell ref="DB4:DH4"/>
    <mergeCell ref="DI4:DO4"/>
    <mergeCell ref="DP4:DV4"/>
    <mergeCell ref="DW4:EC4"/>
    <mergeCell ref="CG4:CM4"/>
    <mergeCell ref="H4:N4"/>
    <mergeCell ref="O4:U4"/>
    <mergeCell ref="AX4:BD4"/>
    <mergeCell ref="BE4:BK4"/>
    <mergeCell ref="BL4:BR4"/>
    <mergeCell ref="BS4:BY4"/>
    <mergeCell ref="BZ4:CF4"/>
  </mergeCells>
  <conditionalFormatting sqref="H7:HW79">
    <cfRule type="expression" dxfId="23" priority="7">
      <formula>H$5=TODAY()</formula>
    </cfRule>
  </conditionalFormatting>
  <conditionalFormatting sqref="D72:D79">
    <cfRule type="dataBar" priority="1">
      <dataBar>
        <cfvo type="num" val="0"/>
        <cfvo type="num" val="1"/>
        <color rgb="FF4281A4"/>
      </dataBar>
      <extLst>
        <ext xmlns:x14="http://schemas.microsoft.com/office/spreadsheetml/2009/9/main" uri="{B025F937-C7B1-47D3-B67F-A62EFF666E3E}">
          <x14:id>{834B8254-88E7-4DAD-9EA2-6603ACB2AD2D}</x14:id>
        </ext>
      </extLst>
    </cfRule>
  </conditionalFormatting>
  <conditionalFormatting sqref="B7:B79">
    <cfRule type="beginsWith" dxfId="12" priority="6" operator="beginsWith" text="Milestone:">
      <formula>LEFT(B7,LEN("Milestone:"))="Milestone:"</formula>
    </cfRule>
  </conditionalFormatting>
  <conditionalFormatting sqref="H7:HW28">
    <cfRule type="expression" dxfId="22" priority="23">
      <formula>1*AND(H$5&gt;=task_start,H$5&lt;=task_start+(task_progress*(task_end-task_start+1))-1)</formula>
    </cfRule>
    <cfRule type="expression" dxfId="21" priority="24">
      <formula>AND(H$5&gt;=$E7,H$5&lt;=$F7)</formula>
    </cfRule>
  </conditionalFormatting>
  <conditionalFormatting sqref="H29:HW50">
    <cfRule type="expression" dxfId="20" priority="22">
      <formula>AND(H$5&gt;=$E29,H$5&lt;=$F29)</formula>
    </cfRule>
    <cfRule type="expression" dxfId="19" priority="21">
      <formula>1*AND(H$5&gt;=task_start,H$5&lt;=task_start+(task_progress*(task_end-task_start+1))-1)</formula>
    </cfRule>
  </conditionalFormatting>
  <conditionalFormatting sqref="H51:HW63">
    <cfRule type="expression" dxfId="18" priority="13">
      <formula>AND(H$5&gt;=$E51,H$5&lt;=$F51)</formula>
    </cfRule>
    <cfRule type="expression" dxfId="17" priority="12">
      <formula>1*AND(H$5&gt;=task_start,H$5&lt;=task_start+(task_progress*(task_end-task_start+1))-1)</formula>
    </cfRule>
  </conditionalFormatting>
  <conditionalFormatting sqref="H64:HW71">
    <cfRule type="expression" dxfId="16" priority="11">
      <formula>AND(H$5&gt;=$E64,H$5&lt;=$F64)</formula>
    </cfRule>
    <cfRule type="expression" dxfId="15" priority="10">
      <formula>1*AND(H$5&gt;=task_start,H$5&lt;=task_start+(task_progress*(task_end-task_start+1))-1)</formula>
    </cfRule>
  </conditionalFormatting>
  <conditionalFormatting sqref="H72:HW79">
    <cfRule type="expression" dxfId="14" priority="9">
      <formula>AND(H$5&gt;=$E72,H$5&lt;=$F72)</formula>
    </cfRule>
    <cfRule type="expression" dxfId="13" priority="8">
      <formula>1*AND(H$5&gt;=task_start,H$5&lt;=task_start+(task_progress*(task_end-task_start+1))-1)</formula>
    </cfRule>
  </conditionalFormatting>
  <conditionalFormatting sqref="D7:D28">
    <cfRule type="dataBar" priority="5">
      <dataBar>
        <cfvo type="num" val="0"/>
        <cfvo type="num" val="1"/>
        <color rgb="FFFE6459"/>
      </dataBar>
      <extLst>
        <ext xmlns:x14="http://schemas.microsoft.com/office/spreadsheetml/2009/9/main" uri="{B025F937-C7B1-47D3-B67F-A62EFF666E3E}">
          <x14:id>{48E37283-9A62-41D0-92B1-E4E2E603B54B}</x14:id>
        </ext>
      </extLst>
    </cfRule>
  </conditionalFormatting>
  <conditionalFormatting sqref="D29:D50">
    <cfRule type="dataBar" priority="4">
      <dataBar>
        <cfvo type="num" val="0"/>
        <cfvo type="num" val="1"/>
        <color rgb="FFDC9B73"/>
      </dataBar>
      <extLst>
        <ext xmlns:x14="http://schemas.microsoft.com/office/spreadsheetml/2009/9/main" uri="{B025F937-C7B1-47D3-B67F-A62EFF666E3E}">
          <x14:id>{3C31D6E1-1B36-41A4-B716-E627ED58A246}</x14:id>
        </ext>
      </extLst>
    </cfRule>
  </conditionalFormatting>
  <conditionalFormatting sqref="D51:D63">
    <cfRule type="dataBar" priority="3">
      <dataBar>
        <cfvo type="num" val="0"/>
        <cfvo type="num" val="1"/>
        <color rgb="FFE0BC83"/>
      </dataBar>
      <extLst>
        <ext xmlns:x14="http://schemas.microsoft.com/office/spreadsheetml/2009/9/main" uri="{B025F937-C7B1-47D3-B67F-A62EFF666E3E}">
          <x14:id>{0E834692-CD11-418E-BB59-886D6A89A5C3}</x14:id>
        </ext>
      </extLst>
    </cfRule>
  </conditionalFormatting>
  <conditionalFormatting sqref="D64:D71">
    <cfRule type="dataBar" priority="2">
      <dataBar>
        <cfvo type="num" val="0"/>
        <cfvo type="num" val="1"/>
        <color rgb="FF7E97A2"/>
      </dataBar>
      <extLst>
        <ext xmlns:x14="http://schemas.microsoft.com/office/spreadsheetml/2009/9/main" uri="{B025F937-C7B1-47D3-B67F-A62EFF666E3E}">
          <x14:id>{1982375B-DD2F-4C58-AB43-245B22B947D4}</x14:id>
        </ext>
      </extLst>
    </cfRule>
  </conditionalFormatting>
  <pageMargins left="0.7" right="0.7" top="0.75" bottom="0.75" header="0.3" footer="0.3"/>
  <pageSetup orientation="portrait" r:id="rId1"/>
  <ignoredErrors>
    <ignoredError sqref="A50 A61:A63 A65:A67 A71 A52:A59" numberStoredAsText="1"/>
    <ignoredError sqref="D9 D2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B8254-88E7-4DAD-9EA2-6603ACB2AD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D72:D79</xm:sqref>
        </x14:conditionalFormatting>
        <x14:conditionalFormatting xmlns:xm="http://schemas.microsoft.com/office/excel/2006/main">
          <x14:cfRule type="dataBar" id="{48E37283-9A62-41D0-92B1-E4E2E603B5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D7:D28</xm:sqref>
        </x14:conditionalFormatting>
        <x14:conditionalFormatting xmlns:xm="http://schemas.microsoft.com/office/excel/2006/main">
          <x14:cfRule type="dataBar" id="{3C31D6E1-1B36-41A4-B716-E627ED58A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D29:D50</xm:sqref>
        </x14:conditionalFormatting>
        <x14:conditionalFormatting xmlns:xm="http://schemas.microsoft.com/office/excel/2006/main">
          <x14:cfRule type="dataBar" id="{0E834692-CD11-418E-BB59-886D6A89A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D51:D63</xm:sqref>
        </x14:conditionalFormatting>
        <x14:conditionalFormatting xmlns:xm="http://schemas.microsoft.com/office/excel/2006/main">
          <x14:cfRule type="dataBar" id="{1982375B-DD2F-4C58-AB43-245B22B947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D64:D71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 Chart</vt:lpstr>
      <vt:lpstr>'Gantt Chart'!task_end</vt:lpstr>
      <vt:lpstr>task_progress</vt:lpstr>
      <vt:lpstr>'Gantt Chart'!task_start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Charuka</dc:creator>
  <cp:lastModifiedBy>Charuka</cp:lastModifiedBy>
  <dcterms:created xsi:type="dcterms:W3CDTF">2021-11-22T06:44:27Z</dcterms:created>
  <dcterms:modified xsi:type="dcterms:W3CDTF">2021-12-09T10:58:02Z</dcterms:modified>
</cp:coreProperties>
</file>